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add-outputs\HOIpTP\"/>
    </mc:Choice>
  </mc:AlternateContent>
  <xr:revisionPtr revIDLastSave="0" documentId="13_ncr:1_{8B32844F-967A-40AD-9BA8-B0F31B7D6AC9}" xr6:coauthVersionLast="45" xr6:coauthVersionMax="45" xr10:uidLastSave="{00000000-0000-0000-0000-000000000000}"/>
  <bookViews>
    <workbookView xWindow="12795" yWindow="390" windowWidth="15300" windowHeight="16185" xr2:uid="{86292C8D-3CA1-4858-AA87-6B74F5B88277}"/>
  </bookViews>
  <sheets>
    <sheet name="About" sheetId="1" r:id="rId1"/>
    <sheet name="Mappings" sheetId="70" r:id="rId2"/>
    <sheet name="HOIpTP-transport-NOx" sheetId="73" r:id="rId3"/>
    <sheet name="HOIpTP-transport-PM25" sheetId="71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4" i="1" l="1"/>
  <c r="A27" i="1"/>
  <c r="A49" i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K12" i="79"/>
  <c r="B12" i="77"/>
  <c r="F12" i="75"/>
  <c r="F12" i="71"/>
  <c r="B12" i="78"/>
  <c r="B12" i="84"/>
  <c r="B12" i="79"/>
  <c r="B12" i="75"/>
  <c r="B12" i="83"/>
  <c r="F12" i="74"/>
  <c r="B12" i="86"/>
  <c r="B12" i="73"/>
  <c r="F12" i="86"/>
  <c r="K12" i="83"/>
  <c r="B3" i="73" a="1"/>
  <c r="F12" i="79"/>
  <c r="B12" i="82"/>
  <c r="B12" i="81"/>
  <c r="F12" i="77"/>
  <c r="B12" i="85"/>
  <c r="B2" i="73" a="1"/>
  <c r="B12" i="71"/>
  <c r="F12" i="85"/>
  <c r="F12" i="84"/>
  <c r="K12" i="84"/>
  <c r="B12" i="74"/>
  <c r="F12" i="83"/>
  <c r="F12" i="78"/>
  <c r="K12" i="85"/>
  <c r="K12" i="71"/>
  <c r="K12" i="78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a="1"/>
  <c r="B4" i="83" a="1"/>
  <c r="K8" i="80" a="1"/>
  <c r="B5" i="77" a="1"/>
  <c r="B6" i="86" a="1"/>
  <c r="F10" i="83" a="1"/>
  <c r="F2" i="80" a="1"/>
  <c r="B7" i="77" a="1"/>
  <c r="P12" i="86"/>
  <c r="K2" i="84" a="1"/>
  <c r="B4" i="78" a="1"/>
  <c r="K2" i="71" a="1"/>
  <c r="K11" i="82" a="1"/>
  <c r="P11" i="82" a="1"/>
  <c r="B5" i="75" a="1"/>
  <c r="P9" i="73" a="1"/>
  <c r="F5" i="86" a="1"/>
  <c r="F5" i="83" a="1"/>
  <c r="F9" i="80" a="1"/>
  <c r="P9" i="77" a="1"/>
  <c r="K4" i="86" a="1"/>
  <c r="B9" i="83" a="1"/>
  <c r="P12" i="80"/>
  <c r="B8" i="77" a="1"/>
  <c r="F10" i="86" a="1"/>
  <c r="B6" i="83" a="1"/>
  <c r="K8" i="77" a="1"/>
  <c r="K10" i="71" a="1"/>
  <c r="B9" i="78" a="1"/>
  <c r="F2" i="81" a="1"/>
  <c r="P6" i="76" a="1"/>
  <c r="F11" i="73" a="1"/>
  <c r="F4" i="86" a="1"/>
  <c r="K6" i="82" a="1"/>
  <c r="B3" i="79" a="1"/>
  <c r="B6" i="75" a="1"/>
  <c r="P8" i="85" a="1"/>
  <c r="B6" i="82" a="1"/>
  <c r="P9" i="79" a="1"/>
  <c r="P12" i="75"/>
  <c r="K6" i="85" a="1"/>
  <c r="K4" i="82" a="1"/>
  <c r="P9" i="75" a="1"/>
  <c r="K6" i="73" a="1"/>
  <c r="K6" i="77" a="1"/>
  <c r="F3" i="77" a="1"/>
  <c r="B4" i="71" a="1"/>
  <c r="B9" i="81" a="1"/>
  <c r="P12" i="76"/>
  <c r="P9" i="84" a="1"/>
  <c r="K8" i="78" a="1"/>
  <c r="B7" i="71" a="1"/>
  <c r="P3" i="73" a="1"/>
  <c r="F5" i="75" a="1"/>
  <c r="P2" i="77" a="1"/>
  <c r="F8" i="82" a="1"/>
  <c r="B9" i="76" a="1"/>
  <c r="F7" i="75" a="1"/>
  <c r="P4" i="76" a="1"/>
  <c r="B7" i="74" a="1"/>
  <c r="F7" i="79" a="1"/>
  <c r="F5" i="71" a="1"/>
  <c r="B10" i="83" a="1"/>
  <c r="K3" i="77" a="1"/>
  <c r="P3" i="86" a="1"/>
  <c r="F6" i="84" a="1"/>
  <c r="K4" i="77" a="1"/>
  <c r="F2" i="85" a="1"/>
  <c r="K9" i="83" a="1"/>
  <c r="F3" i="81" a="1"/>
  <c r="F11" i="86" a="1"/>
  <c r="P10" i="86" a="1"/>
  <c r="B4" i="86" a="1"/>
  <c r="B11" i="73" a="1"/>
  <c r="F11" i="77" a="1"/>
  <c r="K5" i="80" a="1"/>
  <c r="P10" i="78" a="1"/>
  <c r="K9" i="71" a="1"/>
  <c r="F7" i="84" a="1"/>
  <c r="P7" i="76" a="1"/>
  <c r="K12" i="80"/>
  <c r="P11" i="78" a="1"/>
  <c r="K5" i="84" a="1"/>
  <c r="K3" i="71" a="1"/>
  <c r="P6" i="80" a="1"/>
  <c r="F3" i="71" a="1"/>
  <c r="B12" i="80"/>
  <c r="B8" i="80" a="1"/>
  <c r="B10" i="78" a="1"/>
  <c r="K3" i="73" a="1"/>
  <c r="P7" i="79" a="1"/>
  <c r="B2" i="86" a="1"/>
  <c r="F11" i="83" a="1"/>
  <c r="B11" i="80" a="1"/>
  <c r="F5" i="77" a="1"/>
  <c r="P6" i="86" a="1"/>
  <c r="P5" i="83" a="1"/>
  <c r="K2" i="80" a="1"/>
  <c r="K5" i="77" a="1"/>
  <c r="B5" i="86" a="1"/>
  <c r="K2" i="83" a="1"/>
  <c r="F8" i="77" a="1"/>
  <c r="B9" i="71" a="1"/>
  <c r="P11" i="79" a="1"/>
  <c r="F12" i="82"/>
  <c r="K11" i="75" a="1"/>
  <c r="F10" i="73" a="1"/>
  <c r="B10" i="86" a="1"/>
  <c r="P12" i="83"/>
  <c r="K3" i="80" a="1"/>
  <c r="P4" i="75" a="1"/>
  <c r="F6" i="86" a="1"/>
  <c r="K3" i="82" a="1"/>
  <c r="B5" i="79" a="1"/>
  <c r="B3" i="75" a="1"/>
  <c r="P9" i="85" a="1"/>
  <c r="P2" i="82" a="1"/>
  <c r="B2" i="75" a="1"/>
  <c r="K5" i="73" a="1"/>
  <c r="K5" i="76" a="1"/>
  <c r="F6" i="81" a="1"/>
  <c r="K3" i="76" a="1"/>
  <c r="B2" i="76" a="1"/>
  <c r="B2" i="85" a="1"/>
  <c r="B2" i="82" a="1"/>
  <c r="F6" i="79" a="1"/>
  <c r="B8" i="75" a="1"/>
  <c r="F3" i="85" a="1"/>
  <c r="K5" i="82" a="1"/>
  <c r="K3" i="79" a="1"/>
  <c r="F9" i="75" a="1"/>
  <c r="B4" i="85" a="1"/>
  <c r="K8" i="81" a="1"/>
  <c r="K11" i="76" a="1"/>
  <c r="B4" i="73" a="1"/>
  <c r="K4" i="75" a="1"/>
  <c r="K2" i="75" a="1"/>
  <c r="B7" i="73" a="1"/>
  <c r="P5" i="79" a="1"/>
  <c r="B5" i="71" a="1"/>
  <c r="K4" i="83" a="1"/>
  <c r="P12" i="77"/>
  <c r="F7" i="73" a="1"/>
  <c r="F3" i="80" a="1"/>
  <c r="P5" i="76" a="1"/>
  <c r="P2" i="81" a="1"/>
  <c r="P11" i="80" a="1"/>
  <c r="P9" i="86" a="1"/>
  <c r="B3" i="86" a="1"/>
  <c r="P5" i="86" a="1"/>
  <c r="P12" i="73"/>
  <c r="F9" i="77" a="1"/>
  <c r="K2" i="81" a="1"/>
  <c r="P4" i="82" a="1"/>
  <c r="F3" i="75" a="1"/>
  <c r="F5" i="85" a="1"/>
  <c r="K2" i="82" a="1"/>
  <c r="P10" i="73" a="1"/>
  <c r="F5" i="82" a="1"/>
  <c r="P8" i="80" a="1"/>
  <c r="K7" i="80" a="1"/>
  <c r="K7" i="84" a="1"/>
  <c r="P5" i="84" a="1"/>
  <c r="K3" i="84" a="1"/>
  <c r="B6" i="77" a="1"/>
  <c r="K6" i="76" a="1"/>
  <c r="F6" i="77" a="1"/>
  <c r="P6" i="77" a="1"/>
  <c r="K7" i="73" a="1"/>
  <c r="F10" i="75" a="1"/>
  <c r="F4" i="77" a="1"/>
  <c r="F2" i="82" a="1"/>
  <c r="B9" i="74" a="1"/>
  <c r="F11" i="74" a="1"/>
  <c r="P3" i="85" a="1"/>
  <c r="P11" i="81" a="1"/>
  <c r="K7" i="86" a="1"/>
  <c r="B8" i="81" a="1"/>
  <c r="F6" i="78" a="1"/>
  <c r="F5" i="78" a="1"/>
  <c r="P4" i="83" a="1"/>
  <c r="F8" i="78" a="1"/>
  <c r="K10" i="74" a="1"/>
  <c r="F4" i="73" a="1"/>
  <c r="F5" i="73" a="1"/>
  <c r="F8" i="74" a="1"/>
  <c r="K4" i="85" a="1"/>
  <c r="P8" i="86" a="1"/>
  <c r="P8" i="83" a="1"/>
  <c r="F10" i="80" a="1"/>
  <c r="B10" i="77" a="1"/>
  <c r="B11" i="86" a="1"/>
  <c r="F7" i="82" a="1"/>
  <c r="B3" i="80" a="1"/>
  <c r="P10" i="75" a="1"/>
  <c r="B6" i="85" a="1"/>
  <c r="B5" i="82" a="1"/>
  <c r="B10" i="75" a="1"/>
  <c r="P7" i="73" a="1"/>
  <c r="F4" i="75" a="1"/>
  <c r="K4" i="81" a="1"/>
  <c r="K7" i="76" a="1"/>
  <c r="B8" i="73" a="1"/>
  <c r="B11" i="85" a="1"/>
  <c r="K8" i="82" a="1"/>
  <c r="B2" i="79" a="1"/>
  <c r="K9" i="75" a="1"/>
  <c r="B3" i="85" a="1"/>
  <c r="B8" i="82" a="1"/>
  <c r="P3" i="79" a="1"/>
  <c r="K12" i="75"/>
  <c r="F9" i="85" a="1"/>
  <c r="P6" i="81" a="1"/>
  <c r="F6" i="76" a="1"/>
  <c r="F9" i="73" a="1"/>
  <c r="F8" i="71" a="1"/>
  <c r="F11" i="80" a="1"/>
  <c r="B11" i="74" a="1"/>
  <c r="K2" i="74" a="1"/>
  <c r="P6" i="85" a="1"/>
  <c r="K10" i="82" a="1"/>
  <c r="K4" i="79" a="1"/>
  <c r="P11" i="75" a="1"/>
  <c r="K8" i="85" a="1"/>
  <c r="B10" i="82" a="1"/>
  <c r="F5" i="79" a="1"/>
  <c r="K9" i="76" a="1"/>
  <c r="K10" i="85" a="1"/>
  <c r="K4" i="80" a="1"/>
  <c r="K11" i="74" a="1"/>
  <c r="K12" i="76"/>
  <c r="P4" i="86" a="1"/>
  <c r="B7" i="86" a="1"/>
  <c r="P4" i="71" a="1"/>
  <c r="P8" i="77" a="1"/>
  <c r="F4" i="82" a="1"/>
  <c r="K8" i="83" a="1"/>
  <c r="P7" i="75" a="1"/>
  <c r="P4" i="85" a="1"/>
  <c r="P3" i="74" a="1"/>
  <c r="F4" i="81" a="1"/>
  <c r="K11" i="78" a="1"/>
  <c r="K9" i="79" a="1"/>
  <c r="K5" i="85" a="1"/>
  <c r="F11" i="85" a="1"/>
  <c r="P8" i="84" a="1"/>
  <c r="F6" i="80" a="1"/>
  <c r="K8" i="75" a="1"/>
  <c r="B2" i="78" a="1"/>
  <c r="P8" i="82" a="1"/>
  <c r="P6" i="74" a="1"/>
  <c r="P2" i="83" a="1"/>
  <c r="K10" i="81" a="1"/>
  <c r="K10" i="84" a="1"/>
  <c r="F3" i="79" a="1"/>
  <c r="B3" i="74" a="1"/>
  <c r="P7" i="78" a="1"/>
  <c r="F2" i="83" a="1"/>
  <c r="K6" i="86" a="1"/>
  <c r="P2" i="80" a="1"/>
  <c r="B9" i="85" a="1"/>
  <c r="B5" i="81" a="1"/>
  <c r="F10" i="85" a="1"/>
  <c r="F3" i="82" a="1"/>
  <c r="K7" i="79" a="1"/>
  <c r="B9" i="75" a="1"/>
  <c r="P2" i="85" a="1"/>
  <c r="P7" i="82" a="1"/>
  <c r="B8" i="79" a="1"/>
  <c r="K6" i="75" a="1"/>
  <c r="P11" i="85" a="1"/>
  <c r="B9" i="82" a="1"/>
  <c r="K4" i="76" a="1"/>
  <c r="F8" i="73" a="1"/>
  <c r="K8" i="74" a="1"/>
  <c r="P7" i="80" a="1"/>
  <c r="F9" i="74" a="1"/>
  <c r="P12" i="74"/>
  <c r="P12" i="85"/>
  <c r="B4" i="82" a="1"/>
  <c r="F2" i="79" a="1"/>
  <c r="B4" i="75" a="1"/>
  <c r="P10" i="85" a="1"/>
  <c r="K7" i="82" a="1"/>
  <c r="K8" i="79" a="1"/>
  <c r="P8" i="75" a="1"/>
  <c r="K3" i="85" a="1"/>
  <c r="P10" i="81" a="1"/>
  <c r="F5" i="76" a="1"/>
  <c r="P8" i="76" a="1"/>
  <c r="F6" i="73" a="1"/>
  <c r="P6" i="79" a="1"/>
  <c r="P5" i="74" a="1"/>
  <c r="P5" i="71" a="1"/>
  <c r="B6" i="84" a="1"/>
  <c r="B6" i="81" a="1"/>
  <c r="K6" i="78" a="1"/>
  <c r="P10" i="76" a="1"/>
  <c r="F3" i="84" a="1"/>
  <c r="K9" i="81" a="1"/>
  <c r="B11" i="78" a="1"/>
  <c r="F3" i="76" a="1"/>
  <c r="B2" i="84" a="1"/>
  <c r="F7" i="80" a="1"/>
  <c r="B2" i="74" a="1"/>
  <c r="P5" i="85" a="1"/>
  <c r="K7" i="85" a="1"/>
  <c r="B8" i="85" a="1"/>
  <c r="K9" i="80" a="1"/>
  <c r="F8" i="75" a="1"/>
  <c r="P10" i="79" a="1"/>
  <c r="B11" i="82" a="1"/>
  <c r="B11" i="75" a="1"/>
  <c r="B10" i="84" a="1"/>
  <c r="B8" i="86" a="1"/>
  <c r="F3" i="78" a="1"/>
  <c r="P9" i="76" a="1"/>
  <c r="P10" i="77" a="1"/>
  <c r="B7" i="83" a="1"/>
  <c r="F4" i="83" a="1"/>
  <c r="K10" i="83" a="1"/>
  <c r="K7" i="74" a="1"/>
  <c r="B6" i="74" a="1"/>
  <c r="F11" i="76" a="1"/>
  <c r="P3" i="81" a="1"/>
  <c r="P12" i="71"/>
  <c r="P9" i="82" a="1"/>
  <c r="F4" i="80" a="1"/>
  <c r="B7" i="82" a="1"/>
  <c r="F2" i="76" a="1"/>
  <c r="B5" i="73" a="1"/>
  <c r="K6" i="71" a="1"/>
  <c r="F5" i="81" a="1"/>
  <c r="P9" i="81" a="1"/>
  <c r="B6" i="79" a="1"/>
  <c r="F4" i="85" a="1"/>
  <c r="P2" i="71" a="1"/>
  <c r="F9" i="71" a="1"/>
  <c r="B2" i="83" a="1"/>
  <c r="F2" i="77" a="1"/>
  <c r="P10" i="84" a="1"/>
  <c r="F2" i="84" a="1"/>
  <c r="K4" i="74" a="1"/>
  <c r="P11" i="73" a="1"/>
  <c r="K11" i="81" a="1"/>
  <c r="F6" i="71" a="1"/>
  <c r="F12" i="76"/>
  <c r="F10" i="82" a="1"/>
  <c r="P4" i="81" a="1"/>
  <c r="P5" i="75" a="1"/>
  <c r="F10" i="79" a="1"/>
  <c r="B6" i="78" a="1"/>
  <c r="B4" i="80" a="1"/>
  <c r="K2" i="85" a="1"/>
  <c r="P3" i="82" a="1"/>
  <c r="B11" i="79" a="1"/>
  <c r="K5" i="75" a="1"/>
  <c r="B5" i="85" a="1"/>
  <c r="F11" i="82" a="1"/>
  <c r="P8" i="79" a="1"/>
  <c r="F11" i="75" a="1"/>
  <c r="F8" i="85" a="1"/>
  <c r="B4" i="81" a="1"/>
  <c r="B5" i="76" a="1"/>
  <c r="B7" i="75" a="1"/>
  <c r="K2" i="73" a="1"/>
  <c r="F8" i="79" a="1"/>
  <c r="P10" i="74" a="1"/>
  <c r="F7" i="71" a="1"/>
  <c r="F10" i="84" a="1"/>
  <c r="K3" i="81" a="1"/>
  <c r="B3" i="78" a="1"/>
  <c r="B3" i="76" a="1"/>
  <c r="B3" i="84" a="1"/>
  <c r="B3" i="81" a="1"/>
  <c r="K3" i="78" a="1"/>
  <c r="F9" i="76" a="1"/>
  <c r="F9" i="84" a="1"/>
  <c r="P3" i="80" a="1"/>
  <c r="P9" i="74" a="1"/>
  <c r="K12" i="74"/>
  <c r="K11" i="85" a="1"/>
  <c r="P2" i="78" a="1"/>
  <c r="B11" i="71" a="1"/>
  <c r="K10" i="73" a="1"/>
  <c r="F5" i="84" a="1"/>
  <c r="K5" i="81" a="1"/>
  <c r="F11" i="78" a="1"/>
  <c r="F10" i="76" a="1"/>
  <c r="B5" i="84" a="1"/>
  <c r="K12" i="81"/>
  <c r="P5" i="78" a="1"/>
  <c r="B10" i="76" a="1"/>
  <c r="K8" i="86" a="1"/>
  <c r="P12" i="79"/>
  <c r="F4" i="74" a="1"/>
  <c r="P7" i="83" a="1"/>
  <c r="K5" i="83" a="1"/>
  <c r="P11" i="84" a="1"/>
  <c r="K6" i="74" a="1"/>
  <c r="P4" i="74" a="1"/>
  <c r="P6" i="75" a="1"/>
  <c r="B2" i="81" a="1"/>
  <c r="K4" i="71" a="1"/>
  <c r="B3" i="82" a="1"/>
  <c r="F9" i="78" a="1"/>
  <c r="F6" i="85" a="1"/>
  <c r="P8" i="73" a="1"/>
  <c r="P10" i="83" a="1"/>
  <c r="P10" i="82" a="1"/>
  <c r="F9" i="81" a="1"/>
  <c r="B6" i="80" a="1"/>
  <c r="F2" i="86" a="1"/>
  <c r="F10" i="74" a="1"/>
  <c r="K7" i="71" a="1"/>
  <c r="P9" i="80" a="1"/>
  <c r="P8" i="81" a="1"/>
  <c r="F11" i="79" a="1"/>
  <c r="B8" i="78" a="1"/>
  <c r="F8" i="76" a="1"/>
  <c r="P11" i="86" a="1"/>
  <c r="B8" i="74" a="1"/>
  <c r="P2" i="79" a="1"/>
  <c r="B10" i="80" a="1"/>
  <c r="F5" i="80" a="1"/>
  <c r="K7" i="75" a="1"/>
  <c r="K3" i="83" a="1"/>
  <c r="K11" i="71" a="1"/>
  <c r="B10" i="73" a="1"/>
  <c r="B6" i="73" a="1"/>
  <c r="F4" i="71" a="1"/>
  <c r="P6" i="78" a="1"/>
  <c r="F7" i="81" a="1"/>
  <c r="F7" i="78" a="1"/>
  <c r="F6" i="74" a="1"/>
  <c r="K9" i="84" a="1"/>
  <c r="K10" i="76" a="1"/>
  <c r="F4" i="84" a="1"/>
  <c r="K7" i="78" a="1"/>
  <c r="B10" i="85" a="1"/>
  <c r="B5" i="74" a="1"/>
  <c r="F6" i="82" a="1"/>
  <c r="K5" i="71" a="1"/>
  <c r="F6" i="75" a="1"/>
  <c r="F12" i="73"/>
  <c r="P4" i="84" a="1"/>
  <c r="P7" i="81" a="1"/>
  <c r="F2" i="78" a="1"/>
  <c r="K8" i="76" a="1"/>
  <c r="K6" i="84" a="1"/>
  <c r="P12" i="81"/>
  <c r="P4" i="78" a="1"/>
  <c r="B8" i="76" a="1"/>
  <c r="P6" i="84" a="1"/>
  <c r="K6" i="79" a="1"/>
  <c r="P2" i="74" a="1"/>
  <c r="B10" i="71" a="1"/>
  <c r="B9" i="84" a="1"/>
  <c r="K10" i="78" a="1"/>
  <c r="P3" i="71" a="1"/>
  <c r="B9" i="73" a="1"/>
  <c r="P3" i="84" a="1"/>
  <c r="K7" i="81" a="1"/>
  <c r="K2" i="78" a="1"/>
  <c r="P2" i="76" a="1"/>
  <c r="K4" i="84" a="1"/>
  <c r="B7" i="81" a="1"/>
  <c r="P7" i="77" a="1"/>
  <c r="P7" i="74" a="1"/>
  <c r="K9" i="85" a="1"/>
  <c r="F10" i="78" a="1"/>
  <c r="P9" i="71" a="1"/>
  <c r="F3" i="73" a="1"/>
  <c r="F6" i="83" a="1"/>
  <c r="F7" i="77" a="1"/>
  <c r="P11" i="71" a="1"/>
  <c r="F3" i="86" a="1"/>
  <c r="F3" i="83" a="1"/>
  <c r="B5" i="80" a="1"/>
  <c r="P4" i="77" a="1"/>
  <c r="K9" i="86" a="1"/>
  <c r="B5" i="83" a="1"/>
  <c r="K10" i="80" a="1"/>
  <c r="B9" i="77" a="1"/>
  <c r="K12" i="86"/>
  <c r="B11" i="83" a="1"/>
  <c r="B3" i="77" a="1"/>
  <c r="P10" i="71" a="1"/>
  <c r="P4" i="80" a="1"/>
  <c r="B2" i="80" a="1"/>
  <c r="B7" i="78" a="1"/>
  <c r="K11" i="84" a="1"/>
  <c r="B3" i="71" a="1"/>
  <c r="P4" i="73" a="1"/>
  <c r="P10" i="80" a="1"/>
  <c r="P4" i="79" a="1"/>
  <c r="K12" i="77"/>
  <c r="B11" i="84" a="1"/>
  <c r="B10" i="74" a="1"/>
  <c r="K10" i="75" a="1"/>
  <c r="B7" i="85" a="1"/>
  <c r="B9" i="79" a="1"/>
  <c r="P9" i="78" a="1"/>
  <c r="F3" i="74" a="1"/>
  <c r="K12" i="82"/>
  <c r="K9" i="73" a="1"/>
  <c r="F7" i="86" a="1"/>
  <c r="B7" i="79" a="1"/>
  <c r="B11" i="76" a="1"/>
  <c r="F2" i="74" a="1"/>
  <c r="P2" i="75" a="1"/>
  <c r="P5" i="81" a="1"/>
  <c r="K7" i="83" a="1"/>
  <c r="P7" i="85" a="1"/>
  <c r="F9" i="82" a="1"/>
  <c r="F10" i="77" a="1"/>
  <c r="B4" i="77" a="1"/>
  <c r="P6" i="73" a="1"/>
  <c r="K6" i="80" a="1"/>
  <c r="B4" i="74" a="1"/>
  <c r="B8" i="83" a="1"/>
  <c r="F11" i="84" a="1"/>
  <c r="B2" i="71" a="1"/>
  <c r="K11" i="79" a="1"/>
  <c r="F7" i="83" a="1"/>
  <c r="K9" i="74" a="1"/>
  <c r="B4" i="84" a="1"/>
  <c r="B10" i="79" a="1"/>
  <c r="P7" i="84" a="1"/>
  <c r="K3" i="74" a="1"/>
  <c r="B10" i="81" a="1"/>
  <c r="P2" i="86" a="1"/>
  <c r="F10" i="81" a="1"/>
  <c r="P7" i="71" a="1"/>
  <c r="K6" i="83" a="1"/>
  <c r="K9" i="78" a="1"/>
  <c r="K5" i="78" a="1"/>
  <c r="K8" i="84" a="1"/>
  <c r="F11" i="81" a="1"/>
  <c r="B5" i="78" a="1"/>
  <c r="F7" i="76" a="1"/>
  <c r="P2" i="84" a="1"/>
  <c r="F12" i="81"/>
  <c r="K4" i="78" a="1"/>
  <c r="B6" i="76" a="1"/>
  <c r="F7" i="85" a="1"/>
  <c r="K10" i="79" a="1"/>
  <c r="F10" i="71" a="1"/>
  <c r="K11" i="73" a="1"/>
  <c r="P9" i="83" a="1"/>
  <c r="K2" i="77" a="1"/>
  <c r="F2" i="71" a="1"/>
  <c r="K3" i="86" a="1"/>
  <c r="F8" i="83" a="1"/>
  <c r="F8" i="80" a="1"/>
  <c r="P5" i="77" a="1"/>
  <c r="F9" i="86" a="1"/>
  <c r="P3" i="83" a="1"/>
  <c r="F12" i="80"/>
  <c r="K9" i="77" a="1"/>
  <c r="K2" i="86" a="1"/>
  <c r="B7" i="84" a="1"/>
  <c r="F4" i="78" a="1"/>
  <c r="B6" i="71" a="1"/>
  <c r="F8" i="81" a="1"/>
  <c r="K9" i="82" a="1"/>
  <c r="P3" i="75" a="1"/>
  <c r="P5" i="73" a="1"/>
  <c r="K11" i="86" a="1"/>
  <c r="B3" i="83" a="1"/>
  <c r="P5" i="80" a="1"/>
  <c r="B11" i="77" a="1"/>
  <c r="F8" i="86" a="1"/>
  <c r="F9" i="83" a="1"/>
  <c r="B7" i="80" a="1"/>
  <c r="P11" i="77" a="1"/>
  <c r="K10" i="86" a="1"/>
  <c r="P11" i="83" a="1"/>
  <c r="K11" i="77" a="1"/>
  <c r="P2" i="73" a="1"/>
  <c r="K2" i="79" a="1"/>
  <c r="B4" i="79" a="1"/>
  <c r="F4" i="76" a="1"/>
  <c r="P12" i="82"/>
  <c r="K8" i="73" a="1"/>
  <c r="K5" i="86" a="1"/>
  <c r="F9" i="79" a="1"/>
  <c r="K2" i="76" a="1"/>
  <c r="P8" i="74" a="1"/>
  <c r="P6" i="82" a="1"/>
  <c r="B8" i="71" a="1"/>
  <c r="B9" i="86" a="1"/>
  <c r="B11" i="81" a="1"/>
  <c r="B2" i="77" a="1"/>
  <c r="K10" i="77" a="1"/>
  <c r="F11" i="71" a="1"/>
  <c r="B9" i="80" a="1"/>
  <c r="P11" i="76" a="1"/>
  <c r="F8" i="84" a="1"/>
  <c r="P12" i="78"/>
  <c r="K8" i="71" a="1"/>
  <c r="K4" i="73" a="1"/>
  <c r="K5" i="74" a="1"/>
  <c r="P3" i="78" a="1"/>
  <c r="P6" i="71" a="1"/>
  <c r="K11" i="83" a="1"/>
  <c r="P8" i="71" a="1"/>
  <c r="B7" i="76" a="1"/>
  <c r="P3" i="76" a="1"/>
  <c r="P11" i="74" a="1"/>
  <c r="P8" i="78" a="1"/>
  <c r="F2" i="73" a="1"/>
  <c r="K6" i="81" a="1"/>
  <c r="F2" i="75" a="1"/>
  <c r="P12" i="84"/>
  <c r="K5" i="79" a="1"/>
  <c r="P6" i="83" a="1"/>
  <c r="K12" i="73"/>
  <c r="B12" i="76"/>
  <c r="F7" i="74" a="1"/>
  <c r="B4" i="76" a="1"/>
  <c r="F4" i="79" a="1"/>
  <c r="B8" i="84" a="1"/>
  <c r="K7" i="77" a="1"/>
  <c r="P5" i="82" a="1"/>
  <c r="K11" i="80" a="1"/>
  <c r="P3" i="77" a="1"/>
  <c r="K3" i="75" a="1"/>
  <c r="F5" i="74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G12" i="75" l="1" a="1"/>
  <c r="AG12" i="75" s="1"/>
  <c r="AD12" i="81" a="1"/>
  <c r="AD12" i="81" s="1"/>
  <c r="AG12" i="82" a="1"/>
  <c r="AG12" i="82" s="1"/>
  <c r="AG12" i="83" a="1"/>
  <c r="AG12" i="83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<sst xmlns="http://schemas.openxmlformats.org/spreadsheetml/2006/main" count="1817" uniqueCount="170">
  <si>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</si>
  <si>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</si>
  <si>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</si>
  <si>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</si>
  <si>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</si>
  <si>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</si>
  <si>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</si>
  <si>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</si>
  <si>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</si>
  <si>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</si>
  <si>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</si>
  <si>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</si>
  <si>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</si>
  <si>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</si>
  <si>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</si>
  <si>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</si>
  <si>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</si>
  <si>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</si>
  <si>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</si>
  <si>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</si>
  <si>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</si>
  <si>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</si>
  <si>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</si>
  <si>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</si>
  <si>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</si>
  <si>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</si>
  <si>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</si>
  <si>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</si>
  <si>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</si>
  <si>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</si>
  <si>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</si>
  <si>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</si>
  <si>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</si>
  <si>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</si>
  <si>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</si>
  <si>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</si>
  <si>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</si>
  <si>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</si>
  <si>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</si>
  <si>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</si>
  <si>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</si>
  <si>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</si>
  <si>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</si>
  <si>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</si>
  <si>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</si>
  <si>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</si>
  <si>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</si>
  <si>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</si>
  <si>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</si>
  <si>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</si>
  <si>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</si>
  <si>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</si>
  <si>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</si>
  <si>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</si>
  <si>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</si>
  <si>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</si>
  <si>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</si>
  <si>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</si>
  <si>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</si>
  <si>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</si>
  <si>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</si>
  <si>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</si>
  <si>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</si>
  <si>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</si>
  <si>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</si>
  <si>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</si>
  <si>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</si>
  <si>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</si>
  <si>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</si>
  <si>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</si>
  <si>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</si>
  <si>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</si>
  <si>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</si>
  <si>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</si>
  <si>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</si>
  <si>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</si>
  <si>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</si>
  <si>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</si>
  <si>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</si>
  <si>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</si>
  <si>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</si>
  <si>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</si>
  <si>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</si>
  <si>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</si>
  <si>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</si>
  <si>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</si>
  <si>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</si>
  <si>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</si>
  <si>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</si>
  <si>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</si>
  <si>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</si>
  <si>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</si>
  <si>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</si>
  <si>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</si>
  <si>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</si>
  <si>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</si>
  <si>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</si>
  <si>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</si>
  <si>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</si>
  <si>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</si>
  <si>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</si>
  <si>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</si>
  <si>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</si>
  <si>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</si>
  <si>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</si>
  <si>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</si>
  <si>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</si>
  <si>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</si>
  <si>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</si>
  <si>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</si>
  <si>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</si>
  <si>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</si>
  <si>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</si>
  <si>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</si>
  <si>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</si>
  <si>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</si>
  <si>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</si>
  <si>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</si>
  <si>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</si>
  <si>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</si>
  <si>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</si>
  <si>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</si>
  <si>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</si>
  <si>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</si>
  <si>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</si>
  <si>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</si>
  <si>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</si>
  <si>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</si>
  <si>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</si>
  <si>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</si>
  <si>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</si>
  <si>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</si>
  <si>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</si>
  <si>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</si>
  <si>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</si>
  <si>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</si>
  <si>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</si>
  <si>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</si>
  <si>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</si>
  <si>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</si>
  <si>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</si>
  <si>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</si>
  <si>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</si>
  <si>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</si>
  <si>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</si>
  <si>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</si>
  <si>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</si>
  <si>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</si>
  <si>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</si>
  <si>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</si>
  <si>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</si>
  <si>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</si>
  <si>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</si>
  <si>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</si>
  <si>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</si>
  <si>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</si>
  <si>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</si>
  <si>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</si>
  <si>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</si>
  <si>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</si>
  <si>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</si>
  <si>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</si>
  <si>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</si>
  <si>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</si>
  <si>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</si>
  <si>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India Population Scaling</t>
  </si>
  <si>
    <t>billion people (2018)</t>
  </si>
  <si>
    <t>million mi2</t>
  </si>
  <si>
    <t>Population density of the United States</t>
  </si>
  <si>
    <t>Ratio of India density to US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</si>
</sst>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11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43" fontId="1" fillId="9" borderId="0" xfId="3" applyFont="1" applyFill="1"/>
    <xf numFmtId="0" fontId="1" fillId="9" borderId="0" xfId="0" applyFont="1" applyFill="1"/>
    <xf numFmtId="43" fontId="1" fillId="10" borderId="11" xfId="0" applyNumberFormat="1" applyFont="1" applyFill="1" applyBorder="1"/>
    <xf numFmtId="43" fontId="1" fillId="3" borderId="11" xfId="0" applyNumberFormat="1" applyFont="1" applyFill="1" applyBorder="1"/>
    <xf numFmtId="0" fontId="1" fillId="0" borderId="0" xfId="0" applyFont="1" applyAlignment="1">
      <alignment wrapText="1"/>
    </xf>
    <xf numFmtId="0" fontId="1" fillId="5" borderId="0" xfId="0" applyFont="1" applyFill="1"/>
    <xf numFmtId="0" fontId="0" fillId="5" borderId="0" xfId="0" applyFill="1"/>
  </cellXfs>
  <cellStyles count="4">
    <cellStyle name="Comma" xfId="3" builtinId="3"/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54"/>
  <sheetViews>
    <sheetView tabSelected="1" workbookViewId="0">
      <selection activeCell="D54" sqref="D54"/>
    </sheetView>
  </sheetViews>
  <sheetFormatPr defaultRowHeight="14.25" x14ac:dyDescent="0.45"/>
  <cols>
    <col min="1" max="1" width="22.9296875" bestFit="1" customWidth="1"/>
  </cols>
  <sheetData>
    <row r="1" spans="1:4" x14ac:dyDescent="0.45">
      <c r="A1" s="1" t="s">
        <v>0</v>
      </c>
    </row>
    <row r="3" spans="1:4" x14ac:dyDescent="0.45">
      <c r="A3" s="1" t="s">
        <v>1</v>
      </c>
      <c r="B3" t="s">
        <v>2</v>
      </c>
    </row>
    <row r="4" spans="1:4" x14ac:dyDescent="0.45">
      <c r="B4" s="2">
        <v>2018</v>
      </c>
    </row>
    <row r="5" spans="1:4" x14ac:dyDescent="0.45">
      <c r="B5" t="s">
        <v>5</v>
      </c>
    </row>
    <row r="6" spans="1:4" x14ac:dyDescent="0.45">
      <c r="B6" s="3" t="s">
        <v>3</v>
      </c>
    </row>
    <row r="7" spans="1:4" x14ac:dyDescent="0.45">
      <c r="B7" t="s">
        <v>4</v>
      </c>
    </row>
    <row r="9" spans="1:4" x14ac:dyDescent="0.45">
      <c r="A9" s="1" t="s">
        <v>131</v>
      </c>
    </row>
    <row r="10" spans="1:4" x14ac:dyDescent="0.45">
      <c r="A10" t="s">
        <v>136</v>
      </c>
    </row>
    <row r="11" spans="1:4" x14ac:dyDescent="0.45">
      <c r="A11" t="s">
        <v>137</v>
      </c>
    </row>
    <row r="12" spans="1:4" x14ac:dyDescent="0.45">
      <c r="A12" t="s">
        <v>138</v>
      </c>
    </row>
    <row r="13" spans="1:4" x14ac:dyDescent="0.45">
      <c r="A13" t="s">
        <v>139</v>
      </c>
    </row>
    <row r="15" spans="1:4" x14ac:dyDescent="0.45">
      <c r="A15" s="41" t="s">
        <v>149</v>
      </c>
      <c r="B15" s="42"/>
      <c r="C15" s="42"/>
      <c r="D15" s="42"/>
    </row>
    <row r="16" spans="1:4" x14ac:dyDescent="0.45">
      <c r="A16" t="s">
        <v>150</v>
      </c>
    </row>
    <row r="17" spans="1:2" x14ac:dyDescent="0.45">
      <c r="A17" t="s">
        <v>152</v>
      </c>
    </row>
    <row r="18" spans="1:2" x14ac:dyDescent="0.45">
      <c r="A18" t="s">
        <v>151</v>
      </c>
    </row>
    <row r="19" spans="1:2" x14ac:dyDescent="0.45">
      <c r="A19" t="s">
        <v>153</v>
      </c>
    </row>
    <row r="20" spans="1:2" x14ac:dyDescent="0.45">
      <c r="A20" t="s">
        <v>154</v>
      </c>
    </row>
    <row r="21" spans="1:2" x14ac:dyDescent="0.45">
      <c r="A21" t="s">
        <v>157</v>
      </c>
    </row>
    <row r="22" spans="1:2" x14ac:dyDescent="0.45">
      <c r="A22" t="s">
        <v>158</v>
      </c>
    </row>
    <row r="23" spans="1:2" x14ac:dyDescent="0.45">
      <c r="A23" t="s">
        <v>160</v>
      </c>
    </row>
    <row r="24" spans="1:2" x14ac:dyDescent="0.45">
      <c r="A24" t="s">
        <v>161</v>
      </c>
    </row>
    <row r="25" spans="1:2" x14ac:dyDescent="0.45">
      <c r="A25" t="s">
        <v>162</v>
      </c>
    </row>
    <row r="26" spans="1:2" ht="14.65" thickBot="1" x14ac:dyDescent="0.5">
      <c r="A26" t="s">
        <v>155</v>
      </c>
    </row>
    <row r="27" spans="1:2" ht="14.65" thickBot="1" x14ac:dyDescent="0.5">
      <c r="A27" s="51">
        <f>B54</f>
        <v>11.476790671990269</v>
      </c>
      <c r="B27" t="s">
        <v>156</v>
      </c>
    </row>
    <row r="29" spans="1:2" x14ac:dyDescent="0.45">
      <c r="A29" s="43" t="s">
        <v>159</v>
      </c>
      <c r="B29" s="44"/>
    </row>
    <row r="30" spans="1:2" x14ac:dyDescent="0.45">
      <c r="A30" t="s">
        <v>132</v>
      </c>
    </row>
    <row r="31" spans="1:2" x14ac:dyDescent="0.45">
      <c r="A31" t="s">
        <v>145</v>
      </c>
    </row>
    <row r="32" spans="1:2" x14ac:dyDescent="0.45">
      <c r="A32" t="s">
        <v>133</v>
      </c>
    </row>
    <row r="33" spans="1:3" x14ac:dyDescent="0.45">
      <c r="A33" s="1" t="s">
        <v>134</v>
      </c>
    </row>
    <row r="34" spans="1:3" x14ac:dyDescent="0.45">
      <c r="A34" s="1" t="s">
        <v>135</v>
      </c>
    </row>
    <row r="36" spans="1:3" x14ac:dyDescent="0.45">
      <c r="A36" t="s">
        <v>140</v>
      </c>
    </row>
    <row r="37" spans="1:3" x14ac:dyDescent="0.45">
      <c r="A37" t="s">
        <v>141</v>
      </c>
    </row>
    <row r="38" spans="1:3" x14ac:dyDescent="0.45">
      <c r="A38" t="s">
        <v>142</v>
      </c>
    </row>
    <row r="39" spans="1:3" x14ac:dyDescent="0.45">
      <c r="A39" t="s">
        <v>143</v>
      </c>
    </row>
    <row r="40" spans="1:3" x14ac:dyDescent="0.45">
      <c r="A40" t="s">
        <v>144</v>
      </c>
    </row>
    <row r="42" spans="1:3" x14ac:dyDescent="0.45">
      <c r="A42" s="1" t="s">
        <v>146</v>
      </c>
    </row>
    <row r="43" spans="1:3" x14ac:dyDescent="0.45">
      <c r="A43" t="s">
        <v>147</v>
      </c>
    </row>
    <row r="45" spans="1:3" x14ac:dyDescent="0.45">
      <c r="A45" s="53" t="s">
        <v>165</v>
      </c>
      <c r="B45" s="54"/>
      <c r="C45" s="54"/>
    </row>
    <row r="46" spans="1:3" x14ac:dyDescent="0.45">
      <c r="A46">
        <v>1.353</v>
      </c>
      <c r="B46" t="s">
        <v>166</v>
      </c>
    </row>
    <row r="47" spans="1:3" x14ac:dyDescent="0.45">
      <c r="A47">
        <v>1.2689999999999999</v>
      </c>
      <c r="B47" t="s">
        <v>167</v>
      </c>
    </row>
    <row r="49" spans="1:2" x14ac:dyDescent="0.45">
      <c r="A49" s="48">
        <f>A46/(A47/1000)</f>
        <v>1066.1938534278961</v>
      </c>
    </row>
    <row r="51" spans="1:2" x14ac:dyDescent="0.45">
      <c r="A51" t="s">
        <v>168</v>
      </c>
    </row>
    <row r="52" spans="1:2" x14ac:dyDescent="0.45">
      <c r="A52" s="49">
        <v>92.9</v>
      </c>
    </row>
    <row r="53" spans="1:2" ht="14.65" thickBot="1" x14ac:dyDescent="0.5"/>
    <row r="54" spans="1:2" ht="28.9" thickBot="1" x14ac:dyDescent="0.5">
      <c r="A54" s="52" t="s">
        <v>169</v>
      </c>
      <c r="B54" s="50">
        <f>A49/A52</f>
        <v>11.476790671990269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4.25" x14ac:dyDescent="0.45"/>
  <cols>
    <col min="1" max="1" width="39.86328125" customWidth="1"/>
  </cols>
  <sheetData>
    <row r="1" spans="1:5" x14ac:dyDescent="0.45">
      <c r="A1" s="22" t="s">
        <v>93</v>
      </c>
      <c r="B1" s="23"/>
      <c r="C1" s="23"/>
      <c r="D1" s="23"/>
      <c r="E1" s="23"/>
    </row>
    <row r="2" spans="1:5" x14ac:dyDescent="0.4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4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4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4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4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4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4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4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4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4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4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4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4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4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4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4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4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4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45">
      <c r="A21" s="22" t="s">
        <v>117</v>
      </c>
      <c r="B21" s="23"/>
      <c r="C21" s="23"/>
      <c r="D21" s="23"/>
    </row>
    <row r="22" spans="1:5" x14ac:dyDescent="0.45">
      <c r="A22" t="s">
        <v>118</v>
      </c>
      <c r="B22" t="str">
        <f>A17</f>
        <v>on-road mobile sources</v>
      </c>
    </row>
    <row r="23" spans="1:5" x14ac:dyDescent="0.45">
      <c r="A23" t="s">
        <v>119</v>
      </c>
      <c r="B23" t="str">
        <f>A18</f>
        <v>electricity generating units</v>
      </c>
    </row>
    <row r="24" spans="1:5" x14ac:dyDescent="0.45">
      <c r="A24" t="s">
        <v>148</v>
      </c>
      <c r="B24" t="str">
        <f>A13</f>
        <v>area sources</v>
      </c>
    </row>
    <row r="25" spans="1:5" x14ac:dyDescent="0.45">
      <c r="A25" t="s">
        <v>120</v>
      </c>
      <c r="B25" t="str">
        <f>A14</f>
        <v>industrial point sources</v>
      </c>
    </row>
    <row r="26" spans="1:5" x14ac:dyDescent="0.45">
      <c r="A26" t="s">
        <v>121</v>
      </c>
      <c r="B26" t="str">
        <f>A17</f>
        <v>on-road mobile sources</v>
      </c>
    </row>
    <row r="28" spans="1:5" x14ac:dyDescent="0.45">
      <c r="A28" s="22" t="s">
        <v>123</v>
      </c>
      <c r="B28" s="22"/>
    </row>
    <row r="29" spans="1:5" x14ac:dyDescent="0.45">
      <c r="A29" t="s">
        <v>9</v>
      </c>
      <c r="B29" t="s">
        <v>127</v>
      </c>
    </row>
    <row r="30" spans="1:5" x14ac:dyDescent="0.45">
      <c r="A30" t="s">
        <v>164</v>
      </c>
      <c r="B30" t="s">
        <v>126</v>
      </c>
    </row>
    <row r="31" spans="1:5" x14ac:dyDescent="0.4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1.0214343698071339E-2</v>
      </c>
      <c r="C2" s="38">
        <f ca="1">$B2+($F2-$B2)*(C$1-$B$1)/($F$1-$B$1)</f>
        <v>1.0300419628111266E-2</v>
      </c>
      <c r="D2" s="38">
        <f t="shared" ref="D2:E12" ca="1" si="0">$B2+($F2-$B2)*(D$1-$B$1)/($F$1-$B$1)</f>
        <v>1.0386495558151194E-2</v>
      </c>
      <c r="E2" s="38">
        <f t="shared" ca="1" si="0"/>
        <v>1.0472571488191121E-2</v>
      </c>
      <c r="F2" s="37" cm="1">
        <f t="array" aca="1" ref="F2" ca="1">INDIRECT(CONCATENATE("'",HLOOKUP(F$1,$B$21:$E$23,3,FALSE),"'!",$B$25,ROW($A2)+3))*About!$A$27</f>
        <v>1.0558647418231048E-2</v>
      </c>
      <c r="G2" s="38">
        <f ca="1">$F2+($K2-$F2)*(G$1-$F$1)/($K$1-$F$1)</f>
        <v>1.0696368906294931E-2</v>
      </c>
      <c r="H2" s="38">
        <f t="shared" ref="H2:J12" ca="1" si="1">$F2+($K2-$F2)*(H$1-$F$1)/($K$1-$F$1)</f>
        <v>1.0834090394358814E-2</v>
      </c>
      <c r="I2" s="38">
        <f t="shared" ca="1" si="1"/>
        <v>1.0971811882422697E-2</v>
      </c>
      <c r="J2" s="38">
        <f t="shared" ca="1" si="1"/>
        <v>1.110953337048658E-2</v>
      </c>
      <c r="K2" s="37" cm="1">
        <f t="array" aca="1" ref="K2" ca="1">INDIRECT(CONCATENATE("'",HLOOKUP(K$1,$B$21:$E$23,3,FALSE),"'!",$B$25,ROW($A2)+3))*About!$A$27</f>
        <v>1.1247254858550463E-2</v>
      </c>
      <c r="L2" s="38">
        <f ca="1">$K2+($P2-$K2)*(L$1-$K$1)/($P$1-$K$1)</f>
        <v>1.1293162021238425E-2</v>
      </c>
      <c r="M2" s="38">
        <f t="shared" ref="M2:O12" ca="1" si="2">$K2+($P2-$K2)*(M$1-$K$1)/($P$1-$K$1)</f>
        <v>1.1339069183926387E-2</v>
      </c>
      <c r="N2" s="38">
        <f t="shared" ca="1" si="2"/>
        <v>1.1384976346614346E-2</v>
      </c>
      <c r="O2" s="38">
        <f t="shared" ca="1" si="2"/>
        <v>1.1430883509302308E-2</v>
      </c>
      <c r="P2" s="37" cm="1">
        <f t="array" aca="1" ref="P2" ca="1">INDIRECT(CONCATENATE("'",HLOOKUP(P$1,$B$21:$E$23,3,FALSE),"'!",$B$25,ROW($A2)+3))*About!$A$27</f>
        <v>1.147679067199027E-2</v>
      </c>
      <c r="Q2" s="38" cm="1">
        <f t="array" aca="1" ref="Q2" ca="1">TREND($K2:$P2,$K$1:$P$1,Q$1)</f>
        <v>1.1522697834678228E-2</v>
      </c>
      <c r="R2" s="38" cm="1">
        <f t="array" aca="1" ref="R2" ca="1">TREND($K2:$P2,$K$1:$P$1,R$1)</f>
        <v>1.15686049973662E-2</v>
      </c>
      <c r="S2" s="38" cm="1">
        <f t="array" aca="1" ref="S2" ca="1">TREND($K2:$P2,$K$1:$P$1,S$1)</f>
        <v>1.1614512160054158E-2</v>
      </c>
      <c r="T2" s="38" cm="1">
        <f t="array" aca="1" ref="T2" ca="1">TREND($K2:$P2,$K$1:$P$1,T$1)</f>
        <v>1.1660419322742116E-2</v>
      </c>
      <c r="U2" s="38" cm="1">
        <f t="array" aca="1" ref="U2" ca="1">TREND($K2:$P2,$K$1:$P$1,U$1)</f>
        <v>1.1706326485430074E-2</v>
      </c>
      <c r="V2" s="38" cm="1">
        <f t="array" aca="1" ref="V2" ca="1">TREND($K2:$P2,$K$1:$P$1,V$1)</f>
        <v>1.1752233648118032E-2</v>
      </c>
      <c r="W2" s="38" cm="1">
        <f t="array" aca="1" ref="W2" ca="1">TREND($K2:$P2,$K$1:$P$1,W$1)</f>
        <v>1.1798140810806004E-2</v>
      </c>
      <c r="X2" s="38" cm="1">
        <f t="array" aca="1" ref="X2" ca="1">TREND($K2:$P2,$K$1:$P$1,X$1)</f>
        <v>1.1844047973493962E-2</v>
      </c>
      <c r="Y2" s="38" cm="1">
        <f t="array" aca="1" ref="Y2" ca="1">TREND($K2:$P2,$K$1:$P$1,Y$1)</f>
        <v>1.1889955136181921E-2</v>
      </c>
      <c r="Z2" s="38" cm="1">
        <f t="array" aca="1" ref="Z2" ca="1">TREND($K2:$P2,$K$1:$P$1,Z$1)</f>
        <v>1.1935862298869879E-2</v>
      </c>
      <c r="AA2" s="38" cm="1">
        <f t="array" aca="1" ref="AA2" ca="1">TREND($K2:$P2,$K$1:$P$1,AA$1)</f>
        <v>1.1981769461557837E-2</v>
      </c>
      <c r="AB2" s="38" cm="1">
        <f t="array" aca="1" ref="AB2" ca="1">TREND($K2:$P2,$K$1:$P$1,AB$1)</f>
        <v>1.2027676624245809E-2</v>
      </c>
      <c r="AC2" s="38" cm="1">
        <f t="array" aca="1" ref="AC2" ca="1">TREND($K2:$P2,$K$1:$P$1,AC$1)</f>
        <v>1.2073583786933767E-2</v>
      </c>
      <c r="AD2" s="38" cm="1">
        <f t="array" aca="1" ref="AD2" ca="1">TREND($K2:$P2,$K$1:$P$1,AD$1)</f>
        <v>1.2119490949621725E-2</v>
      </c>
      <c r="AE2" s="38" cm="1">
        <f t="array" aca="1" ref="AE2" ca="1">TREND($K2:$P2,$K$1:$P$1,AE$1)</f>
        <v>1.2165398112309683E-2</v>
      </c>
      <c r="AF2" s="38" cm="1">
        <f t="array" aca="1" ref="AF2" ca="1">TREND($K2:$P2,$K$1:$P$1,AF$1)</f>
        <v>1.2211305274997655E-2</v>
      </c>
      <c r="AG2" s="38" cm="1">
        <f t="array" aca="1" ref="AG2" ca="1">TREND($K2:$P2,$K$1:$P$1,AG$1)</f>
        <v>1.2257212437685613E-2</v>
      </c>
      <c r="AH2" s="38" cm="1">
        <f t="array" aca="1" ref="AH2" ca="1">TREND($K2:$P2,$K$1:$P$1,AH$1)</f>
        <v>1.2303119600373572E-2</v>
      </c>
      <c r="AI2" s="38" cm="1">
        <f t="array" aca="1" ref="AI2" ca="1">TREND($K2:$P2,$K$1:$P$1,AI$1)</f>
        <v>1.234902676306153E-2</v>
      </c>
      <c r="AJ2" s="38" cm="1">
        <f t="array" aca="1" ref="AJ2" ca="1">TREND($K2:$P2,$K$1:$P$1,AJ$1)</f>
        <v>1.2394933925749488E-2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5.6236274292752316E-3</v>
      </c>
      <c r="C3" s="38">
        <f t="shared" ref="C3:C12" ca="1" si="3">$B3+($F3-$B3)*(C$1-$B$1)/($F$1-$B$1)</f>
        <v>5.6523194059552072E-3</v>
      </c>
      <c r="D3" s="38">
        <f t="shared" ca="1" si="0"/>
        <v>5.6810113826351837E-3</v>
      </c>
      <c r="E3" s="38">
        <f t="shared" ca="1" si="0"/>
        <v>5.7097033593151592E-3</v>
      </c>
      <c r="F3" s="39" cm="1">
        <f t="array" aca="1" ref="F3" ca="1">INDIRECT(CONCATENATE("'",HLOOKUP(F$1,$B$21:$E$23,3,FALSE),"'!",$B$25,ROW($A3)+5))*About!$A$27</f>
        <v>5.7383953359951348E-3</v>
      </c>
      <c r="G3" s="38">
        <f t="shared" ref="G3:G12" ca="1" si="4">$F3+($K3-$F3)*(G$1-$F$1)/($K$1-$F$1)</f>
        <v>5.7843024986830955E-3</v>
      </c>
      <c r="H3" s="38">
        <f t="shared" ca="1" si="1"/>
        <v>5.8302096613710563E-3</v>
      </c>
      <c r="I3" s="38">
        <f t="shared" ca="1" si="1"/>
        <v>5.8761168240590179E-3</v>
      </c>
      <c r="J3" s="38">
        <f t="shared" ca="1" si="1"/>
        <v>5.9220239867469786E-3</v>
      </c>
      <c r="K3" s="39" cm="1">
        <f t="array" aca="1" ref="K3" ca="1">INDIRECT(CONCATENATE("'",HLOOKUP(K$1,$B$21:$E$23,3,FALSE),"'!",$B$25,ROW($A3)+5))*About!$A$27</f>
        <v>5.9679311494349394E-3</v>
      </c>
      <c r="L3" s="38">
        <f t="shared" ref="L3:L12" ca="1" si="5">$K3+($P3-$K3)*(L$1-$K$1)/($P$1-$K$1)</f>
        <v>5.9908847307789202E-3</v>
      </c>
      <c r="M3" s="38">
        <f t="shared" ca="1" si="2"/>
        <v>6.013838312122901E-3</v>
      </c>
      <c r="N3" s="38">
        <f t="shared" ca="1" si="2"/>
        <v>6.0367918934668809E-3</v>
      </c>
      <c r="O3" s="38">
        <f t="shared" ca="1" si="2"/>
        <v>6.0597454748108617E-3</v>
      </c>
      <c r="P3" s="39" cm="1">
        <f t="array" aca="1" ref="P3" ca="1">INDIRECT(CONCATENATE("'",HLOOKUP(P$1,$B$21:$E$23,3,FALSE),"'!",$B$25,ROW($A3)+5))*About!$A$27</f>
        <v>6.0826990561548425E-3</v>
      </c>
      <c r="Q3" s="38" cm="1">
        <f t="array" aca="1" ref="Q3" ca="1">TREND($K3:$P3,$K$1:$P$1,Q$1)</f>
        <v>6.1056526374988207E-3</v>
      </c>
      <c r="R3" s="38" cm="1">
        <f t="array" aca="1" ref="R3" ca="1">TREND($K3:$P3,$K$1:$P$1,R$1)</f>
        <v>6.1286062188428067E-3</v>
      </c>
      <c r="S3" s="38" cm="1">
        <f t="array" aca="1" ref="S3" ca="1">TREND($K3:$P3,$K$1:$P$1,S$1)</f>
        <v>6.1515598001867858E-3</v>
      </c>
      <c r="T3" s="38" cm="1">
        <f t="array" aca="1" ref="T3" ca="1">TREND($K3:$P3,$K$1:$P$1,T$1)</f>
        <v>6.1745133815307648E-3</v>
      </c>
      <c r="U3" s="38" cm="1">
        <f t="array" aca="1" ref="U3" ca="1">TREND($K3:$P3,$K$1:$P$1,U$1)</f>
        <v>6.1974669628747439E-3</v>
      </c>
      <c r="V3" s="38" cm="1">
        <f t="array" aca="1" ref="V3" ca="1">TREND($K3:$P3,$K$1:$P$1,V$1)</f>
        <v>6.220420544218723E-3</v>
      </c>
      <c r="W3" s="38" cm="1">
        <f t="array" aca="1" ref="W3" ca="1">TREND($K3:$P3,$K$1:$P$1,W$1)</f>
        <v>6.243374125562709E-3</v>
      </c>
      <c r="X3" s="38" cm="1">
        <f t="array" aca="1" ref="X3" ca="1">TREND($K3:$P3,$K$1:$P$1,X$1)</f>
        <v>6.2663277069066881E-3</v>
      </c>
      <c r="Y3" s="38" cm="1">
        <f t="array" aca="1" ref="Y3" ca="1">TREND($K3:$P3,$K$1:$P$1,Y$1)</f>
        <v>6.2892812882506671E-3</v>
      </c>
      <c r="Z3" s="38" cm="1">
        <f t="array" aca="1" ref="Z3" ca="1">TREND($K3:$P3,$K$1:$P$1,Z$1)</f>
        <v>6.3122348695946462E-3</v>
      </c>
      <c r="AA3" s="38" cm="1">
        <f t="array" aca="1" ref="AA3" ca="1">TREND($K3:$P3,$K$1:$P$1,AA$1)</f>
        <v>6.3351884509386253E-3</v>
      </c>
      <c r="AB3" s="38" cm="1">
        <f t="array" aca="1" ref="AB3" ca="1">TREND($K3:$P3,$K$1:$P$1,AB$1)</f>
        <v>6.3581420322826113E-3</v>
      </c>
      <c r="AC3" s="38" cm="1">
        <f t="array" aca="1" ref="AC3" ca="1">TREND($K3:$P3,$K$1:$P$1,AC$1)</f>
        <v>6.3810956136265903E-3</v>
      </c>
      <c r="AD3" s="38" cm="1">
        <f t="array" aca="1" ref="AD3" ca="1">TREND($K3:$P3,$K$1:$P$1,AD$1)</f>
        <v>6.4040491949705694E-3</v>
      </c>
      <c r="AE3" s="38" cm="1">
        <f t="array" aca="1" ref="AE3" ca="1">TREND($K3:$P3,$K$1:$P$1,AE$1)</f>
        <v>6.4270027763145485E-3</v>
      </c>
      <c r="AF3" s="38" cm="1">
        <f t="array" aca="1" ref="AF3" ca="1">TREND($K3:$P3,$K$1:$P$1,AF$1)</f>
        <v>6.4499563576585345E-3</v>
      </c>
      <c r="AG3" s="38" cm="1">
        <f t="array" aca="1" ref="AG3" ca="1">TREND($K3:$P3,$K$1:$P$1,AG$1)</f>
        <v>6.4729099390025135E-3</v>
      </c>
      <c r="AH3" s="38" cm="1">
        <f t="array" aca="1" ref="AH3" ca="1">TREND($K3:$P3,$K$1:$P$1,AH$1)</f>
        <v>6.4958635203464926E-3</v>
      </c>
      <c r="AI3" s="38" cm="1">
        <f t="array" aca="1" ref="AI3" ca="1">TREND($K3:$P3,$K$1:$P$1,AI$1)</f>
        <v>6.5188171016904717E-3</v>
      </c>
      <c r="AJ3" s="38" cm="1">
        <f t="array" aca="1" ref="AJ3" ca="1">TREND($K3:$P3,$K$1:$P$1,AJ$1)</f>
        <v>6.5417706830344508E-3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1.4919827873587348E-2</v>
      </c>
      <c r="C4" s="38">
        <f t="shared" ca="1" si="3"/>
        <v>1.4919827873587348E-2</v>
      </c>
      <c r="D4" s="38">
        <f t="shared" ca="1" si="0"/>
        <v>1.4919827873587348E-2</v>
      </c>
      <c r="E4" s="38">
        <f t="shared" ca="1" si="0"/>
        <v>1.4919827873587348E-2</v>
      </c>
      <c r="F4" s="39" cm="1">
        <f t="array" aca="1" ref="F4" ca="1">INDIRECT(CONCATENATE("'",HLOOKUP(F$1,$B$21:$E$23,3,FALSE),"'!",$B$25,ROW($A4)+5))*About!$A$27</f>
        <v>1.4919827873587348E-2</v>
      </c>
      <c r="G4" s="38">
        <f t="shared" ca="1" si="4"/>
        <v>1.4919827873587348E-2</v>
      </c>
      <c r="H4" s="38">
        <f t="shared" ca="1" si="1"/>
        <v>1.4919827873587348E-2</v>
      </c>
      <c r="I4" s="38">
        <f t="shared" ca="1" si="1"/>
        <v>1.4919827873587348E-2</v>
      </c>
      <c r="J4" s="38">
        <f t="shared" ca="1" si="1"/>
        <v>1.4919827873587348E-2</v>
      </c>
      <c r="K4" s="39" cm="1">
        <f t="array" aca="1" ref="K4" ca="1">INDIRECT(CONCATENATE("'",HLOOKUP(K$1,$B$21:$E$23,3,FALSE),"'!",$B$25,ROW($A4)+5))*About!$A$27</f>
        <v>1.4919827873587348E-2</v>
      </c>
      <c r="L4" s="38">
        <f t="shared" ca="1" si="5"/>
        <v>1.5149363687027155E-2</v>
      </c>
      <c r="M4" s="38">
        <f t="shared" ca="1" si="2"/>
        <v>1.5378899500466961E-2</v>
      </c>
      <c r="N4" s="38">
        <f t="shared" ca="1" si="2"/>
        <v>1.5608435313906766E-2</v>
      </c>
      <c r="O4" s="38">
        <f t="shared" ca="1" si="2"/>
        <v>1.5837971127346574E-2</v>
      </c>
      <c r="P4" s="39" cm="1">
        <f t="array" aca="1" ref="P4" ca="1">INDIRECT(CONCATENATE("'",HLOOKUP(P$1,$B$21:$E$23,3,FALSE),"'!",$B$25,ROW($A4)+5))*About!$A$27</f>
        <v>1.6067506940786378E-2</v>
      </c>
      <c r="Q4" s="38" cm="1">
        <f t="array" aca="1" ref="Q4" ca="1">TREND($K4:$P4,$K$1:$P$1,Q$1)</f>
        <v>1.6297042754226221E-2</v>
      </c>
      <c r="R4" s="38" cm="1">
        <f t="array" aca="1" ref="R4" ca="1">TREND($K4:$P4,$K$1:$P$1,R$1)</f>
        <v>1.6526578567666039E-2</v>
      </c>
      <c r="S4" s="38" cm="1">
        <f t="array" aca="1" ref="S4" ca="1">TREND($K4:$P4,$K$1:$P$1,S$1)</f>
        <v>1.6756114381105802E-2</v>
      </c>
      <c r="T4" s="38" cm="1">
        <f t="array" aca="1" ref="T4" ca="1">TREND($K4:$P4,$K$1:$P$1,T$1)</f>
        <v>1.6985650194545621E-2</v>
      </c>
      <c r="U4" s="38" cm="1">
        <f t="array" aca="1" ref="U4" ca="1">TREND($K4:$P4,$K$1:$P$1,U$1)</f>
        <v>1.7215186007985439E-2</v>
      </c>
      <c r="V4" s="38" cm="1">
        <f t="array" aca="1" ref="V4" ca="1">TREND($K4:$P4,$K$1:$P$1,V$1)</f>
        <v>1.7444721821425258E-2</v>
      </c>
      <c r="W4" s="38" cm="1">
        <f t="array" aca="1" ref="W4" ca="1">TREND($K4:$P4,$K$1:$P$1,W$1)</f>
        <v>1.767425763486502E-2</v>
      </c>
      <c r="X4" s="38" cm="1">
        <f t="array" aca="1" ref="X4" ca="1">TREND($K4:$P4,$K$1:$P$1,X$1)</f>
        <v>1.7903793448304839E-2</v>
      </c>
      <c r="Y4" s="38" cm="1">
        <f t="array" aca="1" ref="Y4" ca="1">TREND($K4:$P4,$K$1:$P$1,Y$1)</f>
        <v>1.8133329261744657E-2</v>
      </c>
      <c r="Z4" s="38" cm="1">
        <f t="array" aca="1" ref="Z4" ca="1">TREND($K4:$P4,$K$1:$P$1,Z$1)</f>
        <v>1.8362865075184476E-2</v>
      </c>
      <c r="AA4" s="38" cm="1">
        <f t="array" aca="1" ref="AA4" ca="1">TREND($K4:$P4,$K$1:$P$1,AA$1)</f>
        <v>1.8592400888624294E-2</v>
      </c>
      <c r="AB4" s="38" cm="1">
        <f t="array" aca="1" ref="AB4" ca="1">TREND($K4:$P4,$K$1:$P$1,AB$1)</f>
        <v>1.8821936702064057E-2</v>
      </c>
      <c r="AC4" s="38" cm="1">
        <f t="array" aca="1" ref="AC4" ca="1">TREND($K4:$P4,$K$1:$P$1,AC$1)</f>
        <v>1.9051472515503876E-2</v>
      </c>
      <c r="AD4" s="38" cm="1">
        <f t="array" aca="1" ref="AD4" ca="1">TREND($K4:$P4,$K$1:$P$1,AD$1)</f>
        <v>1.9281008328943694E-2</v>
      </c>
      <c r="AE4" s="38" cm="1">
        <f t="array" aca="1" ref="AE4" ca="1">TREND($K4:$P4,$K$1:$P$1,AE$1)</f>
        <v>1.9510544142383512E-2</v>
      </c>
      <c r="AF4" s="38" cm="1">
        <f t="array" aca="1" ref="AF4" ca="1">TREND($K4:$P4,$K$1:$P$1,AF$1)</f>
        <v>1.9740079955823275E-2</v>
      </c>
      <c r="AG4" s="38" cm="1">
        <f t="array" aca="1" ref="AG4" ca="1">TREND($K4:$P4,$K$1:$P$1,AG$1)</f>
        <v>1.9969615769263094E-2</v>
      </c>
      <c r="AH4" s="38" cm="1">
        <f t="array" aca="1" ref="AH4" ca="1">TREND($K4:$P4,$K$1:$P$1,AH$1)</f>
        <v>2.0199151582702912E-2</v>
      </c>
      <c r="AI4" s="38" cm="1">
        <f t="array" aca="1" ref="AI4" ca="1">TREND($K4:$P4,$K$1:$P$1,AI$1)</f>
        <v>2.0428687396142731E-2</v>
      </c>
      <c r="AJ4" s="38" cm="1">
        <f t="array" aca="1" ref="AJ4" ca="1">TREND($K4:$P4,$K$1:$P$1,AJ$1)</f>
        <v>2.0658223209582549E-2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0.18362865075184431</v>
      </c>
      <c r="C5" s="38">
        <f t="shared" ca="1" si="3"/>
        <v>0.18362865075184431</v>
      </c>
      <c r="D5" s="38">
        <f t="shared" ca="1" si="0"/>
        <v>0.18362865075184431</v>
      </c>
      <c r="E5" s="38">
        <f t="shared" ca="1" si="0"/>
        <v>0.18362865075184431</v>
      </c>
      <c r="F5" s="39" cm="1">
        <f t="array" aca="1" ref="F5" ca="1">INDIRECT(CONCATENATE("'",HLOOKUP(F$1,$B$21:$E$23,3,FALSE),"'!",$B$25,ROW($A5)+5))*About!$A$27</f>
        <v>0.18362865075184431</v>
      </c>
      <c r="G5" s="38">
        <f t="shared" ca="1" si="4"/>
        <v>0.18592400888624236</v>
      </c>
      <c r="H5" s="38">
        <f t="shared" ca="1" si="1"/>
        <v>0.18821936702064043</v>
      </c>
      <c r="I5" s="38">
        <f t="shared" ca="1" si="1"/>
        <v>0.19051472515503848</v>
      </c>
      <c r="J5" s="38">
        <f t="shared" ca="1" si="1"/>
        <v>0.19281008328943655</v>
      </c>
      <c r="K5" s="39" cm="1">
        <f t="array" aca="1" ref="K5" ca="1">INDIRECT(CONCATENATE("'",HLOOKUP(K$1,$B$21:$E$23,3,FALSE),"'!",$B$25,ROW($A5)+5))*About!$A$27</f>
        <v>0.1951054414238346</v>
      </c>
      <c r="L5" s="38">
        <f t="shared" ca="1" si="5"/>
        <v>0.19740079955823264</v>
      </c>
      <c r="M5" s="38">
        <f t="shared" ca="1" si="2"/>
        <v>0.19969615769263069</v>
      </c>
      <c r="N5" s="38">
        <f t="shared" ca="1" si="2"/>
        <v>0.20199151582702873</v>
      </c>
      <c r="O5" s="38">
        <f t="shared" ca="1" si="2"/>
        <v>0.20428687396142678</v>
      </c>
      <c r="P5" s="39" cm="1">
        <f t="array" aca="1" ref="P5" ca="1">INDIRECT(CONCATENATE("'",HLOOKUP(P$1,$B$21:$E$23,3,FALSE),"'!",$B$25,ROW($A5)+5))*About!$A$27</f>
        <v>0.20658223209582482</v>
      </c>
      <c r="Q5" s="38" cm="1">
        <f t="array" aca="1" ref="Q5" ca="1">TREND($K5:$P5,$K$1:$P$1,Q$1)</f>
        <v>0.20887759023022223</v>
      </c>
      <c r="R5" s="38" cm="1">
        <f t="array" aca="1" ref="R5" ca="1">TREND($K5:$P5,$K$1:$P$1,R$1)</f>
        <v>0.21117294836462008</v>
      </c>
      <c r="S5" s="38" cm="1">
        <f t="array" aca="1" ref="S5" ca="1">TREND($K5:$P5,$K$1:$P$1,S$1)</f>
        <v>0.21346830649901882</v>
      </c>
      <c r="T5" s="38" cm="1">
        <f t="array" aca="1" ref="T5" ca="1">TREND($K5:$P5,$K$1:$P$1,T$1)</f>
        <v>0.21576366463341667</v>
      </c>
      <c r="U5" s="38" cm="1">
        <f t="array" aca="1" ref="U5" ca="1">TREND($K5:$P5,$K$1:$P$1,U$1)</f>
        <v>0.21805902276781453</v>
      </c>
      <c r="V5" s="38" cm="1">
        <f t="array" aca="1" ref="V5" ca="1">TREND($K5:$P5,$K$1:$P$1,V$1)</f>
        <v>0.22035438090221238</v>
      </c>
      <c r="W5" s="38" cm="1">
        <f t="array" aca="1" ref="W5" ca="1">TREND($K5:$P5,$K$1:$P$1,W$1)</f>
        <v>0.22264973903661112</v>
      </c>
      <c r="X5" s="38" cm="1">
        <f t="array" aca="1" ref="X5" ca="1">TREND($K5:$P5,$K$1:$P$1,X$1)</f>
        <v>0.22494509717100897</v>
      </c>
      <c r="Y5" s="38" cm="1">
        <f t="array" aca="1" ref="Y5" ca="1">TREND($K5:$P5,$K$1:$P$1,Y$1)</f>
        <v>0.22724045530540682</v>
      </c>
      <c r="Z5" s="38" cm="1">
        <f t="array" aca="1" ref="Z5" ca="1">TREND($K5:$P5,$K$1:$P$1,Z$1)</f>
        <v>0.22953581343980467</v>
      </c>
      <c r="AA5" s="38" cm="1">
        <f t="array" aca="1" ref="AA5" ca="1">TREND($K5:$P5,$K$1:$P$1,AA$1)</f>
        <v>0.23183117157420252</v>
      </c>
      <c r="AB5" s="38" cm="1">
        <f t="array" aca="1" ref="AB5" ca="1">TREND($K5:$P5,$K$1:$P$1,AB$1)</f>
        <v>0.23412652970860126</v>
      </c>
      <c r="AC5" s="38" cm="1">
        <f t="array" aca="1" ref="AC5" ca="1">TREND($K5:$P5,$K$1:$P$1,AC$1)</f>
        <v>0.23642188784299911</v>
      </c>
      <c r="AD5" s="38" cm="1">
        <f t="array" aca="1" ref="AD5" ca="1">TREND($K5:$P5,$K$1:$P$1,AD$1)</f>
        <v>0.23871724597739696</v>
      </c>
      <c r="AE5" s="38" cm="1">
        <f t="array" aca="1" ref="AE5" ca="1">TREND($K5:$P5,$K$1:$P$1,AE$1)</f>
        <v>0.24101260411179481</v>
      </c>
      <c r="AF5" s="38" cm="1">
        <f t="array" aca="1" ref="AF5" ca="1">TREND($K5:$P5,$K$1:$P$1,AF$1)</f>
        <v>0.24330796224619355</v>
      </c>
      <c r="AG5" s="38" cm="1">
        <f t="array" aca="1" ref="AG5" ca="1">TREND($K5:$P5,$K$1:$P$1,AG$1)</f>
        <v>0.24560332038059141</v>
      </c>
      <c r="AH5" s="38" cm="1">
        <f t="array" aca="1" ref="AH5" ca="1">TREND($K5:$P5,$K$1:$P$1,AH$1)</f>
        <v>0.24789867851498926</v>
      </c>
      <c r="AI5" s="38" cm="1">
        <f t="array" aca="1" ref="AI5" ca="1">TREND($K5:$P5,$K$1:$P$1,AI$1)</f>
        <v>0.25019403664938711</v>
      </c>
      <c r="AJ5" s="38" cm="1">
        <f t="array" aca="1" ref="AJ5" ca="1">TREND($K5:$P5,$K$1:$P$1,AJ$1)</f>
        <v>0.25248939478378496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0.27544297612776647</v>
      </c>
      <c r="C6" s="38">
        <f t="shared" ca="1" si="3"/>
        <v>0.27544297612776647</v>
      </c>
      <c r="D6" s="38">
        <f t="shared" ca="1" si="0"/>
        <v>0.27544297612776647</v>
      </c>
      <c r="E6" s="38">
        <f t="shared" ca="1" si="0"/>
        <v>0.27544297612776647</v>
      </c>
      <c r="F6" s="39" cm="1">
        <f t="array" aca="1" ref="F6" ca="1">INDIRECT(CONCATENATE("'",HLOOKUP(F$1,$B$21:$E$23,3,FALSE),"'!",$B$25,ROW($A6)+5))*About!$A$27</f>
        <v>0.27544297612776647</v>
      </c>
      <c r="G6" s="38">
        <f t="shared" ca="1" si="4"/>
        <v>0.27773833426216454</v>
      </c>
      <c r="H6" s="38">
        <f t="shared" ca="1" si="1"/>
        <v>0.28003369239656256</v>
      </c>
      <c r="I6" s="38">
        <f t="shared" ca="1" si="1"/>
        <v>0.28232905053096063</v>
      </c>
      <c r="J6" s="38">
        <f t="shared" ca="1" si="1"/>
        <v>0.28462440866535865</v>
      </c>
      <c r="K6" s="39" cm="1">
        <f t="array" aca="1" ref="K6" ca="1">INDIRECT(CONCATENATE("'",HLOOKUP(K$1,$B$21:$E$23,3,FALSE),"'!",$B$25,ROW($A6)+5))*About!$A$27</f>
        <v>0.28691976679975673</v>
      </c>
      <c r="L6" s="38">
        <f t="shared" ca="1" si="5"/>
        <v>0.2892151249341548</v>
      </c>
      <c r="M6" s="38">
        <f t="shared" ca="1" si="2"/>
        <v>0.29151048306855282</v>
      </c>
      <c r="N6" s="38">
        <f t="shared" ca="1" si="2"/>
        <v>0.29380584120295089</v>
      </c>
      <c r="O6" s="38">
        <f t="shared" ca="1" si="2"/>
        <v>0.29610119933734891</v>
      </c>
      <c r="P6" s="39" cm="1">
        <f t="array" aca="1" ref="P6" ca="1">INDIRECT(CONCATENATE("'",HLOOKUP(P$1,$B$21:$E$23,3,FALSE),"'!",$B$25,ROW($A6)+5))*About!$A$27</f>
        <v>0.29839655747174698</v>
      </c>
      <c r="Q6" s="38" cm="1">
        <f t="array" aca="1" ref="Q6" ca="1">TREND($K6:$P6,$K$1:$P$1,Q$1)</f>
        <v>0.30069191560614517</v>
      </c>
      <c r="R6" s="38" cm="1">
        <f t="array" aca="1" ref="R6" ca="1">TREND($K6:$P6,$K$1:$P$1,R$1)</f>
        <v>0.30298727374054302</v>
      </c>
      <c r="S6" s="38" cm="1">
        <f t="array" aca="1" ref="S6" ca="1">TREND($K6:$P6,$K$1:$P$1,S$1)</f>
        <v>0.30528263187494176</v>
      </c>
      <c r="T6" s="38" cm="1">
        <f t="array" aca="1" ref="T6" ca="1">TREND($K6:$P6,$K$1:$P$1,T$1)</f>
        <v>0.30757799000933961</v>
      </c>
      <c r="U6" s="38" cm="1">
        <f t="array" aca="1" ref="U6" ca="1">TREND($K6:$P6,$K$1:$P$1,U$1)</f>
        <v>0.30987334814373746</v>
      </c>
      <c r="V6" s="38" cm="1">
        <f t="array" aca="1" ref="V6" ca="1">TREND($K6:$P6,$K$1:$P$1,V$1)</f>
        <v>0.31216870627813531</v>
      </c>
      <c r="W6" s="38" cm="1">
        <f t="array" aca="1" ref="W6" ca="1">TREND($K6:$P6,$K$1:$P$1,W$1)</f>
        <v>0.31446406441253405</v>
      </c>
      <c r="X6" s="38" cm="1">
        <f t="array" aca="1" ref="X6" ca="1">TREND($K6:$P6,$K$1:$P$1,X$1)</f>
        <v>0.3167594225469319</v>
      </c>
      <c r="Y6" s="38" cm="1">
        <f t="array" aca="1" ref="Y6" ca="1">TREND($K6:$P6,$K$1:$P$1,Y$1)</f>
        <v>0.31905478068132975</v>
      </c>
      <c r="Z6" s="38" cm="1">
        <f t="array" aca="1" ref="Z6" ca="1">TREND($K6:$P6,$K$1:$P$1,Z$1)</f>
        <v>0.3213501388157276</v>
      </c>
      <c r="AA6" s="38" cm="1">
        <f t="array" aca="1" ref="AA6" ca="1">TREND($K6:$P6,$K$1:$P$1,AA$1)</f>
        <v>0.32364549695012546</v>
      </c>
      <c r="AB6" s="38" cm="1">
        <f t="array" aca="1" ref="AB6" ca="1">TREND($K6:$P6,$K$1:$P$1,AB$1)</f>
        <v>0.32594085508452419</v>
      </c>
      <c r="AC6" s="38" cm="1">
        <f t="array" aca="1" ref="AC6" ca="1">TREND($K6:$P6,$K$1:$P$1,AC$1)</f>
        <v>0.32823621321892205</v>
      </c>
      <c r="AD6" s="38" cm="1">
        <f t="array" aca="1" ref="AD6" ca="1">TREND($K6:$P6,$K$1:$P$1,AD$1)</f>
        <v>0.3305315713533199</v>
      </c>
      <c r="AE6" s="38" cm="1">
        <f t="array" aca="1" ref="AE6" ca="1">TREND($K6:$P6,$K$1:$P$1,AE$1)</f>
        <v>0.33282692948771775</v>
      </c>
      <c r="AF6" s="38" cm="1">
        <f t="array" aca="1" ref="AF6" ca="1">TREND($K6:$P6,$K$1:$P$1,AF$1)</f>
        <v>0.33512228762211649</v>
      </c>
      <c r="AG6" s="38" cm="1">
        <f t="array" aca="1" ref="AG6" ca="1">TREND($K6:$P6,$K$1:$P$1,AG$1)</f>
        <v>0.33741764575651434</v>
      </c>
      <c r="AH6" s="38" cm="1">
        <f t="array" aca="1" ref="AH6" ca="1">TREND($K6:$P6,$K$1:$P$1,AH$1)</f>
        <v>0.33971300389091219</v>
      </c>
      <c r="AI6" s="38" cm="1">
        <f t="array" aca="1" ref="AI6" ca="1">TREND($K6:$P6,$K$1:$P$1,AI$1)</f>
        <v>0.34200836202531004</v>
      </c>
      <c r="AJ6" s="38" cm="1">
        <f t="array" aca="1" ref="AJ6" ca="1">TREND($K6:$P6,$K$1:$P$1,AJ$1)</f>
        <v>0.34430372015970789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7.9189855636732851</v>
      </c>
      <c r="C7" s="38">
        <f t="shared" ca="1" si="3"/>
        <v>7.9476775403532613</v>
      </c>
      <c r="D7" s="38">
        <f t="shared" ca="1" si="0"/>
        <v>7.9763695170332367</v>
      </c>
      <c r="E7" s="38">
        <f t="shared" ca="1" si="0"/>
        <v>8.0050614937132121</v>
      </c>
      <c r="F7" s="39" cm="1">
        <f t="array" aca="1" ref="F7" ca="1">INDIRECT(CONCATENATE("'",HLOOKUP(F$1,$B$21:$E$23,3,FALSE),"'!",$B$25,ROW($A7)+5))*About!$A$27</f>
        <v>8.0337534703931883</v>
      </c>
      <c r="G7" s="38">
        <f t="shared" ca="1" si="4"/>
        <v>8.0337534703931883</v>
      </c>
      <c r="H7" s="38">
        <f t="shared" ca="1" si="1"/>
        <v>8.0337534703931883</v>
      </c>
      <c r="I7" s="38">
        <f t="shared" ca="1" si="1"/>
        <v>8.0337534703931883</v>
      </c>
      <c r="J7" s="38">
        <f t="shared" ca="1" si="1"/>
        <v>8.0337534703931883</v>
      </c>
      <c r="K7" s="39" cm="1">
        <f t="array" aca="1" ref="K7" ca="1">INDIRECT(CONCATENATE("'",HLOOKUP(K$1,$B$21:$E$23,3,FALSE),"'!",$B$25,ROW($A7)+5))*About!$A$27</f>
        <v>8.0337534703931883</v>
      </c>
      <c r="L7" s="38">
        <f t="shared" ca="1" si="5"/>
        <v>8.0567070517371686</v>
      </c>
      <c r="M7" s="38">
        <f t="shared" ca="1" si="2"/>
        <v>8.0796606330811489</v>
      </c>
      <c r="N7" s="38">
        <f t="shared" ca="1" si="2"/>
        <v>8.1026142144251292</v>
      </c>
      <c r="O7" s="38">
        <f t="shared" ca="1" si="2"/>
        <v>8.1255677957691095</v>
      </c>
      <c r="P7" s="39" cm="1">
        <f t="array" aca="1" ref="P7" ca="1">INDIRECT(CONCATENATE("'",HLOOKUP(P$1,$B$21:$E$23,3,FALSE),"'!",$B$25,ROW($A7)+5))*About!$A$27</f>
        <v>8.1485213771130898</v>
      </c>
      <c r="Q7" s="38" cm="1">
        <f t="array" aca="1" ref="Q7" ca="1">TREND($K7:$P7,$K$1:$P$1,Q$1)</f>
        <v>8.1714749584570683</v>
      </c>
      <c r="R7" s="38" cm="1">
        <f t="array" aca="1" ref="R7" ca="1">TREND($K7:$P7,$K$1:$P$1,R$1)</f>
        <v>8.1944285398010521</v>
      </c>
      <c r="S7" s="38" cm="1">
        <f t="array" aca="1" ref="S7" ca="1">TREND($K7:$P7,$K$1:$P$1,S$1)</f>
        <v>8.2173821211450289</v>
      </c>
      <c r="T7" s="38" cm="1">
        <f t="array" aca="1" ref="T7" ca="1">TREND($K7:$P7,$K$1:$P$1,T$1)</f>
        <v>8.2403357024890127</v>
      </c>
      <c r="U7" s="38" cm="1">
        <f t="array" aca="1" ref="U7" ca="1">TREND($K7:$P7,$K$1:$P$1,U$1)</f>
        <v>8.2632892838329894</v>
      </c>
      <c r="V7" s="38" cm="1">
        <f t="array" aca="1" ref="V7" ca="1">TREND($K7:$P7,$K$1:$P$1,V$1)</f>
        <v>8.2862428651769733</v>
      </c>
      <c r="W7" s="38" cm="1">
        <f t="array" aca="1" ref="W7" ca="1">TREND($K7:$P7,$K$1:$P$1,W$1)</f>
        <v>8.30919644652095</v>
      </c>
      <c r="X7" s="38" cm="1">
        <f t="array" aca="1" ref="X7" ca="1">TREND($K7:$P7,$K$1:$P$1,X$1)</f>
        <v>8.3321500278649339</v>
      </c>
      <c r="Y7" s="38" cm="1">
        <f t="array" aca="1" ref="Y7" ca="1">TREND($K7:$P7,$K$1:$P$1,Y$1)</f>
        <v>8.3551036092089106</v>
      </c>
      <c r="Z7" s="38" cm="1">
        <f t="array" aca="1" ref="Z7" ca="1">TREND($K7:$P7,$K$1:$P$1,Z$1)</f>
        <v>8.3780571905528944</v>
      </c>
      <c r="AA7" s="38" cm="1">
        <f t="array" aca="1" ref="AA7" ca="1">TREND($K7:$P7,$K$1:$P$1,AA$1)</f>
        <v>8.4010107718968712</v>
      </c>
      <c r="AB7" s="38" cm="1">
        <f t="array" aca="1" ref="AB7" ca="1">TREND($K7:$P7,$K$1:$P$1,AB$1)</f>
        <v>8.423964353240855</v>
      </c>
      <c r="AC7" s="38" cm="1">
        <f t="array" aca="1" ref="AC7" ca="1">TREND($K7:$P7,$K$1:$P$1,AC$1)</f>
        <v>8.4469179345848318</v>
      </c>
      <c r="AD7" s="38" cm="1">
        <f t="array" aca="1" ref="AD7" ca="1">TREND($K7:$P7,$K$1:$P$1,AD$1)</f>
        <v>8.4698715159288156</v>
      </c>
      <c r="AE7" s="38" cm="1">
        <f t="array" aca="1" ref="AE7" ca="1">TREND($K7:$P7,$K$1:$P$1,AE$1)</f>
        <v>8.4928250972727923</v>
      </c>
      <c r="AF7" s="38" cm="1">
        <f t="array" aca="1" ref="AF7" ca="1">TREND($K7:$P7,$K$1:$P$1,AF$1)</f>
        <v>8.5157786786167762</v>
      </c>
      <c r="AG7" s="38" cm="1">
        <f t="array" aca="1" ref="AG7" ca="1">TREND($K7:$P7,$K$1:$P$1,AG$1)</f>
        <v>8.5387322599607529</v>
      </c>
      <c r="AH7" s="38" cm="1">
        <f t="array" aca="1" ref="AH7" ca="1">TREND($K7:$P7,$K$1:$P$1,AH$1)</f>
        <v>8.5616858413047368</v>
      </c>
      <c r="AI7" s="38" cm="1">
        <f t="array" aca="1" ref="AI7" ca="1">TREND($K7:$P7,$K$1:$P$1,AI$1)</f>
        <v>8.5846394226487206</v>
      </c>
      <c r="AJ7" s="38" cm="1">
        <f t="array" aca="1" ref="AJ7" ca="1">TREND($K7:$P7,$K$1:$P$1,AJ$1)</f>
        <v>8.6075930039926973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1.3772148806388322</v>
      </c>
      <c r="C8" s="38">
        <f t="shared" ca="1" si="3"/>
        <v>1.3772148806388322</v>
      </c>
      <c r="D8" s="38">
        <f t="shared" ca="1" si="0"/>
        <v>1.3772148806388322</v>
      </c>
      <c r="E8" s="38">
        <f t="shared" ca="1" si="0"/>
        <v>1.3772148806388322</v>
      </c>
      <c r="F8" s="39" cm="1">
        <f t="array" aca="1" ref="F8" ca="1">INDIRECT(CONCATENATE("'",HLOOKUP(F$1,$B$21:$E$23,3,FALSE),"'!",$B$25,ROW($A8)+5))*About!$A$27</f>
        <v>1.3772148806388322</v>
      </c>
      <c r="G8" s="38">
        <f t="shared" ca="1" si="4"/>
        <v>1.3772148806388322</v>
      </c>
      <c r="H8" s="38">
        <f t="shared" ca="1" si="1"/>
        <v>1.3772148806388322</v>
      </c>
      <c r="I8" s="38">
        <f t="shared" ca="1" si="1"/>
        <v>1.3772148806388322</v>
      </c>
      <c r="J8" s="38">
        <f t="shared" ca="1" si="1"/>
        <v>1.3772148806388322</v>
      </c>
      <c r="K8" s="39" cm="1">
        <f t="array" aca="1" ref="K8" ca="1">INDIRECT(CONCATENATE("'",HLOOKUP(K$1,$B$21:$E$23,3,FALSE),"'!",$B$25,ROW($A8)+5))*About!$A$27</f>
        <v>1.3772148806388322</v>
      </c>
      <c r="L8" s="38">
        <f t="shared" ca="1" si="5"/>
        <v>1.3772148806388322</v>
      </c>
      <c r="M8" s="38">
        <f t="shared" ca="1" si="2"/>
        <v>1.3772148806388322</v>
      </c>
      <c r="N8" s="38">
        <f t="shared" ca="1" si="2"/>
        <v>1.3772148806388322</v>
      </c>
      <c r="O8" s="38">
        <f t="shared" ca="1" si="2"/>
        <v>1.3772148806388322</v>
      </c>
      <c r="P8" s="39" cm="1">
        <f t="array" aca="1" ref="P8" ca="1">INDIRECT(CONCATENATE("'",HLOOKUP(P$1,$B$21:$E$23,3,FALSE),"'!",$B$25,ROW($A8)+5))*About!$A$27</f>
        <v>1.3772148806388322</v>
      </c>
      <c r="Q8" s="38" cm="1">
        <f t="array" aca="1" ref="Q8" ca="1">TREND($K8:$P8,$K$1:$P$1,Q$1)</f>
        <v>1.3772148806388322</v>
      </c>
      <c r="R8" s="38" cm="1">
        <f t="array" aca="1" ref="R8" ca="1">TREND($K8:$P8,$K$1:$P$1,R$1)</f>
        <v>1.3772148806388322</v>
      </c>
      <c r="S8" s="38" cm="1">
        <f t="array" aca="1" ref="S8" ca="1">TREND($K8:$P8,$K$1:$P$1,S$1)</f>
        <v>1.3772148806388322</v>
      </c>
      <c r="T8" s="38" cm="1">
        <f t="array" aca="1" ref="T8" ca="1">TREND($K8:$P8,$K$1:$P$1,T$1)</f>
        <v>1.3772148806388322</v>
      </c>
      <c r="U8" s="38" cm="1">
        <f t="array" aca="1" ref="U8" ca="1">TREND($K8:$P8,$K$1:$P$1,U$1)</f>
        <v>1.3772148806388322</v>
      </c>
      <c r="V8" s="38" cm="1">
        <f t="array" aca="1" ref="V8" ca="1">TREND($K8:$P8,$K$1:$P$1,V$1)</f>
        <v>1.3772148806388322</v>
      </c>
      <c r="W8" s="38" cm="1">
        <f t="array" aca="1" ref="W8" ca="1">TREND($K8:$P8,$K$1:$P$1,W$1)</f>
        <v>1.3772148806388322</v>
      </c>
      <c r="X8" s="38" cm="1">
        <f t="array" aca="1" ref="X8" ca="1">TREND($K8:$P8,$K$1:$P$1,X$1)</f>
        <v>1.3772148806388322</v>
      </c>
      <c r="Y8" s="38" cm="1">
        <f t="array" aca="1" ref="Y8" ca="1">TREND($K8:$P8,$K$1:$P$1,Y$1)</f>
        <v>1.3772148806388322</v>
      </c>
      <c r="Z8" s="38" cm="1">
        <f t="array" aca="1" ref="Z8" ca="1">TREND($K8:$P8,$K$1:$P$1,Z$1)</f>
        <v>1.3772148806388322</v>
      </c>
      <c r="AA8" s="38" cm="1">
        <f t="array" aca="1" ref="AA8" ca="1">TREND($K8:$P8,$K$1:$P$1,AA$1)</f>
        <v>1.3772148806388322</v>
      </c>
      <c r="AB8" s="38" cm="1">
        <f t="array" aca="1" ref="AB8" ca="1">TREND($K8:$P8,$K$1:$P$1,AB$1)</f>
        <v>1.3772148806388322</v>
      </c>
      <c r="AC8" s="38" cm="1">
        <f t="array" aca="1" ref="AC8" ca="1">TREND($K8:$P8,$K$1:$P$1,AC$1)</f>
        <v>1.3772148806388322</v>
      </c>
      <c r="AD8" s="38" cm="1">
        <f t="array" aca="1" ref="AD8" ca="1">TREND($K8:$P8,$K$1:$P$1,AD$1)</f>
        <v>1.3772148806388322</v>
      </c>
      <c r="AE8" s="38" cm="1">
        <f t="array" aca="1" ref="AE8" ca="1">TREND($K8:$P8,$K$1:$P$1,AE$1)</f>
        <v>1.3772148806388322</v>
      </c>
      <c r="AF8" s="38" cm="1">
        <f t="array" aca="1" ref="AF8" ca="1">TREND($K8:$P8,$K$1:$P$1,AF$1)</f>
        <v>1.3772148806388322</v>
      </c>
      <c r="AG8" s="38" cm="1">
        <f t="array" aca="1" ref="AG8" ca="1">TREND($K8:$P8,$K$1:$P$1,AG$1)</f>
        <v>1.3772148806388322</v>
      </c>
      <c r="AH8" s="38" cm="1">
        <f t="array" aca="1" ref="AH8" ca="1">TREND($K8:$P8,$K$1:$P$1,AH$1)</f>
        <v>1.3772148806388322</v>
      </c>
      <c r="AI8" s="38" cm="1">
        <f t="array" aca="1" ref="AI8" ca="1">TREND($K8:$P8,$K$1:$P$1,AI$1)</f>
        <v>1.3772148806388322</v>
      </c>
      <c r="AJ8" s="38" cm="1">
        <f t="array" aca="1" ref="AJ8" ca="1">TREND($K8:$P8,$K$1:$P$1,AJ$1)</f>
        <v>1.3772148806388322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0.32135013881572755</v>
      </c>
      <c r="C9" s="38">
        <f t="shared" ca="1" si="3"/>
        <v>0.32135013881572755</v>
      </c>
      <c r="D9" s="38">
        <f t="shared" ca="1" si="0"/>
        <v>0.32135013881572755</v>
      </c>
      <c r="E9" s="38">
        <f t="shared" ca="1" si="0"/>
        <v>0.32135013881572755</v>
      </c>
      <c r="F9" s="39" cm="1">
        <f t="array" aca="1" ref="F9" ca="1">INDIRECT(CONCATENATE("'",HLOOKUP(F$1,$B$21:$E$23,3,FALSE),"'!",$B$25,ROW($A9)+5))*About!$A$27</f>
        <v>0.32135013881572755</v>
      </c>
      <c r="G9" s="38">
        <f t="shared" ca="1" si="4"/>
        <v>0.32364549695012562</v>
      </c>
      <c r="H9" s="38">
        <f t="shared" ca="1" si="1"/>
        <v>0.32594085508452364</v>
      </c>
      <c r="I9" s="38">
        <f t="shared" ca="1" si="1"/>
        <v>0.32823621321892171</v>
      </c>
      <c r="J9" s="38">
        <f t="shared" ca="1" si="1"/>
        <v>0.33053157135331973</v>
      </c>
      <c r="K9" s="39" cm="1">
        <f t="array" aca="1" ref="K9" ca="1">INDIRECT(CONCATENATE("'",HLOOKUP(K$1,$B$21:$E$23,3,FALSE),"'!",$B$25,ROW($A9)+5))*About!$A$27</f>
        <v>0.3328269294877178</v>
      </c>
      <c r="L9" s="38">
        <f t="shared" ca="1" si="5"/>
        <v>0.3374176457565139</v>
      </c>
      <c r="M9" s="38">
        <f t="shared" ca="1" si="2"/>
        <v>0.34200836202530999</v>
      </c>
      <c r="N9" s="38">
        <f t="shared" ca="1" si="2"/>
        <v>0.34659907829410613</v>
      </c>
      <c r="O9" s="38">
        <f t="shared" ca="1" si="2"/>
        <v>0.35118979456290222</v>
      </c>
      <c r="P9" s="39" cm="1">
        <f t="array" aca="1" ref="P9" ca="1">INDIRECT(CONCATENATE("'",HLOOKUP(P$1,$B$21:$E$23,3,FALSE),"'!",$B$25,ROW($A9)+5))*About!$A$27</f>
        <v>0.35578051083169832</v>
      </c>
      <c r="Q9" s="38" cm="1">
        <f t="array" aca="1" ref="Q9" ca="1">TREND($K9:$P9,$K$1:$P$1,Q$1)</f>
        <v>0.36037122710049374</v>
      </c>
      <c r="R9" s="38" cm="1">
        <f t="array" aca="1" ref="R9" ca="1">TREND($K9:$P9,$K$1:$P$1,R$1)</f>
        <v>0.36496194336928944</v>
      </c>
      <c r="S9" s="38" cm="1">
        <f t="array" aca="1" ref="S9" ca="1">TREND($K9:$P9,$K$1:$P$1,S$1)</f>
        <v>0.36955265963808692</v>
      </c>
      <c r="T9" s="38" cm="1">
        <f t="array" aca="1" ref="T9" ca="1">TREND($K9:$P9,$K$1:$P$1,T$1)</f>
        <v>0.37414337590688262</v>
      </c>
      <c r="U9" s="38" cm="1">
        <f t="array" aca="1" ref="U9" ca="1">TREND($K9:$P9,$K$1:$P$1,U$1)</f>
        <v>0.37873409217567833</v>
      </c>
      <c r="V9" s="38" cm="1">
        <f t="array" aca="1" ref="V9" ca="1">TREND($K9:$P9,$K$1:$P$1,V$1)</f>
        <v>0.38332480844447403</v>
      </c>
      <c r="W9" s="38" cm="1">
        <f t="array" aca="1" ref="W9" ca="1">TREND($K9:$P9,$K$1:$P$1,W$1)</f>
        <v>0.38791552471327151</v>
      </c>
      <c r="X9" s="38" cm="1">
        <f t="array" aca="1" ref="X9" ca="1">TREND($K9:$P9,$K$1:$P$1,X$1)</f>
        <v>0.39250624098206721</v>
      </c>
      <c r="Y9" s="38" cm="1">
        <f t="array" aca="1" ref="Y9" ca="1">TREND($K9:$P9,$K$1:$P$1,Y$1)</f>
        <v>0.39709695725086291</v>
      </c>
      <c r="Z9" s="38" cm="1">
        <f t="array" aca="1" ref="Z9" ca="1">TREND($K9:$P9,$K$1:$P$1,Z$1)</f>
        <v>0.40168767351965862</v>
      </c>
      <c r="AA9" s="38" cm="1">
        <f t="array" aca="1" ref="AA9" ca="1">TREND($K9:$P9,$K$1:$P$1,AA$1)</f>
        <v>0.40627838978845432</v>
      </c>
      <c r="AB9" s="38" cm="1">
        <f t="array" aca="1" ref="AB9" ca="1">TREND($K9:$P9,$K$1:$P$1,AB$1)</f>
        <v>0.4108691060572518</v>
      </c>
      <c r="AC9" s="38" cm="1">
        <f t="array" aca="1" ref="AC9" ca="1">TREND($K9:$P9,$K$1:$P$1,AC$1)</f>
        <v>0.4154598223260475</v>
      </c>
      <c r="AD9" s="38" cm="1">
        <f t="array" aca="1" ref="AD9" ca="1">TREND($K9:$P9,$K$1:$P$1,AD$1)</f>
        <v>0.4200505385948432</v>
      </c>
      <c r="AE9" s="38" cm="1">
        <f t="array" aca="1" ref="AE9" ca="1">TREND($K9:$P9,$K$1:$P$1,AE$1)</f>
        <v>0.42464125486363891</v>
      </c>
      <c r="AF9" s="38" cm="1">
        <f t="array" aca="1" ref="AF9" ca="1">TREND($K9:$P9,$K$1:$P$1,AF$1)</f>
        <v>0.42923197113243639</v>
      </c>
      <c r="AG9" s="38" cm="1">
        <f t="array" aca="1" ref="AG9" ca="1">TREND($K9:$P9,$K$1:$P$1,AG$1)</f>
        <v>0.43382268740123209</v>
      </c>
      <c r="AH9" s="38" cm="1">
        <f t="array" aca="1" ref="AH9" ca="1">TREND($K9:$P9,$K$1:$P$1,AH$1)</f>
        <v>0.43841340367002779</v>
      </c>
      <c r="AI9" s="38" cm="1">
        <f t="array" aca="1" ref="AI9" ca="1">TREND($K9:$P9,$K$1:$P$1,AI$1)</f>
        <v>0.44300411993882349</v>
      </c>
      <c r="AJ9" s="38" cm="1">
        <f t="array" aca="1" ref="AJ9" ca="1">TREND($K9:$P9,$K$1:$P$1,AJ$1)</f>
        <v>0.4475948362076192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2.4101260411179565E-3</v>
      </c>
      <c r="C10" s="38">
        <f t="shared" ca="1" si="3"/>
        <v>2.4388180177979321E-3</v>
      </c>
      <c r="D10" s="38">
        <f t="shared" ca="1" si="0"/>
        <v>2.4675099944779077E-3</v>
      </c>
      <c r="E10" s="38">
        <f t="shared" ca="1" si="0"/>
        <v>2.4962019711578837E-3</v>
      </c>
      <c r="F10" s="39" cm="1">
        <f t="array" aca="1" ref="F10" ca="1">INDIRECT(CONCATENATE("'",HLOOKUP(F$1,$B$21:$E$23,3,FALSE),"'!",$B$25,ROW($A10)+5))*About!$A$27</f>
        <v>2.5248939478378593E-3</v>
      </c>
      <c r="G10" s="38">
        <f t="shared" ca="1" si="4"/>
        <v>2.5937546918698008E-3</v>
      </c>
      <c r="H10" s="38">
        <f t="shared" ca="1" si="1"/>
        <v>2.6626154359017423E-3</v>
      </c>
      <c r="I10" s="38">
        <f t="shared" ca="1" si="1"/>
        <v>2.7314761799336843E-3</v>
      </c>
      <c r="J10" s="38">
        <f t="shared" ca="1" si="1"/>
        <v>2.8003369239656259E-3</v>
      </c>
      <c r="K10" s="39" cm="1">
        <f t="array" aca="1" ref="K10" ca="1">INDIRECT(CONCATENATE("'",HLOOKUP(K$1,$B$21:$E$23,3,FALSE),"'!",$B$25,ROW($A10)+5))*About!$A$27</f>
        <v>2.8691976679975674E-3</v>
      </c>
      <c r="L10" s="38">
        <f t="shared" ca="1" si="5"/>
        <v>2.9151048306855286E-3</v>
      </c>
      <c r="M10" s="38">
        <f t="shared" ca="1" si="2"/>
        <v>2.9610119933734897E-3</v>
      </c>
      <c r="N10" s="38">
        <f t="shared" ca="1" si="2"/>
        <v>3.0069191560614505E-3</v>
      </c>
      <c r="O10" s="38">
        <f t="shared" ca="1" si="2"/>
        <v>3.0528263187494117E-3</v>
      </c>
      <c r="P10" s="39" cm="1">
        <f t="array" aca="1" ref="P10" ca="1">INDIRECT(CONCATENATE("'",HLOOKUP(P$1,$B$21:$E$23,3,FALSE),"'!",$B$25,ROW($A10)+5))*About!$A$27</f>
        <v>3.0987334814373728E-3</v>
      </c>
      <c r="Q10" s="38" cm="1">
        <f t="array" aca="1" ref="Q10" ca="1">TREND($K10:$P10,$K$1:$P$1,Q$1)</f>
        <v>3.1446406441253266E-3</v>
      </c>
      <c r="R10" s="38" cm="1">
        <f t="array" aca="1" ref="R10" ca="1">TREND($K10:$P10,$K$1:$P$1,R$1)</f>
        <v>3.1905478068132986E-3</v>
      </c>
      <c r="S10" s="38" cm="1">
        <f t="array" aca="1" ref="S10" ca="1">TREND($K10:$P10,$K$1:$P$1,S$1)</f>
        <v>3.2364549695012568E-3</v>
      </c>
      <c r="T10" s="38" cm="1">
        <f t="array" aca="1" ref="T10" ca="1">TREND($K10:$P10,$K$1:$P$1,T$1)</f>
        <v>3.2823621321892149E-3</v>
      </c>
      <c r="U10" s="38" cm="1">
        <f t="array" aca="1" ref="U10" ca="1">TREND($K10:$P10,$K$1:$P$1,U$1)</f>
        <v>3.328269294877173E-3</v>
      </c>
      <c r="V10" s="38" cm="1">
        <f t="array" aca="1" ref="V10" ca="1">TREND($K10:$P10,$K$1:$P$1,V$1)</f>
        <v>3.3741764575651312E-3</v>
      </c>
      <c r="W10" s="38" cm="1">
        <f t="array" aca="1" ref="W10" ca="1">TREND($K10:$P10,$K$1:$P$1,W$1)</f>
        <v>3.4200836202531032E-3</v>
      </c>
      <c r="X10" s="38" cm="1">
        <f t="array" aca="1" ref="X10" ca="1">TREND($K10:$P10,$K$1:$P$1,X$1)</f>
        <v>3.4659907829410613E-3</v>
      </c>
      <c r="Y10" s="38" cm="1">
        <f t="array" aca="1" ref="Y10" ca="1">TREND($K10:$P10,$K$1:$P$1,Y$1)</f>
        <v>3.5118979456290195E-3</v>
      </c>
      <c r="Z10" s="38" cm="1">
        <f t="array" aca="1" ref="Z10" ca="1">TREND($K10:$P10,$K$1:$P$1,Z$1)</f>
        <v>3.5578051083169776E-3</v>
      </c>
      <c r="AA10" s="38" cm="1">
        <f t="array" aca="1" ref="AA10" ca="1">TREND($K10:$P10,$K$1:$P$1,AA$1)</f>
        <v>3.6037122710049496E-3</v>
      </c>
      <c r="AB10" s="38" cm="1">
        <f t="array" aca="1" ref="AB10" ca="1">TREND($K10:$P10,$K$1:$P$1,AB$1)</f>
        <v>3.6496194336929078E-3</v>
      </c>
      <c r="AC10" s="38" cm="1">
        <f t="array" aca="1" ref="AC10" ca="1">TREND($K10:$P10,$K$1:$P$1,AC$1)</f>
        <v>3.6955265963808659E-3</v>
      </c>
      <c r="AD10" s="38" cm="1">
        <f t="array" aca="1" ref="AD10" ca="1">TREND($K10:$P10,$K$1:$P$1,AD$1)</f>
        <v>3.741433759068824E-3</v>
      </c>
      <c r="AE10" s="38" cm="1">
        <f t="array" aca="1" ref="AE10" ca="1">TREND($K10:$P10,$K$1:$P$1,AE$1)</f>
        <v>3.7873409217567822E-3</v>
      </c>
      <c r="AF10" s="38" cm="1">
        <f t="array" aca="1" ref="AF10" ca="1">TREND($K10:$P10,$K$1:$P$1,AF$1)</f>
        <v>3.8332480844447542E-3</v>
      </c>
      <c r="AG10" s="38" cm="1">
        <f t="array" aca="1" ref="AG10" ca="1">TREND($K10:$P10,$K$1:$P$1,AG$1)</f>
        <v>3.8791552471327123E-3</v>
      </c>
      <c r="AH10" s="38" cm="1">
        <f t="array" aca="1" ref="AH10" ca="1">TREND($K10:$P10,$K$1:$P$1,AH$1)</f>
        <v>3.9250624098206705E-3</v>
      </c>
      <c r="AI10" s="38" cm="1">
        <f t="array" aca="1" ref="AI10" ca="1">TREND($K10:$P10,$K$1:$P$1,AI$1)</f>
        <v>3.9709695725086286E-3</v>
      </c>
      <c r="AJ10" s="38" cm="1">
        <f t="array" aca="1" ref="AJ10" ca="1">TREND($K10:$P10,$K$1:$P$1,AJ$1)</f>
        <v>4.0168767351965867E-3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2.2953581343980538E-3</v>
      </c>
      <c r="C11" s="38">
        <f t="shared" ca="1" si="3"/>
        <v>2.3240501110780294E-3</v>
      </c>
      <c r="D11" s="38">
        <f t="shared" ca="1" si="0"/>
        <v>2.3527420877580054E-3</v>
      </c>
      <c r="E11" s="38">
        <f t="shared" ca="1" si="0"/>
        <v>2.381434064437981E-3</v>
      </c>
      <c r="F11" s="39" cm="1">
        <f t="array" aca="1" ref="F11" ca="1">INDIRECT(CONCATENATE("'",HLOOKUP(F$1,$B$21:$E$23,3,FALSE),"'!",$B$25,ROW($A11)+5))*About!$A$27</f>
        <v>2.4101260411179565E-3</v>
      </c>
      <c r="G11" s="38">
        <f t="shared" ca="1" si="4"/>
        <v>2.4789867851498981E-3</v>
      </c>
      <c r="H11" s="38">
        <f t="shared" ca="1" si="1"/>
        <v>2.5478475291818396E-3</v>
      </c>
      <c r="I11" s="38">
        <f t="shared" ca="1" si="1"/>
        <v>2.6167082732137816E-3</v>
      </c>
      <c r="J11" s="38">
        <f t="shared" ca="1" si="1"/>
        <v>2.6855690172457231E-3</v>
      </c>
      <c r="K11" s="39" cm="1">
        <f t="array" aca="1" ref="K11" ca="1">INDIRECT(CONCATENATE("'",HLOOKUP(K$1,$B$21:$E$23,3,FALSE),"'!",$B$25,ROW($A11)+5))*About!$A$27</f>
        <v>2.7544297612776647E-3</v>
      </c>
      <c r="L11" s="38">
        <f t="shared" ca="1" si="5"/>
        <v>2.8003369239656259E-3</v>
      </c>
      <c r="M11" s="38">
        <f t="shared" ca="1" si="2"/>
        <v>2.8462440866535866E-3</v>
      </c>
      <c r="N11" s="38">
        <f t="shared" ca="1" si="2"/>
        <v>2.8921512493415478E-3</v>
      </c>
      <c r="O11" s="38">
        <f t="shared" ca="1" si="2"/>
        <v>2.9380584120295085E-3</v>
      </c>
      <c r="P11" s="39" cm="1">
        <f t="array" aca="1" ref="P11" ca="1">INDIRECT(CONCATENATE("'",HLOOKUP(P$1,$B$21:$E$23,3,FALSE),"'!",$B$25,ROW($A11)+5))*About!$A$27</f>
        <v>2.9839655747174697E-3</v>
      </c>
      <c r="Q11" s="38" cm="1">
        <f t="array" aca="1" ref="Q11" ca="1">TREND($K11:$P11,$K$1:$P$1,Q$1)</f>
        <v>3.0298727374054313E-3</v>
      </c>
      <c r="R11" s="38" cm="1">
        <f t="array" aca="1" ref="R11" ca="1">TREND($K11:$P11,$K$1:$P$1,R$1)</f>
        <v>3.0757799000933894E-3</v>
      </c>
      <c r="S11" s="38" cm="1">
        <f t="array" aca="1" ref="S11" ca="1">TREND($K11:$P11,$K$1:$P$1,S$1)</f>
        <v>3.1216870627813476E-3</v>
      </c>
      <c r="T11" s="38" cm="1">
        <f t="array" aca="1" ref="T11" ca="1">TREND($K11:$P11,$K$1:$P$1,T$1)</f>
        <v>3.1675942254693057E-3</v>
      </c>
      <c r="U11" s="38" cm="1">
        <f t="array" aca="1" ref="U11" ca="1">TREND($K11:$P11,$K$1:$P$1,U$1)</f>
        <v>3.2135013881572638E-3</v>
      </c>
      <c r="V11" s="38" cm="1">
        <f t="array" aca="1" ref="V11" ca="1">TREND($K11:$P11,$K$1:$P$1,V$1)</f>
        <v>3.2594085508452358E-3</v>
      </c>
      <c r="W11" s="38" cm="1">
        <f t="array" aca="1" ref="W11" ca="1">TREND($K11:$P11,$K$1:$P$1,W$1)</f>
        <v>3.305315713533194E-3</v>
      </c>
      <c r="X11" s="38" cm="1">
        <f t="array" aca="1" ref="X11" ca="1">TREND($K11:$P11,$K$1:$P$1,X$1)</f>
        <v>3.3512228762211521E-3</v>
      </c>
      <c r="Y11" s="38" cm="1">
        <f t="array" aca="1" ref="Y11" ca="1">TREND($K11:$P11,$K$1:$P$1,Y$1)</f>
        <v>3.3971300389091103E-3</v>
      </c>
      <c r="Z11" s="38" cm="1">
        <f t="array" aca="1" ref="Z11" ca="1">TREND($K11:$P11,$K$1:$P$1,Z$1)</f>
        <v>3.4430372015970684E-3</v>
      </c>
      <c r="AA11" s="38" cm="1">
        <f t="array" aca="1" ref="AA11" ca="1">TREND($K11:$P11,$K$1:$P$1,AA$1)</f>
        <v>3.4889443642850404E-3</v>
      </c>
      <c r="AB11" s="38" cm="1">
        <f t="array" aca="1" ref="AB11" ca="1">TREND($K11:$P11,$K$1:$P$1,AB$1)</f>
        <v>3.5348515269729985E-3</v>
      </c>
      <c r="AC11" s="38" cm="1">
        <f t="array" aca="1" ref="AC11" ca="1">TREND($K11:$P11,$K$1:$P$1,AC$1)</f>
        <v>3.5807586896609567E-3</v>
      </c>
      <c r="AD11" s="38" cm="1">
        <f t="array" aca="1" ref="AD11" ca="1">TREND($K11:$P11,$K$1:$P$1,AD$1)</f>
        <v>3.6266658523489148E-3</v>
      </c>
      <c r="AE11" s="38" cm="1">
        <f t="array" aca="1" ref="AE11" ca="1">TREND($K11:$P11,$K$1:$P$1,AE$1)</f>
        <v>3.6725730150368729E-3</v>
      </c>
      <c r="AF11" s="38" cm="1">
        <f t="array" aca="1" ref="AF11" ca="1">TREND($K11:$P11,$K$1:$P$1,AF$1)</f>
        <v>3.718480177724845E-3</v>
      </c>
      <c r="AG11" s="38" cm="1">
        <f t="array" aca="1" ref="AG11" ca="1">TREND($K11:$P11,$K$1:$P$1,AG$1)</f>
        <v>3.7643873404128031E-3</v>
      </c>
      <c r="AH11" s="38" cm="1">
        <f t="array" aca="1" ref="AH11" ca="1">TREND($K11:$P11,$K$1:$P$1,AH$1)</f>
        <v>3.8102945031007612E-3</v>
      </c>
      <c r="AI11" s="38" cm="1">
        <f t="array" aca="1" ref="AI11" ca="1">TREND($K11:$P11,$K$1:$P$1,AI$1)</f>
        <v>3.8562016657887194E-3</v>
      </c>
      <c r="AJ11" s="38" cm="1">
        <f t="array" aca="1" ref="AJ11" ca="1">TREND($K11:$P11,$K$1:$P$1,AJ$1)</f>
        <v>3.9021088284766775E-3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1.0684892115622941E-2</v>
      </c>
      <c r="C12" s="38">
        <f t="shared" ca="1" si="3"/>
        <v>1.0874259161710781E-2</v>
      </c>
      <c r="D12" s="38">
        <f t="shared" ca="1" si="0"/>
        <v>1.106362620779862E-2</v>
      </c>
      <c r="E12" s="38">
        <f t="shared" ca="1" si="0"/>
        <v>1.125299325388646E-2</v>
      </c>
      <c r="F12" s="40">
        <f ca="1">SUM(INDIRECT(CONCATENATE("'",HLOOKUP(F$1,$B$21:$E$23,3,FALSE),"'!",$B$25,ROW($A12)+5,":",$B$25,ROW($A12)+6)))*About!$A$27</f>
        <v>1.1442360299974299E-2</v>
      </c>
      <c r="G12" s="38">
        <f t="shared" ca="1" si="4"/>
        <v>1.1655828606473318E-2</v>
      </c>
      <c r="H12" s="38">
        <f t="shared" ca="1" si="1"/>
        <v>1.1869296912972336E-2</v>
      </c>
      <c r="I12" s="38">
        <f t="shared" ca="1" si="1"/>
        <v>1.2082765219471357E-2</v>
      </c>
      <c r="J12" s="38">
        <f t="shared" ca="1" si="1"/>
        <v>1.2296233525970375E-2</v>
      </c>
      <c r="K12" s="40">
        <f ca="1">SUM(INDIRECT(CONCATENATE("'",HLOOKUP(K$1,$B$21:$E$23,3,FALSE),"'!",$B$25,ROW($A12)+5,":",$B$25,ROW($A12)+6)))*About!$A$27</f>
        <v>1.2509701832469394E-2</v>
      </c>
      <c r="L12" s="38">
        <f t="shared" ca="1" si="5"/>
        <v>1.278514480859716E-2</v>
      </c>
      <c r="M12" s="38">
        <f t="shared" ca="1" si="2"/>
        <v>1.3060587784724928E-2</v>
      </c>
      <c r="N12" s="38">
        <f t="shared" ca="1" si="2"/>
        <v>1.3336030760852694E-2</v>
      </c>
      <c r="O12" s="38">
        <f t="shared" ca="1" si="2"/>
        <v>1.3611473736980462E-2</v>
      </c>
      <c r="P12" s="40">
        <f ca="1">SUM(INDIRECT(CONCATENATE("'",HLOOKUP(P$1,$B$21:$E$23,3,FALSE),"'!",$B$25,ROW($A12)+5,":",$B$25,ROW($A12)+6)))*About!$A$27</f>
        <v>1.3886916713108228E-2</v>
      </c>
      <c r="Q12" s="38" cm="1">
        <f t="array" aca="1" ref="Q12" ca="1">TREND($K12:$P12,$K$1:$P$1,Q$1)</f>
        <v>1.4162359689235959E-2</v>
      </c>
      <c r="R12" s="38" cm="1">
        <f t="array" aca="1" ref="R12" ca="1">TREND($K12:$P12,$K$1:$P$1,R$1)</f>
        <v>1.4437802665363653E-2</v>
      </c>
      <c r="S12" s="38" cm="1">
        <f t="array" aca="1" ref="S12" ca="1">TREND($K12:$P12,$K$1:$P$1,S$1)</f>
        <v>1.4713245641491457E-2</v>
      </c>
      <c r="T12" s="38" cm="1">
        <f t="array" aca="1" ref="T12" ca="1">TREND($K12:$P12,$K$1:$P$1,T$1)</f>
        <v>1.4988688617619261E-2</v>
      </c>
      <c r="U12" s="38" cm="1">
        <f t="array" aca="1" ref="U12" ca="1">TREND($K12:$P12,$K$1:$P$1,U$1)</f>
        <v>1.5264131593746955E-2</v>
      </c>
      <c r="V12" s="38" cm="1">
        <f t="array" aca="1" ref="V12" ca="1">TREND($K12:$P12,$K$1:$P$1,V$1)</f>
        <v>1.5539574569874759E-2</v>
      </c>
      <c r="W12" s="38" cm="1">
        <f t="array" aca="1" ref="W12" ca="1">TREND($K12:$P12,$K$1:$P$1,W$1)</f>
        <v>1.5815017546002563E-2</v>
      </c>
      <c r="X12" s="38" cm="1">
        <f t="array" aca="1" ref="X12" ca="1">TREND($K12:$P12,$K$1:$P$1,X$1)</f>
        <v>1.6090460522130257E-2</v>
      </c>
      <c r="Y12" s="38" cm="1">
        <f t="array" aca="1" ref="Y12" ca="1">TREND($K12:$P12,$K$1:$P$1,Y$1)</f>
        <v>1.6365903498258061E-2</v>
      </c>
      <c r="Z12" s="38" cm="1">
        <f t="array" aca="1" ref="Z12" ca="1">TREND($K12:$P12,$K$1:$P$1,Z$1)</f>
        <v>1.6641346474385865E-2</v>
      </c>
      <c r="AA12" s="38" cm="1">
        <f t="array" aca="1" ref="AA12" ca="1">TREND($K12:$P12,$K$1:$P$1,AA$1)</f>
        <v>1.6916789450513559E-2</v>
      </c>
      <c r="AB12" s="38" cm="1">
        <f t="array" aca="1" ref="AB12" ca="1">TREND($K12:$P12,$K$1:$P$1,AB$1)</f>
        <v>1.7192232426641363E-2</v>
      </c>
      <c r="AC12" s="38" cm="1">
        <f t="array" aca="1" ref="AC12" ca="1">TREND($K12:$P12,$K$1:$P$1,AC$1)</f>
        <v>1.7467675402769167E-2</v>
      </c>
      <c r="AD12" s="38" cm="1">
        <f t="array" aca="1" ref="AD12" ca="1">TREND($K12:$P12,$K$1:$P$1,AD$1)</f>
        <v>1.774311837889686E-2</v>
      </c>
      <c r="AE12" s="38" cm="1">
        <f t="array" aca="1" ref="AE12" ca="1">TREND($K12:$P12,$K$1:$P$1,AE$1)</f>
        <v>1.8018561355024665E-2</v>
      </c>
      <c r="AF12" s="38" cm="1">
        <f t="array" aca="1" ref="AF12" ca="1">TREND($K12:$P12,$K$1:$P$1,AF$1)</f>
        <v>1.8294004331152469E-2</v>
      </c>
      <c r="AG12" s="38" cm="1">
        <f t="array" aca="1" ref="AG12" ca="1">TREND($K12:$P12,$K$1:$P$1,AG$1)</f>
        <v>1.8569447307280162E-2</v>
      </c>
      <c r="AH12" s="38" cm="1">
        <f t="array" aca="1" ref="AH12" ca="1">TREND($K12:$P12,$K$1:$P$1,AH$1)</f>
        <v>1.8844890283407967E-2</v>
      </c>
      <c r="AI12" s="38" cm="1">
        <f t="array" aca="1" ref="AI12" ca="1">TREND($K12:$P12,$K$1:$P$1,AI$1)</f>
        <v>1.9120333259535771E-2</v>
      </c>
      <c r="AJ12" s="38" cm="1">
        <f t="array" aca="1" ref="AJ12" ca="1">TREND($K12:$P12,$K$1:$P$1,AJ$1)</f>
        <v>1.9395776235663464E-2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45">
      <c r="A18" t="s">
        <v>114</v>
      </c>
      <c r="B18" t="str">
        <f ca="1">RIGHT(B17,LEN(B17)-7)</f>
        <v>transport-NOx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0.49350199889558155</v>
      </c>
      <c r="C2" s="38">
        <f ca="1">$B2+($F2-$B2)*(C$1-$B$1)/($F$1-$B$1)</f>
        <v>0.49637119656357909</v>
      </c>
      <c r="D2" s="38">
        <f t="shared" ref="D2:E12" ca="1" si="0">$B2+($F2-$B2)*(D$1-$B$1)/($F$1-$B$1)</f>
        <v>0.49924039423157668</v>
      </c>
      <c r="E2" s="38">
        <f t="shared" ca="1" si="0"/>
        <v>0.50210959189957427</v>
      </c>
      <c r="F2" s="37" cm="1">
        <f t="array" aca="1" ref="F2" ca="1">INDIRECT(CONCATENATE("'",HLOOKUP(F$1,$B$21:$E$23,3,FALSE),"'!",$B$25,ROW($A2)+3))*About!$A$27</f>
        <v>0.50497878956757181</v>
      </c>
      <c r="G2" s="38">
        <f ca="1">$F2+($K2-$F2)*(G$1-$F$1)/($K$1-$F$1)</f>
        <v>0.51416022210516399</v>
      </c>
      <c r="H2" s="38">
        <f t="shared" ref="H2:J12" ca="1" si="1">$F2+($K2-$F2)*(H$1-$F$1)/($K$1-$F$1)</f>
        <v>0.52334165464275628</v>
      </c>
      <c r="I2" s="38">
        <f t="shared" ca="1" si="1"/>
        <v>0.53252308718034846</v>
      </c>
      <c r="J2" s="38">
        <f t="shared" ca="1" si="1"/>
        <v>0.54170451971794076</v>
      </c>
      <c r="K2" s="37" cm="1">
        <f t="array" aca="1" ref="K2" ca="1">INDIRECT(CONCATENATE("'",HLOOKUP(K$1,$B$21:$E$23,3,FALSE),"'!",$B$25,ROW($A2)+3))*About!$A$27</f>
        <v>0.55088595225553294</v>
      </c>
      <c r="L2" s="38">
        <f ca="1">$K2+($P2-$K2)*(L$1-$K$1)/($P$1-$K$1)</f>
        <v>0.55777202665872705</v>
      </c>
      <c r="M2" s="38">
        <f t="shared" ref="M2:O12" ca="1" si="2">$K2+($P2-$K2)*(M$1-$K$1)/($P$1-$K$1)</f>
        <v>0.56465810106192127</v>
      </c>
      <c r="N2" s="38">
        <f t="shared" ca="1" si="2"/>
        <v>0.57154417546511538</v>
      </c>
      <c r="O2" s="38">
        <f t="shared" ca="1" si="2"/>
        <v>0.5784302498683096</v>
      </c>
      <c r="P2" s="37" cm="1">
        <f t="array" aca="1" ref="P2" ca="1">INDIRECT(CONCATENATE("'",HLOOKUP(P$1,$B$21:$E$23,3,FALSE),"'!",$B$25,ROW($A2)+3))*About!$A$27</f>
        <v>0.58531632427150371</v>
      </c>
      <c r="Q2" s="38" cm="1">
        <f t="array" aca="1" ref="Q2" ca="1">TREND($K2:$P2,$K$1:$P$1,Q$1)</f>
        <v>0.59220239867469893</v>
      </c>
      <c r="R2" s="38" cm="1">
        <f t="array" aca="1" ref="R2" ca="1">TREND($K2:$P2,$K$1:$P$1,R$1)</f>
        <v>0.59908847307789337</v>
      </c>
      <c r="S2" s="38" cm="1">
        <f t="array" aca="1" ref="S2" ca="1">TREND($K2:$P2,$K$1:$P$1,S$1)</f>
        <v>0.60597454748108603</v>
      </c>
      <c r="T2" s="38" cm="1">
        <f t="array" aca="1" ref="T2" ca="1">TREND($K2:$P2,$K$1:$P$1,T$1)</f>
        <v>0.61286062188428048</v>
      </c>
      <c r="U2" s="38" cm="1">
        <f t="array" aca="1" ref="U2" ca="1">TREND($K2:$P2,$K$1:$P$1,U$1)</f>
        <v>0.61974669628747492</v>
      </c>
      <c r="V2" s="38" cm="1">
        <f t="array" aca="1" ref="V2" ca="1">TREND($K2:$P2,$K$1:$P$1,V$1)</f>
        <v>0.62663277069066936</v>
      </c>
      <c r="W2" s="38" cm="1">
        <f t="array" aca="1" ref="W2" ca="1">TREND($K2:$P2,$K$1:$P$1,W$1)</f>
        <v>0.6335188450938638</v>
      </c>
      <c r="X2" s="38" cm="1">
        <f t="array" aca="1" ref="X2" ca="1">TREND($K2:$P2,$K$1:$P$1,X$1)</f>
        <v>0.64040491949705824</v>
      </c>
      <c r="Y2" s="38" cm="1">
        <f t="array" aca="1" ref="Y2" ca="1">TREND($K2:$P2,$K$1:$P$1,Y$1)</f>
        <v>0.64729099390025091</v>
      </c>
      <c r="Z2" s="38" cm="1">
        <f t="array" aca="1" ref="Z2" ca="1">TREND($K2:$P2,$K$1:$P$1,Z$1)</f>
        <v>0.65417706830344535</v>
      </c>
      <c r="AA2" s="38" cm="1">
        <f t="array" aca="1" ref="AA2" ca="1">TREND($K2:$P2,$K$1:$P$1,AA$1)</f>
        <v>0.66106314270663979</v>
      </c>
      <c r="AB2" s="38" cm="1">
        <f t="array" aca="1" ref="AB2" ca="1">TREND($K2:$P2,$K$1:$P$1,AB$1)</f>
        <v>0.66794921710983424</v>
      </c>
      <c r="AC2" s="38" cm="1">
        <f t="array" aca="1" ref="AC2" ca="1">TREND($K2:$P2,$K$1:$P$1,AC$1)</f>
        <v>0.67483529151302868</v>
      </c>
      <c r="AD2" s="38" cm="1">
        <f t="array" aca="1" ref="AD2" ca="1">TREND($K2:$P2,$K$1:$P$1,AD$1)</f>
        <v>0.68172136591622312</v>
      </c>
      <c r="AE2" s="38" cm="1">
        <f t="array" aca="1" ref="AE2" ca="1">TREND($K2:$P2,$K$1:$P$1,AE$1)</f>
        <v>0.68860744031941579</v>
      </c>
      <c r="AF2" s="38" cm="1">
        <f t="array" aca="1" ref="AF2" ca="1">TREND($K2:$P2,$K$1:$P$1,AF$1)</f>
        <v>0.69549351472261023</v>
      </c>
      <c r="AG2" s="38" cm="1">
        <f t="array" aca="1" ref="AG2" ca="1">TREND($K2:$P2,$K$1:$P$1,AG$1)</f>
        <v>0.70237958912580467</v>
      </c>
      <c r="AH2" s="38" cm="1">
        <f t="array" aca="1" ref="AH2" ca="1">TREND($K2:$P2,$K$1:$P$1,AH$1)</f>
        <v>0.70926566352899911</v>
      </c>
      <c r="AI2" s="38" cm="1">
        <f t="array" aca="1" ref="AI2" ca="1">TREND($K2:$P2,$K$1:$P$1,AI$1)</f>
        <v>0.71615173793219356</v>
      </c>
      <c r="AJ2" s="38" cm="1">
        <f t="array" aca="1" ref="AJ2" ca="1">TREND($K2:$P2,$K$1:$P$1,AJ$1)</f>
        <v>0.723037812335388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0.28691976679975673</v>
      </c>
      <c r="C3" s="38">
        <f t="shared" ref="C3:C12" ca="1" si="3">$B3+($F3-$B3)*(C$1-$B$1)/($F$1-$B$1)</f>
        <v>0.28978896446775426</v>
      </c>
      <c r="D3" s="38">
        <f t="shared" ca="1" si="0"/>
        <v>0.29265816213575185</v>
      </c>
      <c r="E3" s="38">
        <f t="shared" ca="1" si="0"/>
        <v>0.29552735980374945</v>
      </c>
      <c r="F3" s="39" cm="1">
        <f t="array" aca="1" ref="F3" ca="1">INDIRECT(CONCATENATE("'",HLOOKUP(F$1,$B$21:$E$23,3,FALSE),"'!",$B$25,ROW($A3)+5))*About!$A$27</f>
        <v>0.29839655747174698</v>
      </c>
      <c r="G3" s="38">
        <f t="shared" ref="G3:G12" ca="1" si="4">$F3+($K3-$F3)*(G$1-$F$1)/($K$1-$F$1)</f>
        <v>0.30069191560614505</v>
      </c>
      <c r="H3" s="38">
        <f t="shared" ca="1" si="1"/>
        <v>0.30298727374054307</v>
      </c>
      <c r="I3" s="38">
        <f t="shared" ca="1" si="1"/>
        <v>0.30528263187494115</v>
      </c>
      <c r="J3" s="38">
        <f t="shared" ca="1" si="1"/>
        <v>0.30757799000933916</v>
      </c>
      <c r="K3" s="39" cm="1">
        <f t="array" aca="1" ref="K3" ca="1">INDIRECT(CONCATENATE("'",HLOOKUP(K$1,$B$21:$E$23,3,FALSE),"'!",$B$25,ROW($A3)+5))*About!$A$27</f>
        <v>0.30987334814373724</v>
      </c>
      <c r="L3" s="38">
        <f t="shared" ref="L3:L12" ca="1" si="5">$K3+($P3-$K3)*(L$1-$K$1)/($P$1-$K$1)</f>
        <v>0.31216870627813531</v>
      </c>
      <c r="M3" s="38">
        <f t="shared" ca="1" si="2"/>
        <v>0.31446406441253338</v>
      </c>
      <c r="N3" s="38">
        <f t="shared" ca="1" si="2"/>
        <v>0.3167594225469314</v>
      </c>
      <c r="O3" s="38">
        <f t="shared" ca="1" si="2"/>
        <v>0.31905478068132948</v>
      </c>
      <c r="P3" s="39" cm="1">
        <f t="array" aca="1" ref="P3" ca="1">INDIRECT(CONCATENATE("'",HLOOKUP(P$1,$B$21:$E$23,3,FALSE),"'!",$B$25,ROW($A3)+5))*About!$A$27</f>
        <v>0.32135013881572755</v>
      </c>
      <c r="Q3" s="38" cm="1">
        <f t="array" aca="1" ref="Q3" ca="1">TREND($K3:$P3,$K$1:$P$1,Q$1)</f>
        <v>0.32364549695012546</v>
      </c>
      <c r="R3" s="38" cm="1">
        <f t="array" aca="1" ref="R3" ca="1">TREND($K3:$P3,$K$1:$P$1,R$1)</f>
        <v>0.32594085508452331</v>
      </c>
      <c r="S3" s="38" cm="1">
        <f t="array" aca="1" ref="S3" ca="1">TREND($K3:$P3,$K$1:$P$1,S$1)</f>
        <v>0.32823621321892116</v>
      </c>
      <c r="T3" s="38" cm="1">
        <f t="array" aca="1" ref="T3" ca="1">TREND($K3:$P3,$K$1:$P$1,T$1)</f>
        <v>0.3305315713533199</v>
      </c>
      <c r="U3" s="38" cm="1">
        <f t="array" aca="1" ref="U3" ca="1">TREND($K3:$P3,$K$1:$P$1,U$1)</f>
        <v>0.33282692948771775</v>
      </c>
      <c r="V3" s="38" cm="1">
        <f t="array" aca="1" ref="V3" ca="1">TREND($K3:$P3,$K$1:$P$1,V$1)</f>
        <v>0.3351222876221156</v>
      </c>
      <c r="W3" s="38" cm="1">
        <f t="array" aca="1" ref="W3" ca="1">TREND($K3:$P3,$K$1:$P$1,W$1)</f>
        <v>0.33741764575651345</v>
      </c>
      <c r="X3" s="38" cm="1">
        <f t="array" aca="1" ref="X3" ca="1">TREND($K3:$P3,$K$1:$P$1,X$1)</f>
        <v>0.33971300389091219</v>
      </c>
      <c r="Y3" s="38" cm="1">
        <f t="array" aca="1" ref="Y3" ca="1">TREND($K3:$P3,$K$1:$P$1,Y$1)</f>
        <v>0.34200836202531004</v>
      </c>
      <c r="Z3" s="38" cm="1">
        <f t="array" aca="1" ref="Z3" ca="1">TREND($K3:$P3,$K$1:$P$1,Z$1)</f>
        <v>0.34430372015970789</v>
      </c>
      <c r="AA3" s="38" cm="1">
        <f t="array" aca="1" ref="AA3" ca="1">TREND($K3:$P3,$K$1:$P$1,AA$1)</f>
        <v>0.34659907829410574</v>
      </c>
      <c r="AB3" s="38" cm="1">
        <f t="array" aca="1" ref="AB3" ca="1">TREND($K3:$P3,$K$1:$P$1,AB$1)</f>
        <v>0.34889443642850448</v>
      </c>
      <c r="AC3" s="38" cm="1">
        <f t="array" aca="1" ref="AC3" ca="1">TREND($K3:$P3,$K$1:$P$1,AC$1)</f>
        <v>0.35118979456290234</v>
      </c>
      <c r="AD3" s="38" cm="1">
        <f t="array" aca="1" ref="AD3" ca="1">TREND($K3:$P3,$K$1:$P$1,AD$1)</f>
        <v>0.35348515269730019</v>
      </c>
      <c r="AE3" s="38" cm="1">
        <f t="array" aca="1" ref="AE3" ca="1">TREND($K3:$P3,$K$1:$P$1,AE$1)</f>
        <v>0.35578051083169804</v>
      </c>
      <c r="AF3" s="38" cm="1">
        <f t="array" aca="1" ref="AF3" ca="1">TREND($K3:$P3,$K$1:$P$1,AF$1)</f>
        <v>0.35807586896609678</v>
      </c>
      <c r="AG3" s="38" cm="1">
        <f t="array" aca="1" ref="AG3" ca="1">TREND($K3:$P3,$K$1:$P$1,AG$1)</f>
        <v>0.36037122710049463</v>
      </c>
      <c r="AH3" s="38" cm="1">
        <f t="array" aca="1" ref="AH3" ca="1">TREND($K3:$P3,$K$1:$P$1,AH$1)</f>
        <v>0.36266658523489248</v>
      </c>
      <c r="AI3" s="38" cm="1">
        <f t="array" aca="1" ref="AI3" ca="1">TREND($K3:$P3,$K$1:$P$1,AI$1)</f>
        <v>0.36496194336929033</v>
      </c>
      <c r="AJ3" s="38" cm="1">
        <f t="array" aca="1" ref="AJ3" ca="1">TREND($K3:$P3,$K$1:$P$1,AJ$1)</f>
        <v>0.36725730150368818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0.73451460300737725</v>
      </c>
      <c r="C4" s="38">
        <f t="shared" ca="1" si="3"/>
        <v>0.73451460300737725</v>
      </c>
      <c r="D4" s="38">
        <f t="shared" ca="1" si="0"/>
        <v>0.73451460300737725</v>
      </c>
      <c r="E4" s="38">
        <f t="shared" ca="1" si="0"/>
        <v>0.73451460300737725</v>
      </c>
      <c r="F4" s="39" cm="1">
        <f t="array" aca="1" ref="F4" ca="1">INDIRECT(CONCATENATE("'",HLOOKUP(F$1,$B$21:$E$23,3,FALSE),"'!",$B$25,ROW($A4)+5))*About!$A$27</f>
        <v>0.73451460300737725</v>
      </c>
      <c r="G4" s="38">
        <f t="shared" ca="1" si="4"/>
        <v>0.74140067741057136</v>
      </c>
      <c r="H4" s="38">
        <f t="shared" ca="1" si="1"/>
        <v>0.74828675181376558</v>
      </c>
      <c r="I4" s="38">
        <f t="shared" ca="1" si="1"/>
        <v>0.75517282621695969</v>
      </c>
      <c r="J4" s="38">
        <f t="shared" ca="1" si="1"/>
        <v>0.76205890062015391</v>
      </c>
      <c r="K4" s="39" cm="1">
        <f t="array" aca="1" ref="K4" ca="1">INDIRECT(CONCATENATE("'",HLOOKUP(K$1,$B$21:$E$23,3,FALSE),"'!",$B$25,ROW($A4)+5))*About!$A$27</f>
        <v>0.76894497502334802</v>
      </c>
      <c r="L4" s="38">
        <f t="shared" ca="1" si="5"/>
        <v>0.78271712382973635</v>
      </c>
      <c r="M4" s="38">
        <f t="shared" ca="1" si="2"/>
        <v>0.79648927263612468</v>
      </c>
      <c r="N4" s="38">
        <f t="shared" ca="1" si="2"/>
        <v>0.8102614214425129</v>
      </c>
      <c r="O4" s="38">
        <f t="shared" ca="1" si="2"/>
        <v>0.82403357024890123</v>
      </c>
      <c r="P4" s="39" cm="1">
        <f t="array" aca="1" ref="P4" ca="1">INDIRECT(CONCATENATE("'",HLOOKUP(P$1,$B$21:$E$23,3,FALSE),"'!",$B$25,ROW($A4)+5))*About!$A$27</f>
        <v>0.83780571905528956</v>
      </c>
      <c r="Q4" s="38" cm="1">
        <f t="array" aca="1" ref="Q4" ca="1">TREND($K4:$P4,$K$1:$P$1,Q$1)</f>
        <v>0.85157786786167833</v>
      </c>
      <c r="R4" s="38" cm="1">
        <f t="array" aca="1" ref="R4" ca="1">TREND($K4:$P4,$K$1:$P$1,R$1)</f>
        <v>0.86535001666806721</v>
      </c>
      <c r="S4" s="38" cm="1">
        <f t="array" aca="1" ref="S4" ca="1">TREND($K4:$P4,$K$1:$P$1,S$1)</f>
        <v>0.87912216547445254</v>
      </c>
      <c r="T4" s="38" cm="1">
        <f t="array" aca="1" ref="T4" ca="1">TREND($K4:$P4,$K$1:$P$1,T$1)</f>
        <v>0.89289431428084143</v>
      </c>
      <c r="U4" s="38" cm="1">
        <f t="array" aca="1" ref="U4" ca="1">TREND($K4:$P4,$K$1:$P$1,U$1)</f>
        <v>0.90666646308723031</v>
      </c>
      <c r="V4" s="38" cm="1">
        <f t="array" aca="1" ref="V4" ca="1">TREND($K4:$P4,$K$1:$P$1,V$1)</f>
        <v>0.9204386118936192</v>
      </c>
      <c r="W4" s="38" cm="1">
        <f t="array" aca="1" ref="W4" ca="1">TREND($K4:$P4,$K$1:$P$1,W$1)</f>
        <v>0.93421076070000808</v>
      </c>
      <c r="X4" s="38" cm="1">
        <f t="array" aca="1" ref="X4" ca="1">TREND($K4:$P4,$K$1:$P$1,X$1)</f>
        <v>0.94798290950639696</v>
      </c>
      <c r="Y4" s="38" cm="1">
        <f t="array" aca="1" ref="Y4" ca="1">TREND($K4:$P4,$K$1:$P$1,Y$1)</f>
        <v>0.9617550583127823</v>
      </c>
      <c r="Z4" s="38" cm="1">
        <f t="array" aca="1" ref="Z4" ca="1">TREND($K4:$P4,$K$1:$P$1,Z$1)</f>
        <v>0.97552720711917118</v>
      </c>
      <c r="AA4" s="38" cm="1">
        <f t="array" aca="1" ref="AA4" ca="1">TREND($K4:$P4,$K$1:$P$1,AA$1)</f>
        <v>0.98929935592556006</v>
      </c>
      <c r="AB4" s="38" cm="1">
        <f t="array" aca="1" ref="AB4" ca="1">TREND($K4:$P4,$K$1:$P$1,AB$1)</f>
        <v>1.0030715047319489</v>
      </c>
      <c r="AC4" s="38" cm="1">
        <f t="array" aca="1" ref="AC4" ca="1">TREND($K4:$P4,$K$1:$P$1,AC$1)</f>
        <v>1.0168436535383378</v>
      </c>
      <c r="AD4" s="38" cm="1">
        <f t="array" aca="1" ref="AD4" ca="1">TREND($K4:$P4,$K$1:$P$1,AD$1)</f>
        <v>1.0306158023447267</v>
      </c>
      <c r="AE4" s="38" cm="1">
        <f t="array" aca="1" ref="AE4" ca="1">TREND($K4:$P4,$K$1:$P$1,AE$1)</f>
        <v>1.044387951151112</v>
      </c>
      <c r="AF4" s="38" cm="1">
        <f t="array" aca="1" ref="AF4" ca="1">TREND($K4:$P4,$K$1:$P$1,AF$1)</f>
        <v>1.0581600999575009</v>
      </c>
      <c r="AG4" s="38" cm="1">
        <f t="array" aca="1" ref="AG4" ca="1">TREND($K4:$P4,$K$1:$P$1,AG$1)</f>
        <v>1.0719322487638898</v>
      </c>
      <c r="AH4" s="38" cm="1">
        <f t="array" aca="1" ref="AH4" ca="1">TREND($K4:$P4,$K$1:$P$1,AH$1)</f>
        <v>1.0857043975702787</v>
      </c>
      <c r="AI4" s="38" cm="1">
        <f t="array" aca="1" ref="AI4" ca="1">TREND($K4:$P4,$K$1:$P$1,AI$1)</f>
        <v>1.0994765463766676</v>
      </c>
      <c r="AJ4" s="38" cm="1">
        <f t="array" aca="1" ref="AJ4" ca="1">TREND($K4:$P4,$K$1:$P$1,AJ$1)</f>
        <v>1.1132486951830565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9.2962004443121184</v>
      </c>
      <c r="C5" s="38">
        <f t="shared" ca="1" si="3"/>
        <v>9.3248924209920929</v>
      </c>
      <c r="D5" s="38">
        <f t="shared" ca="1" si="0"/>
        <v>9.3535843976720692</v>
      </c>
      <c r="E5" s="38">
        <f t="shared" ca="1" si="0"/>
        <v>9.3822763743520454</v>
      </c>
      <c r="F5" s="39" cm="1">
        <f t="array" aca="1" ref="F5" ca="1">INDIRECT(CONCATENATE("'",HLOOKUP(F$1,$B$21:$E$23,3,FALSE),"'!",$B$25,ROW($A5)+5))*About!$A$27</f>
        <v>9.4109683510320199</v>
      </c>
      <c r="G5" s="38">
        <f t="shared" ca="1" si="4"/>
        <v>9.5027826764079428</v>
      </c>
      <c r="H5" s="38">
        <f t="shared" ca="1" si="1"/>
        <v>9.594597001783864</v>
      </c>
      <c r="I5" s="38">
        <f t="shared" ca="1" si="1"/>
        <v>9.6864113271597869</v>
      </c>
      <c r="J5" s="38">
        <f t="shared" ca="1" si="1"/>
        <v>9.7782256525357081</v>
      </c>
      <c r="K5" s="39" cm="1">
        <f t="array" aca="1" ref="K5" ca="1">INDIRECT(CONCATENATE("'",HLOOKUP(K$1,$B$21:$E$23,3,FALSE),"'!",$B$25,ROW($A5)+5))*About!$A$27</f>
        <v>9.870039977911631</v>
      </c>
      <c r="L5" s="38">
        <f t="shared" ca="1" si="5"/>
        <v>10.030715047319495</v>
      </c>
      <c r="M5" s="38">
        <f t="shared" ca="1" si="2"/>
        <v>10.191390116727359</v>
      </c>
      <c r="N5" s="38">
        <f t="shared" ca="1" si="2"/>
        <v>10.352065186135222</v>
      </c>
      <c r="O5" s="38">
        <f t="shared" ca="1" si="2"/>
        <v>10.512740255543086</v>
      </c>
      <c r="P5" s="39" cm="1">
        <f t="array" aca="1" ref="P5" ca="1">INDIRECT(CONCATENATE("'",HLOOKUP(P$1,$B$21:$E$23,3,FALSE),"'!",$B$25,ROW($A5)+5))*About!$A$27</f>
        <v>10.67341532495095</v>
      </c>
      <c r="Q5" s="38" cm="1">
        <f t="array" aca="1" ref="Q5" ca="1">TREND($K5:$P5,$K$1:$P$1,Q$1)</f>
        <v>10.834090394358782</v>
      </c>
      <c r="R5" s="38" cm="1">
        <f t="array" aca="1" ref="R5" ca="1">TREND($K5:$P5,$K$1:$P$1,R$1)</f>
        <v>10.994765463766612</v>
      </c>
      <c r="S5" s="38" cm="1">
        <f t="array" aca="1" ref="S5" ca="1">TREND($K5:$P5,$K$1:$P$1,S$1)</f>
        <v>11.155440533174499</v>
      </c>
      <c r="T5" s="38" cm="1">
        <f t="array" aca="1" ref="T5" ca="1">TREND($K5:$P5,$K$1:$P$1,T$1)</f>
        <v>11.316115602582386</v>
      </c>
      <c r="U5" s="38" cm="1">
        <f t="array" aca="1" ref="U5" ca="1">TREND($K5:$P5,$K$1:$P$1,U$1)</f>
        <v>11.476790671990216</v>
      </c>
      <c r="V5" s="38" cm="1">
        <f t="array" aca="1" ref="V5" ca="1">TREND($K5:$P5,$K$1:$P$1,V$1)</f>
        <v>11.637465741398103</v>
      </c>
      <c r="W5" s="38" cm="1">
        <f t="array" aca="1" ref="W5" ca="1">TREND($K5:$P5,$K$1:$P$1,W$1)</f>
        <v>11.798140810805933</v>
      </c>
      <c r="X5" s="38" cm="1">
        <f t="array" aca="1" ref="X5" ca="1">TREND($K5:$P5,$K$1:$P$1,X$1)</f>
        <v>11.95881588021382</v>
      </c>
      <c r="Y5" s="38" cm="1">
        <f t="array" aca="1" ref="Y5" ca="1">TREND($K5:$P5,$K$1:$P$1,Y$1)</f>
        <v>12.119490949621706</v>
      </c>
      <c r="Z5" s="38" cm="1">
        <f t="array" aca="1" ref="Z5" ca="1">TREND($K5:$P5,$K$1:$P$1,Z$1)</f>
        <v>12.280166019029537</v>
      </c>
      <c r="AA5" s="38" cm="1">
        <f t="array" aca="1" ref="AA5" ca="1">TREND($K5:$P5,$K$1:$P$1,AA$1)</f>
        <v>12.440841088437423</v>
      </c>
      <c r="AB5" s="38" cm="1">
        <f t="array" aca="1" ref="AB5" ca="1">TREND($K5:$P5,$K$1:$P$1,AB$1)</f>
        <v>12.601516157845253</v>
      </c>
      <c r="AC5" s="38" cm="1">
        <f t="array" aca="1" ref="AC5" ca="1">TREND($K5:$P5,$K$1:$P$1,AC$1)</f>
        <v>12.76219122725314</v>
      </c>
      <c r="AD5" s="38" cm="1">
        <f t="array" aca="1" ref="AD5" ca="1">TREND($K5:$P5,$K$1:$P$1,AD$1)</f>
        <v>12.922866296661027</v>
      </c>
      <c r="AE5" s="38" cm="1">
        <f t="array" aca="1" ref="AE5" ca="1">TREND($K5:$P5,$K$1:$P$1,AE$1)</f>
        <v>13.083541366068857</v>
      </c>
      <c r="AF5" s="38" cm="1">
        <f t="array" aca="1" ref="AF5" ca="1">TREND($K5:$P5,$K$1:$P$1,AF$1)</f>
        <v>13.244216435476744</v>
      </c>
      <c r="AG5" s="38" cm="1">
        <f t="array" aca="1" ref="AG5" ca="1">TREND($K5:$P5,$K$1:$P$1,AG$1)</f>
        <v>13.404891504884574</v>
      </c>
      <c r="AH5" s="38" cm="1">
        <f t="array" aca="1" ref="AH5" ca="1">TREND($K5:$P5,$K$1:$P$1,AH$1)</f>
        <v>13.565566574292461</v>
      </c>
      <c r="AI5" s="38" cm="1">
        <f t="array" aca="1" ref="AI5" ca="1">TREND($K5:$P5,$K$1:$P$1,AI$1)</f>
        <v>13.726241643700348</v>
      </c>
      <c r="AJ5" s="38" cm="1">
        <f t="array" aca="1" ref="AJ5" ca="1">TREND($K5:$P5,$K$1:$P$1,AJ$1)</f>
        <v>13.886916713108178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13.772148806388323</v>
      </c>
      <c r="C6" s="38">
        <f t="shared" ca="1" si="3"/>
        <v>13.772148806388323</v>
      </c>
      <c r="D6" s="38">
        <f t="shared" ca="1" si="0"/>
        <v>13.772148806388323</v>
      </c>
      <c r="E6" s="38">
        <f t="shared" ca="1" si="0"/>
        <v>13.772148806388323</v>
      </c>
      <c r="F6" s="39" cm="1">
        <f t="array" aca="1" ref="F6" ca="1">INDIRECT(CONCATENATE("'",HLOOKUP(F$1,$B$21:$E$23,3,FALSE),"'!",$B$25,ROW($A6)+5))*About!$A$27</f>
        <v>13.772148806388323</v>
      </c>
      <c r="G6" s="38">
        <f t="shared" ca="1" si="4"/>
        <v>13.772148806388323</v>
      </c>
      <c r="H6" s="38">
        <f t="shared" ca="1" si="1"/>
        <v>13.772148806388323</v>
      </c>
      <c r="I6" s="38">
        <f t="shared" ca="1" si="1"/>
        <v>13.772148806388323</v>
      </c>
      <c r="J6" s="38">
        <f t="shared" ca="1" si="1"/>
        <v>13.772148806388323</v>
      </c>
      <c r="K6" s="39" cm="1">
        <f t="array" aca="1" ref="K6" ca="1">INDIRECT(CONCATENATE("'",HLOOKUP(K$1,$B$21:$E$23,3,FALSE),"'!",$B$25,ROW($A6)+5))*About!$A$27</f>
        <v>13.772148806388323</v>
      </c>
      <c r="L6" s="38">
        <f t="shared" ca="1" si="5"/>
        <v>14.001684619828128</v>
      </c>
      <c r="M6" s="38">
        <f t="shared" ca="1" si="2"/>
        <v>14.231220433267934</v>
      </c>
      <c r="N6" s="38">
        <f t="shared" ca="1" si="2"/>
        <v>14.460756246707739</v>
      </c>
      <c r="O6" s="38">
        <f t="shared" ca="1" si="2"/>
        <v>14.690292060147545</v>
      </c>
      <c r="P6" s="39" cm="1">
        <f t="array" aca="1" ref="P6" ca="1">INDIRECT(CONCATENATE("'",HLOOKUP(P$1,$B$21:$E$23,3,FALSE),"'!",$B$25,ROW($A6)+5))*About!$A$27</f>
        <v>14.91982787358735</v>
      </c>
      <c r="Q6" s="38" cm="1">
        <f t="array" aca="1" ref="Q6" ca="1">TREND($K6:$P6,$K$1:$P$1,Q$1)</f>
        <v>15.149363687027176</v>
      </c>
      <c r="R6" s="38" cm="1">
        <f t="array" aca="1" ref="R6" ca="1">TREND($K6:$P6,$K$1:$P$1,R$1)</f>
        <v>15.378899500466957</v>
      </c>
      <c r="S6" s="38" cm="1">
        <f t="array" aca="1" ref="S6" ca="1">TREND($K6:$P6,$K$1:$P$1,S$1)</f>
        <v>15.608435313906796</v>
      </c>
      <c r="T6" s="38" cm="1">
        <f t="array" aca="1" ref="T6" ca="1">TREND($K6:$P6,$K$1:$P$1,T$1)</f>
        <v>15.837971127346577</v>
      </c>
      <c r="U6" s="38" cm="1">
        <f t="array" aca="1" ref="U6" ca="1">TREND($K6:$P6,$K$1:$P$1,U$1)</f>
        <v>16.067506940786416</v>
      </c>
      <c r="V6" s="38" cm="1">
        <f t="array" aca="1" ref="V6" ca="1">TREND($K6:$P6,$K$1:$P$1,V$1)</f>
        <v>16.297042754226197</v>
      </c>
      <c r="W6" s="38" cm="1">
        <f t="array" aca="1" ref="W6" ca="1">TREND($K6:$P6,$K$1:$P$1,W$1)</f>
        <v>16.526578567665979</v>
      </c>
      <c r="X6" s="38" cm="1">
        <f t="array" aca="1" ref="X6" ca="1">TREND($K6:$P6,$K$1:$P$1,X$1)</f>
        <v>16.756114381105817</v>
      </c>
      <c r="Y6" s="38" cm="1">
        <f t="array" aca="1" ref="Y6" ca="1">TREND($K6:$P6,$K$1:$P$1,Y$1)</f>
        <v>16.985650194545599</v>
      </c>
      <c r="Z6" s="38" cm="1">
        <f t="array" aca="1" ref="Z6" ca="1">TREND($K6:$P6,$K$1:$P$1,Z$1)</f>
        <v>17.215186007985437</v>
      </c>
      <c r="AA6" s="38" cm="1">
        <f t="array" aca="1" ref="AA6" ca="1">TREND($K6:$P6,$K$1:$P$1,AA$1)</f>
        <v>17.444721821425219</v>
      </c>
      <c r="AB6" s="38" cm="1">
        <f t="array" aca="1" ref="AB6" ca="1">TREND($K6:$P6,$K$1:$P$1,AB$1)</f>
        <v>17.674257634865</v>
      </c>
      <c r="AC6" s="38" cm="1">
        <f t="array" aca="1" ref="AC6" ca="1">TREND($K6:$P6,$K$1:$P$1,AC$1)</f>
        <v>17.903793448304839</v>
      </c>
      <c r="AD6" s="38" cm="1">
        <f t="array" aca="1" ref="AD6" ca="1">TREND($K6:$P6,$K$1:$P$1,AD$1)</f>
        <v>18.13332926174462</v>
      </c>
      <c r="AE6" s="38" cm="1">
        <f t="array" aca="1" ref="AE6" ca="1">TREND($K6:$P6,$K$1:$P$1,AE$1)</f>
        <v>18.362865075184459</v>
      </c>
      <c r="AF6" s="38" cm="1">
        <f t="array" aca="1" ref="AF6" ca="1">TREND($K6:$P6,$K$1:$P$1,AF$1)</f>
        <v>18.59240088862424</v>
      </c>
      <c r="AG6" s="38" cm="1">
        <f t="array" aca="1" ref="AG6" ca="1">TREND($K6:$P6,$K$1:$P$1,AG$1)</f>
        <v>18.821936702064079</v>
      </c>
      <c r="AH6" s="38" cm="1">
        <f t="array" aca="1" ref="AH6" ca="1">TREND($K6:$P6,$K$1:$P$1,AH$1)</f>
        <v>19.05147251550386</v>
      </c>
      <c r="AI6" s="38" cm="1">
        <f t="array" aca="1" ref="AI6" ca="1">TREND($K6:$P6,$K$1:$P$1,AI$1)</f>
        <v>19.281008328943642</v>
      </c>
      <c r="AJ6" s="38" cm="1">
        <f t="array" aca="1" ref="AJ6" ca="1">TREND($K6:$P6,$K$1:$P$1,AJ$1)</f>
        <v>19.51054414238348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401.68767351965943</v>
      </c>
      <c r="C7" s="38">
        <f t="shared" ca="1" si="3"/>
        <v>404.55687118765701</v>
      </c>
      <c r="D7" s="38">
        <f t="shared" ca="1" si="0"/>
        <v>407.42606885565453</v>
      </c>
      <c r="E7" s="38">
        <f t="shared" ca="1" si="0"/>
        <v>410.29526652365212</v>
      </c>
      <c r="F7" s="39" cm="1">
        <f t="array" aca="1" ref="F7" ca="1">INDIRECT(CONCATENATE("'",HLOOKUP(F$1,$B$21:$E$23,3,FALSE),"'!",$B$25,ROW($A7)+5))*About!$A$27</f>
        <v>413.1644641916497</v>
      </c>
      <c r="G7" s="38">
        <f t="shared" ca="1" si="4"/>
        <v>413.1644641916497</v>
      </c>
      <c r="H7" s="38">
        <f t="shared" ca="1" si="1"/>
        <v>413.1644641916497</v>
      </c>
      <c r="I7" s="38">
        <f t="shared" ca="1" si="1"/>
        <v>413.1644641916497</v>
      </c>
      <c r="J7" s="38">
        <f t="shared" ca="1" si="1"/>
        <v>413.1644641916497</v>
      </c>
      <c r="K7" s="39" cm="1">
        <f t="array" aca="1" ref="K7" ca="1">INDIRECT(CONCATENATE("'",HLOOKUP(K$1,$B$21:$E$23,3,FALSE),"'!",$B$25,ROW($A7)+5))*About!$A$27</f>
        <v>413.1644641916497</v>
      </c>
      <c r="L7" s="38">
        <f t="shared" ca="1" si="5"/>
        <v>415.45982232604774</v>
      </c>
      <c r="M7" s="38">
        <f t="shared" ca="1" si="2"/>
        <v>417.75518046044579</v>
      </c>
      <c r="N7" s="38">
        <f t="shared" ca="1" si="2"/>
        <v>420.05053859484389</v>
      </c>
      <c r="O7" s="38">
        <f t="shared" ca="1" si="2"/>
        <v>422.34589672924193</v>
      </c>
      <c r="P7" s="39" cm="1">
        <f t="array" aca="1" ref="P7" ca="1">INDIRECT(CONCATENATE("'",HLOOKUP(P$1,$B$21:$E$23,3,FALSE),"'!",$B$25,ROW($A7)+5))*About!$A$27</f>
        <v>424.64125486363997</v>
      </c>
      <c r="Q7" s="38" cm="1">
        <f t="array" aca="1" ref="Q7" ca="1">TREND($K7:$P7,$K$1:$P$1,Q$1)</f>
        <v>426.93661299803807</v>
      </c>
      <c r="R7" s="38" cm="1">
        <f t="array" aca="1" ref="R7" ca="1">TREND($K7:$P7,$K$1:$P$1,R$1)</f>
        <v>429.23197113243623</v>
      </c>
      <c r="S7" s="38" cm="1">
        <f t="array" aca="1" ref="S7" ca="1">TREND($K7:$P7,$K$1:$P$1,S$1)</f>
        <v>431.52732926683439</v>
      </c>
      <c r="T7" s="38" cm="1">
        <f t="array" aca="1" ref="T7" ca="1">TREND($K7:$P7,$K$1:$P$1,T$1)</f>
        <v>433.82268740123254</v>
      </c>
      <c r="U7" s="38" cm="1">
        <f t="array" aca="1" ref="U7" ca="1">TREND($K7:$P7,$K$1:$P$1,U$1)</f>
        <v>436.11804553562979</v>
      </c>
      <c r="V7" s="38" cm="1">
        <f t="array" aca="1" ref="V7" ca="1">TREND($K7:$P7,$K$1:$P$1,V$1)</f>
        <v>438.41340367002795</v>
      </c>
      <c r="W7" s="38" cm="1">
        <f t="array" aca="1" ref="W7" ca="1">TREND($K7:$P7,$K$1:$P$1,W$1)</f>
        <v>440.7087618044261</v>
      </c>
      <c r="X7" s="38" cm="1">
        <f t="array" aca="1" ref="X7" ca="1">TREND($K7:$P7,$K$1:$P$1,X$1)</f>
        <v>443.00411993882426</v>
      </c>
      <c r="Y7" s="38" cm="1">
        <f t="array" aca="1" ref="Y7" ca="1">TREND($K7:$P7,$K$1:$P$1,Y$1)</f>
        <v>445.29947807322242</v>
      </c>
      <c r="Z7" s="38" cm="1">
        <f t="array" aca="1" ref="Z7" ca="1">TREND($K7:$P7,$K$1:$P$1,Z$1)</f>
        <v>447.59483620762057</v>
      </c>
      <c r="AA7" s="38" cm="1">
        <f t="array" aca="1" ref="AA7" ca="1">TREND($K7:$P7,$K$1:$P$1,AA$1)</f>
        <v>449.89019434201873</v>
      </c>
      <c r="AB7" s="38" cm="1">
        <f t="array" aca="1" ref="AB7" ca="1">TREND($K7:$P7,$K$1:$P$1,AB$1)</f>
        <v>452.18555247641689</v>
      </c>
      <c r="AC7" s="38" cm="1">
        <f t="array" aca="1" ref="AC7" ca="1">TREND($K7:$P7,$K$1:$P$1,AC$1)</f>
        <v>454.48091061081504</v>
      </c>
      <c r="AD7" s="38" cm="1">
        <f t="array" aca="1" ref="AD7" ca="1">TREND($K7:$P7,$K$1:$P$1,AD$1)</f>
        <v>456.77626874521229</v>
      </c>
      <c r="AE7" s="38" cm="1">
        <f t="array" aca="1" ref="AE7" ca="1">TREND($K7:$P7,$K$1:$P$1,AE$1)</f>
        <v>459.07162687961045</v>
      </c>
      <c r="AF7" s="38" cm="1">
        <f t="array" aca="1" ref="AF7" ca="1">TREND($K7:$P7,$K$1:$P$1,AF$1)</f>
        <v>461.36698501400861</v>
      </c>
      <c r="AG7" s="38" cm="1">
        <f t="array" aca="1" ref="AG7" ca="1">TREND($K7:$P7,$K$1:$P$1,AG$1)</f>
        <v>463.66234314840676</v>
      </c>
      <c r="AH7" s="38" cm="1">
        <f t="array" aca="1" ref="AH7" ca="1">TREND($K7:$P7,$K$1:$P$1,AH$1)</f>
        <v>465.95770128280492</v>
      </c>
      <c r="AI7" s="38" cm="1">
        <f t="array" aca="1" ref="AI7" ca="1">TREND($K7:$P7,$K$1:$P$1,AI$1)</f>
        <v>468.25305941720308</v>
      </c>
      <c r="AJ7" s="38" cm="1">
        <f t="array" aca="1" ref="AJ7" ca="1">TREND($K7:$P7,$K$1:$P$1,AJ$1)</f>
        <v>470.54841755160123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67.713064964742586</v>
      </c>
      <c r="C8" s="38">
        <f t="shared" ca="1" si="3"/>
        <v>68.286904498342096</v>
      </c>
      <c r="D8" s="38">
        <f t="shared" ca="1" si="0"/>
        <v>68.860744031941607</v>
      </c>
      <c r="E8" s="38">
        <f t="shared" ca="1" si="0"/>
        <v>69.434583565541132</v>
      </c>
      <c r="F8" s="39" cm="1">
        <f t="array" aca="1" ref="F8" ca="1">INDIRECT(CONCATENATE("'",HLOOKUP(F$1,$B$21:$E$23,3,FALSE),"'!",$B$25,ROW($A8)+5))*About!$A$27</f>
        <v>70.008423099140643</v>
      </c>
      <c r="G8" s="38">
        <f t="shared" ca="1" si="4"/>
        <v>70.237958912580453</v>
      </c>
      <c r="H8" s="38">
        <f t="shared" ca="1" si="1"/>
        <v>70.467494726020249</v>
      </c>
      <c r="I8" s="38">
        <f t="shared" ca="1" si="1"/>
        <v>70.697030539460059</v>
      </c>
      <c r="J8" s="38">
        <f t="shared" ca="1" si="1"/>
        <v>70.926566352899854</v>
      </c>
      <c r="K8" s="39" cm="1">
        <f t="array" aca="1" ref="K8" ca="1">INDIRECT(CONCATENATE("'",HLOOKUP(K$1,$B$21:$E$23,3,FALSE),"'!",$B$25,ROW($A8)+5))*About!$A$27</f>
        <v>71.156102166339664</v>
      </c>
      <c r="L8" s="38">
        <f t="shared" ca="1" si="5"/>
        <v>71.385637979779474</v>
      </c>
      <c r="M8" s="38">
        <f t="shared" ca="1" si="2"/>
        <v>71.61517379321927</v>
      </c>
      <c r="N8" s="38">
        <f t="shared" ca="1" si="2"/>
        <v>71.84470960665908</v>
      </c>
      <c r="O8" s="38">
        <f t="shared" ca="1" si="2"/>
        <v>72.074245420098876</v>
      </c>
      <c r="P8" s="39" cm="1">
        <f t="array" aca="1" ref="P8" ca="1">INDIRECT(CONCATENATE("'",HLOOKUP(P$1,$B$21:$E$23,3,FALSE),"'!",$B$25,ROW($A8)+5))*About!$A$27</f>
        <v>72.303781233538686</v>
      </c>
      <c r="Q8" s="38" cm="1">
        <f t="array" aca="1" ref="Q8" ca="1">TREND($K8:$P8,$K$1:$P$1,Q$1)</f>
        <v>72.533317046978425</v>
      </c>
      <c r="R8" s="38" cm="1">
        <f t="array" aca="1" ref="R8" ca="1">TREND($K8:$P8,$K$1:$P$1,R$1)</f>
        <v>72.762852860418263</v>
      </c>
      <c r="S8" s="38" cm="1">
        <f t="array" aca="1" ref="S8" ca="1">TREND($K8:$P8,$K$1:$P$1,S$1)</f>
        <v>72.992388673858045</v>
      </c>
      <c r="T8" s="38" cm="1">
        <f t="array" aca="1" ref="T8" ca="1">TREND($K8:$P8,$K$1:$P$1,T$1)</f>
        <v>73.221924487297883</v>
      </c>
      <c r="U8" s="38" cm="1">
        <f t="array" aca="1" ref="U8" ca="1">TREND($K8:$P8,$K$1:$P$1,U$1)</f>
        <v>73.451460300737665</v>
      </c>
      <c r="V8" s="38" cm="1">
        <f t="array" aca="1" ref="V8" ca="1">TREND($K8:$P8,$K$1:$P$1,V$1)</f>
        <v>73.680996114177447</v>
      </c>
      <c r="W8" s="38" cm="1">
        <f t="array" aca="1" ref="W8" ca="1">TREND($K8:$P8,$K$1:$P$1,W$1)</f>
        <v>73.910531927617285</v>
      </c>
      <c r="X8" s="38" cm="1">
        <f t="array" aca="1" ref="X8" ca="1">TREND($K8:$P8,$K$1:$P$1,X$1)</f>
        <v>74.140067741057067</v>
      </c>
      <c r="Y8" s="38" cm="1">
        <f t="array" aca="1" ref="Y8" ca="1">TREND($K8:$P8,$K$1:$P$1,Y$1)</f>
        <v>74.369603554496905</v>
      </c>
      <c r="Z8" s="38" cm="1">
        <f t="array" aca="1" ref="Z8" ca="1">TREND($K8:$P8,$K$1:$P$1,Z$1)</f>
        <v>74.599139367936687</v>
      </c>
      <c r="AA8" s="38" cm="1">
        <f t="array" aca="1" ref="AA8" ca="1">TREND($K8:$P8,$K$1:$P$1,AA$1)</f>
        <v>74.828675181376468</v>
      </c>
      <c r="AB8" s="38" cm="1">
        <f t="array" aca="1" ref="AB8" ca="1">TREND($K8:$P8,$K$1:$P$1,AB$1)</f>
        <v>75.058210994816307</v>
      </c>
      <c r="AC8" s="38" cm="1">
        <f t="array" aca="1" ref="AC8" ca="1">TREND($K8:$P8,$K$1:$P$1,AC$1)</f>
        <v>75.287746808256088</v>
      </c>
      <c r="AD8" s="38" cm="1">
        <f t="array" aca="1" ref="AD8" ca="1">TREND($K8:$P8,$K$1:$P$1,AD$1)</f>
        <v>75.51728262169587</v>
      </c>
      <c r="AE8" s="38" cm="1">
        <f t="array" aca="1" ref="AE8" ca="1">TREND($K8:$P8,$K$1:$P$1,AE$1)</f>
        <v>75.746818435135708</v>
      </c>
      <c r="AF8" s="38" cm="1">
        <f t="array" aca="1" ref="AF8" ca="1">TREND($K8:$P8,$K$1:$P$1,AF$1)</f>
        <v>75.97635424857549</v>
      </c>
      <c r="AG8" s="38" cm="1">
        <f t="array" aca="1" ref="AG8" ca="1">TREND($K8:$P8,$K$1:$P$1,AG$1)</f>
        <v>76.205890062015328</v>
      </c>
      <c r="AH8" s="38" cm="1">
        <f t="array" aca="1" ref="AH8" ca="1">TREND($K8:$P8,$K$1:$P$1,AH$1)</f>
        <v>76.43542587545511</v>
      </c>
      <c r="AI8" s="38" cm="1">
        <f t="array" aca="1" ref="AI8" ca="1">TREND($K8:$P8,$K$1:$P$1,AI$1)</f>
        <v>76.664961688894891</v>
      </c>
      <c r="AJ8" s="38" cm="1">
        <f t="array" aca="1" ref="AJ8" ca="1">TREND($K8:$P8,$K$1:$P$1,AJ$1)</f>
        <v>76.89449750233473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16.067506940786377</v>
      </c>
      <c r="C9" s="38">
        <f t="shared" ca="1" si="3"/>
        <v>16.067506940786377</v>
      </c>
      <c r="D9" s="38">
        <f t="shared" ca="1" si="0"/>
        <v>16.067506940786377</v>
      </c>
      <c r="E9" s="38">
        <f t="shared" ca="1" si="0"/>
        <v>16.067506940786377</v>
      </c>
      <c r="F9" s="39" cm="1">
        <f t="array" aca="1" ref="F9" ca="1">INDIRECT(CONCATENATE("'",HLOOKUP(F$1,$B$21:$E$23,3,FALSE),"'!",$B$25,ROW($A9)+5))*About!$A$27</f>
        <v>16.067506940786377</v>
      </c>
      <c r="G9" s="38">
        <f t="shared" ca="1" si="4"/>
        <v>16.067506940786377</v>
      </c>
      <c r="H9" s="38">
        <f t="shared" ca="1" si="1"/>
        <v>16.067506940786377</v>
      </c>
      <c r="I9" s="38">
        <f t="shared" ca="1" si="1"/>
        <v>16.067506940786377</v>
      </c>
      <c r="J9" s="38">
        <f t="shared" ca="1" si="1"/>
        <v>16.067506940786377</v>
      </c>
      <c r="K9" s="39" cm="1">
        <f t="array" aca="1" ref="K9" ca="1">INDIRECT(CONCATENATE("'",HLOOKUP(K$1,$B$21:$E$23,3,FALSE),"'!",$B$25,ROW($A9)+5))*About!$A$27</f>
        <v>16.067506940786377</v>
      </c>
      <c r="L9" s="38">
        <f t="shared" ca="1" si="5"/>
        <v>16.297042754226183</v>
      </c>
      <c r="M9" s="38">
        <f t="shared" ca="1" si="2"/>
        <v>16.526578567665986</v>
      </c>
      <c r="N9" s="38">
        <f t="shared" ca="1" si="2"/>
        <v>16.756114381105792</v>
      </c>
      <c r="O9" s="38">
        <f t="shared" ca="1" si="2"/>
        <v>16.985650194545595</v>
      </c>
      <c r="P9" s="39" cm="1">
        <f t="array" aca="1" ref="P9" ca="1">INDIRECT(CONCATENATE("'",HLOOKUP(P$1,$B$21:$E$23,3,FALSE),"'!",$B$25,ROW($A9)+5))*About!$A$27</f>
        <v>17.215186007985402</v>
      </c>
      <c r="Q9" s="38" cm="1">
        <f t="array" aca="1" ref="Q9" ca="1">TREND($K9:$P9,$K$1:$P$1,Q$1)</f>
        <v>17.444721821425219</v>
      </c>
      <c r="R9" s="38" cm="1">
        <f t="array" aca="1" ref="R9" ca="1">TREND($K9:$P9,$K$1:$P$1,R$1)</f>
        <v>17.674257634865</v>
      </c>
      <c r="S9" s="38" cm="1">
        <f t="array" aca="1" ref="S9" ca="1">TREND($K9:$P9,$K$1:$P$1,S$1)</f>
        <v>17.903793448304839</v>
      </c>
      <c r="T9" s="38" cm="1">
        <f t="array" aca="1" ref="T9" ca="1">TREND($K9:$P9,$K$1:$P$1,T$1)</f>
        <v>18.13332926174462</v>
      </c>
      <c r="U9" s="38" cm="1">
        <f t="array" aca="1" ref="U9" ca="1">TREND($K9:$P9,$K$1:$P$1,U$1)</f>
        <v>18.362865075184459</v>
      </c>
      <c r="V9" s="38" cm="1">
        <f t="array" aca="1" ref="V9" ca="1">TREND($K9:$P9,$K$1:$P$1,V$1)</f>
        <v>18.59240088862424</v>
      </c>
      <c r="W9" s="38" cm="1">
        <f t="array" aca="1" ref="W9" ca="1">TREND($K9:$P9,$K$1:$P$1,W$1)</f>
        <v>18.821936702064022</v>
      </c>
      <c r="X9" s="38" cm="1">
        <f t="array" aca="1" ref="X9" ca="1">TREND($K9:$P9,$K$1:$P$1,X$1)</f>
        <v>19.05147251550386</v>
      </c>
      <c r="Y9" s="38" cm="1">
        <f t="array" aca="1" ref="Y9" ca="1">TREND($K9:$P9,$K$1:$P$1,Y$1)</f>
        <v>19.281008328943642</v>
      </c>
      <c r="Z9" s="38" cm="1">
        <f t="array" aca="1" ref="Z9" ca="1">TREND($K9:$P9,$K$1:$P$1,Z$1)</f>
        <v>19.51054414238348</v>
      </c>
      <c r="AA9" s="38" cm="1">
        <f t="array" aca="1" ref="AA9" ca="1">TREND($K9:$P9,$K$1:$P$1,AA$1)</f>
        <v>19.740079955823262</v>
      </c>
      <c r="AB9" s="38" cm="1">
        <f t="array" aca="1" ref="AB9" ca="1">TREND($K9:$P9,$K$1:$P$1,AB$1)</f>
        <v>19.9696157692631</v>
      </c>
      <c r="AC9" s="38" cm="1">
        <f t="array" aca="1" ref="AC9" ca="1">TREND($K9:$P9,$K$1:$P$1,AC$1)</f>
        <v>20.199151582702882</v>
      </c>
      <c r="AD9" s="38" cm="1">
        <f t="array" aca="1" ref="AD9" ca="1">TREND($K9:$P9,$K$1:$P$1,AD$1)</f>
        <v>20.428687396142664</v>
      </c>
      <c r="AE9" s="38" cm="1">
        <f t="array" aca="1" ref="AE9" ca="1">TREND($K9:$P9,$K$1:$P$1,AE$1)</f>
        <v>20.658223209582502</v>
      </c>
      <c r="AF9" s="38" cm="1">
        <f t="array" aca="1" ref="AF9" ca="1">TREND($K9:$P9,$K$1:$P$1,AF$1)</f>
        <v>20.887759023022284</v>
      </c>
      <c r="AG9" s="38" cm="1">
        <f t="array" aca="1" ref="AG9" ca="1">TREND($K9:$P9,$K$1:$P$1,AG$1)</f>
        <v>21.117294836462122</v>
      </c>
      <c r="AH9" s="38" cm="1">
        <f t="array" aca="1" ref="AH9" ca="1">TREND($K9:$P9,$K$1:$P$1,AH$1)</f>
        <v>21.346830649901904</v>
      </c>
      <c r="AI9" s="38" cm="1">
        <f t="array" aca="1" ref="AI9" ca="1">TREND($K9:$P9,$K$1:$P$1,AI$1)</f>
        <v>21.576366463341685</v>
      </c>
      <c r="AJ9" s="38" cm="1">
        <f t="array" aca="1" ref="AJ9" ca="1">TREND($K9:$P9,$K$1:$P$1,AJ$1)</f>
        <v>21.805902276781524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0.1147679067199027</v>
      </c>
      <c r="C10" s="38">
        <f t="shared" ca="1" si="3"/>
        <v>0.11763710438790026</v>
      </c>
      <c r="D10" s="38">
        <f t="shared" ca="1" si="0"/>
        <v>0.12050630205589782</v>
      </c>
      <c r="E10" s="38">
        <f t="shared" ca="1" si="0"/>
        <v>0.12337549972389539</v>
      </c>
      <c r="F10" s="39" cm="1">
        <f t="array" aca="1" ref="F10" ca="1">INDIRECT(CONCATENATE("'",HLOOKUP(F$1,$B$21:$E$23,3,FALSE),"'!",$B$25,ROW($A10)+5))*About!$A$27</f>
        <v>0.12624469739189295</v>
      </c>
      <c r="G10" s="38">
        <f t="shared" ca="1" si="4"/>
        <v>0.128540055526291</v>
      </c>
      <c r="H10" s="38">
        <f t="shared" ca="1" si="1"/>
        <v>0.13083541366068907</v>
      </c>
      <c r="I10" s="38">
        <f t="shared" ca="1" si="1"/>
        <v>0.13313077179508712</v>
      </c>
      <c r="J10" s="38">
        <f t="shared" ca="1" si="1"/>
        <v>0.13542612992948519</v>
      </c>
      <c r="K10" s="39" cm="1">
        <f t="array" aca="1" ref="K10" ca="1">INDIRECT(CONCATENATE("'",HLOOKUP(K$1,$B$21:$E$23,3,FALSE),"'!",$B$25,ROW($A10)+5))*About!$A$27</f>
        <v>0.13772148806388324</v>
      </c>
      <c r="L10" s="38">
        <f t="shared" ca="1" si="5"/>
        <v>0.14231220433267935</v>
      </c>
      <c r="M10" s="38">
        <f t="shared" ca="1" si="2"/>
        <v>0.14690292060147545</v>
      </c>
      <c r="N10" s="38">
        <f t="shared" ca="1" si="2"/>
        <v>0.15149363687027156</v>
      </c>
      <c r="O10" s="38">
        <f t="shared" ca="1" si="2"/>
        <v>0.15608435313906766</v>
      </c>
      <c r="P10" s="39" cm="1">
        <f t="array" aca="1" ref="P10" ca="1">INDIRECT(CONCATENATE("'",HLOOKUP(P$1,$B$21:$E$23,3,FALSE),"'!",$B$25,ROW($A10)+5))*About!$A$27</f>
        <v>0.16067506940786377</v>
      </c>
      <c r="Q10" s="38" cm="1">
        <f t="array" aca="1" ref="Q10" ca="1">TREND($K10:$P10,$K$1:$P$1,Q$1)</f>
        <v>0.1652657856766595</v>
      </c>
      <c r="R10" s="38" cm="1">
        <f t="array" aca="1" ref="R10" ca="1">TREND($K10:$P10,$K$1:$P$1,R$1)</f>
        <v>0.16985650194545521</v>
      </c>
      <c r="S10" s="38" cm="1">
        <f t="array" aca="1" ref="S10" ca="1">TREND($K10:$P10,$K$1:$P$1,S$1)</f>
        <v>0.17444721821425269</v>
      </c>
      <c r="T10" s="38" cm="1">
        <f t="array" aca="1" ref="T10" ca="1">TREND($K10:$P10,$K$1:$P$1,T$1)</f>
        <v>0.17903793448304839</v>
      </c>
      <c r="U10" s="38" cm="1">
        <f t="array" aca="1" ref="U10" ca="1">TREND($K10:$P10,$K$1:$P$1,U$1)</f>
        <v>0.18362865075184409</v>
      </c>
      <c r="V10" s="38" cm="1">
        <f t="array" aca="1" ref="V10" ca="1">TREND($K10:$P10,$K$1:$P$1,V$1)</f>
        <v>0.18821936702063979</v>
      </c>
      <c r="W10" s="38" cm="1">
        <f t="array" aca="1" ref="W10" ca="1">TREND($K10:$P10,$K$1:$P$1,W$1)</f>
        <v>0.1928100832894355</v>
      </c>
      <c r="X10" s="38" cm="1">
        <f t="array" aca="1" ref="X10" ca="1">TREND($K10:$P10,$K$1:$P$1,X$1)</f>
        <v>0.19740079955823298</v>
      </c>
      <c r="Y10" s="38" cm="1">
        <f t="array" aca="1" ref="Y10" ca="1">TREND($K10:$P10,$K$1:$P$1,Y$1)</f>
        <v>0.20199151582702868</v>
      </c>
      <c r="Z10" s="38" cm="1">
        <f t="array" aca="1" ref="Z10" ca="1">TREND($K10:$P10,$K$1:$P$1,Z$1)</f>
        <v>0.20658223209582438</v>
      </c>
      <c r="AA10" s="38" cm="1">
        <f t="array" aca="1" ref="AA10" ca="1">TREND($K10:$P10,$K$1:$P$1,AA$1)</f>
        <v>0.21117294836462008</v>
      </c>
      <c r="AB10" s="38" cm="1">
        <f t="array" aca="1" ref="AB10" ca="1">TREND($K10:$P10,$K$1:$P$1,AB$1)</f>
        <v>0.21576366463341756</v>
      </c>
      <c r="AC10" s="38" cm="1">
        <f t="array" aca="1" ref="AC10" ca="1">TREND($K10:$P10,$K$1:$P$1,AC$1)</f>
        <v>0.22035438090221326</v>
      </c>
      <c r="AD10" s="38" cm="1">
        <f t="array" aca="1" ref="AD10" ca="1">TREND($K10:$P10,$K$1:$P$1,AD$1)</f>
        <v>0.22494509717100897</v>
      </c>
      <c r="AE10" s="38" cm="1">
        <f t="array" aca="1" ref="AE10" ca="1">TREND($K10:$P10,$K$1:$P$1,AE$1)</f>
        <v>0.22953581343980467</v>
      </c>
      <c r="AF10" s="38" cm="1">
        <f t="array" aca="1" ref="AF10" ca="1">TREND($K10:$P10,$K$1:$P$1,AF$1)</f>
        <v>0.23412652970860215</v>
      </c>
      <c r="AG10" s="38" cm="1">
        <f t="array" aca="1" ref="AG10" ca="1">TREND($K10:$P10,$K$1:$P$1,AG$1)</f>
        <v>0.23871724597739785</v>
      </c>
      <c r="AH10" s="38" cm="1">
        <f t="array" aca="1" ref="AH10" ca="1">TREND($K10:$P10,$K$1:$P$1,AH$1)</f>
        <v>0.24330796224619355</v>
      </c>
      <c r="AI10" s="38" cm="1">
        <f t="array" aca="1" ref="AI10" ca="1">TREND($K10:$P10,$K$1:$P$1,AI$1)</f>
        <v>0.24789867851498926</v>
      </c>
      <c r="AJ10" s="38" cm="1">
        <f t="array" aca="1" ref="AJ10" ca="1">TREND($K10:$P10,$K$1:$P$1,AJ$1)</f>
        <v>0.25248939478378496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0.11247254858550464</v>
      </c>
      <c r="C11" s="38">
        <f t="shared" ca="1" si="3"/>
        <v>0.11591558578710172</v>
      </c>
      <c r="D11" s="38">
        <f t="shared" ca="1" si="0"/>
        <v>0.11935862298869879</v>
      </c>
      <c r="E11" s="38">
        <f t="shared" ca="1" si="0"/>
        <v>0.12280166019029587</v>
      </c>
      <c r="F11" s="39" cm="1">
        <f t="array" aca="1" ref="F11" ca="1">INDIRECT(CONCATENATE("'",HLOOKUP(F$1,$B$21:$E$23,3,FALSE),"'!",$B$25,ROW($A11)+5))*About!$A$27</f>
        <v>0.12624469739189295</v>
      </c>
      <c r="G11" s="38">
        <f t="shared" ca="1" si="4"/>
        <v>0.128540055526291</v>
      </c>
      <c r="H11" s="38">
        <f t="shared" ca="1" si="1"/>
        <v>0.13083541366068907</v>
      </c>
      <c r="I11" s="38">
        <f t="shared" ca="1" si="1"/>
        <v>0.13313077179508712</v>
      </c>
      <c r="J11" s="38">
        <f t="shared" ca="1" si="1"/>
        <v>0.13542612992948519</v>
      </c>
      <c r="K11" s="39" cm="1">
        <f t="array" aca="1" ref="K11" ca="1">INDIRECT(CONCATENATE("'",HLOOKUP(K$1,$B$21:$E$23,3,FALSE),"'!",$B$25,ROW($A11)+5))*About!$A$27</f>
        <v>0.13772148806388324</v>
      </c>
      <c r="L11" s="38">
        <f t="shared" ca="1" si="5"/>
        <v>0.14001684619828128</v>
      </c>
      <c r="M11" s="38">
        <f t="shared" ca="1" si="2"/>
        <v>0.14231220433267933</v>
      </c>
      <c r="N11" s="38">
        <f t="shared" ca="1" si="2"/>
        <v>0.1446075624670774</v>
      </c>
      <c r="O11" s="38">
        <f t="shared" ca="1" si="2"/>
        <v>0.14690292060147545</v>
      </c>
      <c r="P11" s="39" cm="1">
        <f t="array" aca="1" ref="P11" ca="1">INDIRECT(CONCATENATE("'",HLOOKUP(P$1,$B$21:$E$23,3,FALSE),"'!",$B$25,ROW($A11)+5))*About!$A$27</f>
        <v>0.14919827873587349</v>
      </c>
      <c r="Q11" s="38" cm="1">
        <f t="array" aca="1" ref="Q11" ca="1">TREND($K11:$P11,$K$1:$P$1,Q$1)</f>
        <v>0.15149363687027151</v>
      </c>
      <c r="R11" s="38" cm="1">
        <f t="array" aca="1" ref="R11" ca="1">TREND($K11:$P11,$K$1:$P$1,R$1)</f>
        <v>0.15378899500466936</v>
      </c>
      <c r="S11" s="38" cm="1">
        <f t="array" aca="1" ref="S11" ca="1">TREND($K11:$P11,$K$1:$P$1,S$1)</f>
        <v>0.1560843531390681</v>
      </c>
      <c r="T11" s="38" cm="1">
        <f t="array" aca="1" ref="T11" ca="1">TREND($K11:$P11,$K$1:$P$1,T$1)</f>
        <v>0.15837971127346595</v>
      </c>
      <c r="U11" s="38" cm="1">
        <f t="array" aca="1" ref="U11" ca="1">TREND($K11:$P11,$K$1:$P$1,U$1)</f>
        <v>0.1606750694078638</v>
      </c>
      <c r="V11" s="38" cm="1">
        <f t="array" aca="1" ref="V11" ca="1">TREND($K11:$P11,$K$1:$P$1,V$1)</f>
        <v>0.16297042754226165</v>
      </c>
      <c r="W11" s="38" cm="1">
        <f t="array" aca="1" ref="W11" ca="1">TREND($K11:$P11,$K$1:$P$1,W$1)</f>
        <v>0.16526578567666039</v>
      </c>
      <c r="X11" s="38" cm="1">
        <f t="array" aca="1" ref="X11" ca="1">TREND($K11:$P11,$K$1:$P$1,X$1)</f>
        <v>0.16756114381105824</v>
      </c>
      <c r="Y11" s="38" cm="1">
        <f t="array" aca="1" ref="Y11" ca="1">TREND($K11:$P11,$K$1:$P$1,Y$1)</f>
        <v>0.1698565019454561</v>
      </c>
      <c r="Z11" s="38" cm="1">
        <f t="array" aca="1" ref="Z11" ca="1">TREND($K11:$P11,$K$1:$P$1,Z$1)</f>
        <v>0.17215186007985395</v>
      </c>
      <c r="AA11" s="38" cm="1">
        <f t="array" aca="1" ref="AA11" ca="1">TREND($K11:$P11,$K$1:$P$1,AA$1)</f>
        <v>0.1744472182142518</v>
      </c>
      <c r="AB11" s="38" cm="1">
        <f t="array" aca="1" ref="AB11" ca="1">TREND($K11:$P11,$K$1:$P$1,AB$1)</f>
        <v>0.17674257634865054</v>
      </c>
      <c r="AC11" s="38" cm="1">
        <f t="array" aca="1" ref="AC11" ca="1">TREND($K11:$P11,$K$1:$P$1,AC$1)</f>
        <v>0.17903793448304839</v>
      </c>
      <c r="AD11" s="38" cm="1">
        <f t="array" aca="1" ref="AD11" ca="1">TREND($K11:$P11,$K$1:$P$1,AD$1)</f>
        <v>0.18133329261744624</v>
      </c>
      <c r="AE11" s="38" cm="1">
        <f t="array" aca="1" ref="AE11" ca="1">TREND($K11:$P11,$K$1:$P$1,AE$1)</f>
        <v>0.18362865075184409</v>
      </c>
      <c r="AF11" s="38" cm="1">
        <f t="array" aca="1" ref="AF11" ca="1">TREND($K11:$P11,$K$1:$P$1,AF$1)</f>
        <v>0.18592400888624283</v>
      </c>
      <c r="AG11" s="38" cm="1">
        <f t="array" aca="1" ref="AG11" ca="1">TREND($K11:$P11,$K$1:$P$1,AG$1)</f>
        <v>0.18821936702064068</v>
      </c>
      <c r="AH11" s="38" cm="1">
        <f t="array" aca="1" ref="AH11" ca="1">TREND($K11:$P11,$K$1:$P$1,AH$1)</f>
        <v>0.19051472515503853</v>
      </c>
      <c r="AI11" s="38" cm="1">
        <f t="array" aca="1" ref="AI11" ca="1">TREND($K11:$P11,$K$1:$P$1,AI$1)</f>
        <v>0.19281008328943638</v>
      </c>
      <c r="AJ11" s="38" cm="1">
        <f t="array" aca="1" ref="AJ11" ca="1">TREND($K11:$P11,$K$1:$P$1,AJ$1)</f>
        <v>0.19510544142383424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0.52219397557555725</v>
      </c>
      <c r="C12" s="38">
        <f t="shared" ca="1" si="3"/>
        <v>0.53453152554794681</v>
      </c>
      <c r="D12" s="38">
        <f t="shared" ca="1" si="0"/>
        <v>0.54686907552033626</v>
      </c>
      <c r="E12" s="38">
        <f t="shared" ca="1" si="0"/>
        <v>0.55920662549272582</v>
      </c>
      <c r="F12" s="40">
        <f ca="1">SUM(INDIRECT(CONCATENATE("'",HLOOKUP(F$1,$B$21:$E$23,3,FALSE),"'!",$B$25,ROW($A12)+5,":",$B$25,ROW($A12)+6)))*About!$A$27</f>
        <v>0.57154417546511538</v>
      </c>
      <c r="G12" s="38">
        <f t="shared" ca="1" si="4"/>
        <v>0.5818732870699066</v>
      </c>
      <c r="H12" s="38">
        <f t="shared" ca="1" si="1"/>
        <v>0.59220239867469782</v>
      </c>
      <c r="I12" s="38">
        <f t="shared" ca="1" si="1"/>
        <v>0.60253151027948915</v>
      </c>
      <c r="J12" s="38">
        <f t="shared" ca="1" si="1"/>
        <v>0.61286062188428037</v>
      </c>
      <c r="K12" s="40">
        <f ca="1">SUM(INDIRECT(CONCATENATE("'",HLOOKUP(K$1,$B$21:$E$23,3,FALSE),"'!",$B$25,ROW($A12)+5,":",$B$25,ROW($A12)+6)))*About!$A$27</f>
        <v>0.62318973348907158</v>
      </c>
      <c r="L12" s="38">
        <f t="shared" ca="1" si="5"/>
        <v>0.63581420322826088</v>
      </c>
      <c r="M12" s="38">
        <f t="shared" ca="1" si="2"/>
        <v>0.64843867296745017</v>
      </c>
      <c r="N12" s="38">
        <f t="shared" ca="1" si="2"/>
        <v>0.66106314270663946</v>
      </c>
      <c r="O12" s="38">
        <f t="shared" ca="1" si="2"/>
        <v>0.67368761244582875</v>
      </c>
      <c r="P12" s="40">
        <f ca="1">SUM(INDIRECT(CONCATENATE("'",HLOOKUP(P$1,$B$21:$E$23,3,FALSE),"'!",$B$25,ROW($A12)+5,":",$B$25,ROW($A12)+6)))*About!$A$27</f>
        <v>0.68631208218501805</v>
      </c>
      <c r="Q12" s="38" cm="1">
        <f t="array" aca="1" ref="Q12" ca="1">TREND($K12:$P12,$K$1:$P$1,Q$1)</f>
        <v>0.69893655192420567</v>
      </c>
      <c r="R12" s="38" cm="1">
        <f t="array" aca="1" ref="R12" ca="1">TREND($K12:$P12,$K$1:$P$1,R$1)</f>
        <v>0.71156102166339608</v>
      </c>
      <c r="S12" s="38" cm="1">
        <f t="array" aca="1" ref="S12" ca="1">TREND($K12:$P12,$K$1:$P$1,S$1)</f>
        <v>0.72418549140258648</v>
      </c>
      <c r="T12" s="38" cm="1">
        <f t="array" aca="1" ref="T12" ca="1">TREND($K12:$P12,$K$1:$P$1,T$1)</f>
        <v>0.73680996114177333</v>
      </c>
      <c r="U12" s="38" cm="1">
        <f t="array" aca="1" ref="U12" ca="1">TREND($K12:$P12,$K$1:$P$1,U$1)</f>
        <v>0.74943443088096373</v>
      </c>
      <c r="V12" s="38" cm="1">
        <f t="array" aca="1" ref="V12" ca="1">TREND($K12:$P12,$K$1:$P$1,V$1)</f>
        <v>0.76205890062015413</v>
      </c>
      <c r="W12" s="38" cm="1">
        <f t="array" aca="1" ref="W12" ca="1">TREND($K12:$P12,$K$1:$P$1,W$1)</f>
        <v>0.77468337035934098</v>
      </c>
      <c r="X12" s="38" cm="1">
        <f t="array" aca="1" ref="X12" ca="1">TREND($K12:$P12,$K$1:$P$1,X$1)</f>
        <v>0.78730784009853139</v>
      </c>
      <c r="Y12" s="38" cm="1">
        <f t="array" aca="1" ref="Y12" ca="1">TREND($K12:$P12,$K$1:$P$1,Y$1)</f>
        <v>0.79993230983772179</v>
      </c>
      <c r="Z12" s="38" cm="1">
        <f t="array" aca="1" ref="Z12" ca="1">TREND($K12:$P12,$K$1:$P$1,Z$1)</f>
        <v>0.81255677957690864</v>
      </c>
      <c r="AA12" s="38" cm="1">
        <f t="array" aca="1" ref="AA12" ca="1">TREND($K12:$P12,$K$1:$P$1,AA$1)</f>
        <v>0.82518124931609904</v>
      </c>
      <c r="AB12" s="38" cm="1">
        <f t="array" aca="1" ref="AB12" ca="1">TREND($K12:$P12,$K$1:$P$1,AB$1)</f>
        <v>0.83780571905528944</v>
      </c>
      <c r="AC12" s="38" cm="1">
        <f t="array" aca="1" ref="AC12" ca="1">TREND($K12:$P12,$K$1:$P$1,AC$1)</f>
        <v>0.85043018879447985</v>
      </c>
      <c r="AD12" s="38" cm="1">
        <f t="array" aca="1" ref="AD12" ca="1">TREND($K12:$P12,$K$1:$P$1,AD$1)</f>
        <v>0.8630546585336667</v>
      </c>
      <c r="AE12" s="38" cm="1">
        <f t="array" aca="1" ref="AE12" ca="1">TREND($K12:$P12,$K$1:$P$1,AE$1)</f>
        <v>0.8756791282728571</v>
      </c>
      <c r="AF12" s="38" cm="1">
        <f t="array" aca="1" ref="AF12" ca="1">TREND($K12:$P12,$K$1:$P$1,AF$1)</f>
        <v>0.8883035980120475</v>
      </c>
      <c r="AG12" s="38" cm="1">
        <f t="array" aca="1" ref="AG12" ca="1">TREND($K12:$P12,$K$1:$P$1,AG$1)</f>
        <v>0.90092806775123435</v>
      </c>
      <c r="AH12" s="38" cm="1">
        <f t="array" aca="1" ref="AH12" ca="1">TREND($K12:$P12,$K$1:$P$1,AH$1)</f>
        <v>0.91355253749042475</v>
      </c>
      <c r="AI12" s="38" cm="1">
        <f t="array" aca="1" ref="AI12" ca="1">TREND($K12:$P12,$K$1:$P$1,AI$1)</f>
        <v>0.92617700722961516</v>
      </c>
      <c r="AJ12" s="38" cm="1">
        <f t="array" aca="1" ref="AJ12" ca="1">TREND($K12:$P12,$K$1:$P$1,AJ$1)</f>
        <v>0.93880147696880201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45">
      <c r="A18" t="s">
        <v>114</v>
      </c>
      <c r="B18" t="str">
        <f ca="1">RIGHT(B17,LEN(B17)-7)</f>
        <v>transport-PM25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2.6396618545577618E-2</v>
      </c>
      <c r="C2" s="38">
        <f ca="1">$B2+($F2-$B2)*(C$1-$B$1)/($F$1-$B$1)</f>
        <v>2.6683538312377374E-2</v>
      </c>
      <c r="D2" s="38">
        <f t="shared" ref="D2:E12" ca="1" si="0">$B2+($F2-$B2)*(D$1-$B$1)/($F$1-$B$1)</f>
        <v>2.6970458079177133E-2</v>
      </c>
      <c r="E2" s="38">
        <f t="shared" ca="1" si="0"/>
        <v>2.7257377845976889E-2</v>
      </c>
      <c r="F2" s="37" cm="1">
        <f t="array" aca="1" ref="F2" ca="1">INDIRECT(CONCATENATE("'",HLOOKUP(F$1,$B$21:$E$23,3,FALSE),"'!",$B$25,ROW($A2)+3))*About!$A$27</f>
        <v>2.7544297612776644E-2</v>
      </c>
      <c r="G2" s="38">
        <f ca="1">$F2+($K2-$F2)*(G$1-$F$1)/($K$1-$F$1)</f>
        <v>2.8003369239656253E-2</v>
      </c>
      <c r="H2" s="38">
        <f t="shared" ref="H2:J12" ca="1" si="1">$F2+($K2-$F2)*(H$1-$F$1)/($K$1-$F$1)</f>
        <v>2.8462440866535866E-2</v>
      </c>
      <c r="I2" s="38">
        <f t="shared" ca="1" si="1"/>
        <v>2.8921512493415475E-2</v>
      </c>
      <c r="J2" s="38">
        <f t="shared" ca="1" si="1"/>
        <v>2.9380584120295088E-2</v>
      </c>
      <c r="K2" s="37" cm="1">
        <f t="array" aca="1" ref="K2" ca="1">INDIRECT(CONCATENATE("'",HLOOKUP(K$1,$B$21:$E$23,3,FALSE),"'!",$B$25,ROW($A2)+3))*About!$A$27</f>
        <v>2.9839655747174697E-2</v>
      </c>
      <c r="L2" s="38">
        <f ca="1">$K2+($P2-$K2)*(L$1-$K$1)/($P$1-$K$1)</f>
        <v>3.0528263187494114E-2</v>
      </c>
      <c r="M2" s="38">
        <f t="shared" ref="M2:O12" ca="1" si="2">$K2+($P2-$K2)*(M$1-$K$1)/($P$1-$K$1)</f>
        <v>3.1216870627813531E-2</v>
      </c>
      <c r="N2" s="38">
        <f t="shared" ca="1" si="2"/>
        <v>3.1905478068132945E-2</v>
      </c>
      <c r="O2" s="38">
        <f t="shared" ca="1" si="2"/>
        <v>3.2594085508452365E-2</v>
      </c>
      <c r="P2" s="37" cm="1">
        <f t="array" aca="1" ref="P2" ca="1">INDIRECT(CONCATENATE("'",HLOOKUP(P$1,$B$21:$E$23,3,FALSE),"'!",$B$25,ROW($A2)+3))*About!$A$27</f>
        <v>3.3282692948771779E-2</v>
      </c>
      <c r="Q2" s="38" cm="1">
        <f t="array" aca="1" ref="Q2" ca="1">TREND($K2:$P2,$K$1:$P$1,Q$1)</f>
        <v>3.3971300389091352E-2</v>
      </c>
      <c r="R2" s="38" cm="1">
        <f t="array" aca="1" ref="R2" ca="1">TREND($K2:$P2,$K$1:$P$1,R$1)</f>
        <v>3.4659907829410752E-2</v>
      </c>
      <c r="S2" s="38" cm="1">
        <f t="array" aca="1" ref="S2" ca="1">TREND($K2:$P2,$K$1:$P$1,S$1)</f>
        <v>3.5348515269730152E-2</v>
      </c>
      <c r="T2" s="38" cm="1">
        <f t="array" aca="1" ref="T2" ca="1">TREND($K2:$P2,$K$1:$P$1,T$1)</f>
        <v>3.6037122710049552E-2</v>
      </c>
      <c r="U2" s="38" cm="1">
        <f t="array" aca="1" ref="U2" ca="1">TREND($K2:$P2,$K$1:$P$1,U$1)</f>
        <v>3.6725730150368951E-2</v>
      </c>
      <c r="V2" s="38" cm="1">
        <f t="array" aca="1" ref="V2" ca="1">TREND($K2:$P2,$K$1:$P$1,V$1)</f>
        <v>3.7414337590688351E-2</v>
      </c>
      <c r="W2" s="38" cm="1">
        <f t="array" aca="1" ref="W2" ca="1">TREND($K2:$P2,$K$1:$P$1,W$1)</f>
        <v>3.8102945031007751E-2</v>
      </c>
      <c r="X2" s="38" cm="1">
        <f t="array" aca="1" ref="X2" ca="1">TREND($K2:$P2,$K$1:$P$1,X$1)</f>
        <v>3.8791552471327151E-2</v>
      </c>
      <c r="Y2" s="38" cm="1">
        <f t="array" aca="1" ref="Y2" ca="1">TREND($K2:$P2,$K$1:$P$1,Y$1)</f>
        <v>3.9480159911646551E-2</v>
      </c>
      <c r="Z2" s="38" cm="1">
        <f t="array" aca="1" ref="Z2" ca="1">TREND($K2:$P2,$K$1:$P$1,Z$1)</f>
        <v>4.016876735196595E-2</v>
      </c>
      <c r="AA2" s="38" cm="1">
        <f t="array" aca="1" ref="AA2" ca="1">TREND($K2:$P2,$K$1:$P$1,AA$1)</f>
        <v>4.085737479228535E-2</v>
      </c>
      <c r="AB2" s="38" cm="1">
        <f t="array" aca="1" ref="AB2" ca="1">TREND($K2:$P2,$K$1:$P$1,AB$1)</f>
        <v>4.1545982232604972E-2</v>
      </c>
      <c r="AC2" s="38" cm="1">
        <f t="array" aca="1" ref="AC2" ca="1">TREND($K2:$P2,$K$1:$P$1,AC$1)</f>
        <v>4.2234589672924372E-2</v>
      </c>
      <c r="AD2" s="38" cm="1">
        <f t="array" aca="1" ref="AD2" ca="1">TREND($K2:$P2,$K$1:$P$1,AD$1)</f>
        <v>4.2923197113243772E-2</v>
      </c>
      <c r="AE2" s="38" cm="1">
        <f t="array" aca="1" ref="AE2" ca="1">TREND($K2:$P2,$K$1:$P$1,AE$1)</f>
        <v>4.3611804553563172E-2</v>
      </c>
      <c r="AF2" s="38" cm="1">
        <f t="array" aca="1" ref="AF2" ca="1">TREND($K2:$P2,$K$1:$P$1,AF$1)</f>
        <v>4.4300411993882571E-2</v>
      </c>
      <c r="AG2" s="38" cm="1">
        <f t="array" aca="1" ref="AG2" ca="1">TREND($K2:$P2,$K$1:$P$1,AG$1)</f>
        <v>4.4989019434201971E-2</v>
      </c>
      <c r="AH2" s="38" cm="1">
        <f t="array" aca="1" ref="AH2" ca="1">TREND($K2:$P2,$K$1:$P$1,AH$1)</f>
        <v>4.5677626874521371E-2</v>
      </c>
      <c r="AI2" s="38" cm="1">
        <f t="array" aca="1" ref="AI2" ca="1">TREND($K2:$P2,$K$1:$P$1,AI$1)</f>
        <v>4.6366234314840771E-2</v>
      </c>
      <c r="AJ2" s="38" cm="1">
        <f t="array" aca="1" ref="AJ2" ca="1">TREND($K2:$P2,$K$1:$P$1,AJ$1)</f>
        <v>4.7054841755160171E-2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1.3772148806388322E-2</v>
      </c>
      <c r="C3" s="38">
        <f t="shared" ref="C3:C12" ca="1" si="3">$B3+($F3-$B3)*(C$1-$B$1)/($F$1-$B$1)</f>
        <v>1.4059068573188078E-2</v>
      </c>
      <c r="D3" s="38">
        <f t="shared" ca="1" si="0"/>
        <v>1.4345988339987835E-2</v>
      </c>
      <c r="E3" s="38">
        <f t="shared" ca="1" si="0"/>
        <v>1.4632908106787593E-2</v>
      </c>
      <c r="F3" s="39" cm="1">
        <f t="array" aca="1" ref="F3" ca="1">INDIRECT(CONCATENATE("'",HLOOKUP(F$1,$B$21:$E$23,3,FALSE),"'!",$B$25,ROW($A3)+5))*About!$A$27</f>
        <v>1.4919827873587348E-2</v>
      </c>
      <c r="G3" s="38">
        <f t="shared" ref="G3:G12" ca="1" si="4">$F3+($K3-$F3)*(G$1-$F$1)/($K$1-$F$1)</f>
        <v>1.5149363687027155E-2</v>
      </c>
      <c r="H3" s="38">
        <f t="shared" ca="1" si="1"/>
        <v>1.5378899500466961E-2</v>
      </c>
      <c r="I3" s="38">
        <f t="shared" ca="1" si="1"/>
        <v>1.5608435313906766E-2</v>
      </c>
      <c r="J3" s="38">
        <f t="shared" ca="1" si="1"/>
        <v>1.5837971127346574E-2</v>
      </c>
      <c r="K3" s="39" cm="1">
        <f t="array" aca="1" ref="K3" ca="1">INDIRECT(CONCATENATE("'",HLOOKUP(K$1,$B$21:$E$23,3,FALSE),"'!",$B$25,ROW($A3)+5))*About!$A$27</f>
        <v>1.6067506940786378E-2</v>
      </c>
      <c r="L3" s="38">
        <f t="shared" ref="L3:L12" ca="1" si="5">$K3+($P3-$K3)*(L$1-$K$1)/($P$1-$K$1)</f>
        <v>1.6297042754226183E-2</v>
      </c>
      <c r="M3" s="38">
        <f t="shared" ca="1" si="2"/>
        <v>1.6526578567665987E-2</v>
      </c>
      <c r="N3" s="38">
        <f t="shared" ca="1" si="2"/>
        <v>1.6756114381105795E-2</v>
      </c>
      <c r="O3" s="38">
        <f t="shared" ca="1" si="2"/>
        <v>1.69856501945456E-2</v>
      </c>
      <c r="P3" s="39" cm="1">
        <f t="array" aca="1" ref="P3" ca="1">INDIRECT(CONCATENATE("'",HLOOKUP(P$1,$B$21:$E$23,3,FALSE),"'!",$B$25,ROW($A3)+5))*About!$A$27</f>
        <v>1.7215186007985404E-2</v>
      </c>
      <c r="Q3" s="38" cm="1">
        <f t="array" aca="1" ref="Q3" ca="1">TREND($K3:$P3,$K$1:$P$1,Q$1)</f>
        <v>1.7444721821425258E-2</v>
      </c>
      <c r="R3" s="38" cm="1">
        <f t="array" aca="1" ref="R3" ca="1">TREND($K3:$P3,$K$1:$P$1,R$1)</f>
        <v>1.7674257634865076E-2</v>
      </c>
      <c r="S3" s="38" cm="1">
        <f t="array" aca="1" ref="S3" ca="1">TREND($K3:$P3,$K$1:$P$1,S$1)</f>
        <v>1.7903793448304894E-2</v>
      </c>
      <c r="T3" s="38" cm="1">
        <f t="array" aca="1" ref="T3" ca="1">TREND($K3:$P3,$K$1:$P$1,T$1)</f>
        <v>1.8133329261744657E-2</v>
      </c>
      <c r="U3" s="38" cm="1">
        <f t="array" aca="1" ref="U3" ca="1">TREND($K3:$P3,$K$1:$P$1,U$1)</f>
        <v>1.8362865075184476E-2</v>
      </c>
      <c r="V3" s="38" cm="1">
        <f t="array" aca="1" ref="V3" ca="1">TREND($K3:$P3,$K$1:$P$1,V$1)</f>
        <v>1.8592400888624294E-2</v>
      </c>
      <c r="W3" s="38" cm="1">
        <f t="array" aca="1" ref="W3" ca="1">TREND($K3:$P3,$K$1:$P$1,W$1)</f>
        <v>1.8821936702064113E-2</v>
      </c>
      <c r="X3" s="38" cm="1">
        <f t="array" aca="1" ref="X3" ca="1">TREND($K3:$P3,$K$1:$P$1,X$1)</f>
        <v>1.9051472515503876E-2</v>
      </c>
      <c r="Y3" s="38" cm="1">
        <f t="array" aca="1" ref="Y3" ca="1">TREND($K3:$P3,$K$1:$P$1,Y$1)</f>
        <v>1.9281008328943694E-2</v>
      </c>
      <c r="Z3" s="38" cm="1">
        <f t="array" aca="1" ref="Z3" ca="1">TREND($K3:$P3,$K$1:$P$1,Z$1)</f>
        <v>1.9510544142383512E-2</v>
      </c>
      <c r="AA3" s="38" cm="1">
        <f t="array" aca="1" ref="AA3" ca="1">TREND($K3:$P3,$K$1:$P$1,AA$1)</f>
        <v>1.9740079955823331E-2</v>
      </c>
      <c r="AB3" s="38" cm="1">
        <f t="array" aca="1" ref="AB3" ca="1">TREND($K3:$P3,$K$1:$P$1,AB$1)</f>
        <v>1.9969615769263094E-2</v>
      </c>
      <c r="AC3" s="38" cm="1">
        <f t="array" aca="1" ref="AC3" ca="1">TREND($K3:$P3,$K$1:$P$1,AC$1)</f>
        <v>2.0199151582702912E-2</v>
      </c>
      <c r="AD3" s="38" cm="1">
        <f t="array" aca="1" ref="AD3" ca="1">TREND($K3:$P3,$K$1:$P$1,AD$1)</f>
        <v>2.0428687396142731E-2</v>
      </c>
      <c r="AE3" s="38" cm="1">
        <f t="array" aca="1" ref="AE3" ca="1">TREND($K3:$P3,$K$1:$P$1,AE$1)</f>
        <v>2.0658223209582549E-2</v>
      </c>
      <c r="AF3" s="38" cm="1">
        <f t="array" aca="1" ref="AF3" ca="1">TREND($K3:$P3,$K$1:$P$1,AF$1)</f>
        <v>2.0887759023022312E-2</v>
      </c>
      <c r="AG3" s="38" cm="1">
        <f t="array" aca="1" ref="AG3" ca="1">TREND($K3:$P3,$K$1:$P$1,AG$1)</f>
        <v>2.111729483646213E-2</v>
      </c>
      <c r="AH3" s="38" cm="1">
        <f t="array" aca="1" ref="AH3" ca="1">TREND($K3:$P3,$K$1:$P$1,AH$1)</f>
        <v>2.1346830649901949E-2</v>
      </c>
      <c r="AI3" s="38" cm="1">
        <f t="array" aca="1" ref="AI3" ca="1">TREND($K3:$P3,$K$1:$P$1,AI$1)</f>
        <v>2.1576366463341767E-2</v>
      </c>
      <c r="AJ3" s="38" cm="1">
        <f t="array" aca="1" ref="AJ3" ca="1">TREND($K3:$P3,$K$1:$P$1,AJ$1)</f>
        <v>2.1805902276781586E-2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4.3611804553563019E-2</v>
      </c>
      <c r="C4" s="38">
        <f t="shared" ca="1" si="3"/>
        <v>4.3898724320362778E-2</v>
      </c>
      <c r="D4" s="38">
        <f t="shared" ca="1" si="0"/>
        <v>4.4185644087162537E-2</v>
      </c>
      <c r="E4" s="38">
        <f t="shared" ca="1" si="0"/>
        <v>4.4472563853962289E-2</v>
      </c>
      <c r="F4" s="39" cm="1">
        <f t="array" aca="1" ref="F4" ca="1">INDIRECT(CONCATENATE("'",HLOOKUP(F$1,$B$21:$E$23,3,FALSE),"'!",$B$25,ROW($A4)+5))*About!$A$27</f>
        <v>4.4759483620762049E-2</v>
      </c>
      <c r="G4" s="38">
        <f t="shared" ca="1" si="4"/>
        <v>4.5218555247641658E-2</v>
      </c>
      <c r="H4" s="38">
        <f t="shared" ca="1" si="1"/>
        <v>4.5677626874521274E-2</v>
      </c>
      <c r="I4" s="38">
        <f t="shared" ca="1" si="1"/>
        <v>4.6136698501400883E-2</v>
      </c>
      <c r="J4" s="38">
        <f t="shared" ca="1" si="1"/>
        <v>4.6595770128280499E-2</v>
      </c>
      <c r="K4" s="39" cm="1">
        <f t="array" aca="1" ref="K4" ca="1">INDIRECT(CONCATENATE("'",HLOOKUP(K$1,$B$21:$E$23,3,FALSE),"'!",$B$25,ROW($A4)+5))*About!$A$27</f>
        <v>4.7054841755160108E-2</v>
      </c>
      <c r="L4" s="38">
        <f t="shared" ca="1" si="5"/>
        <v>4.7972985008919326E-2</v>
      </c>
      <c r="M4" s="38">
        <f t="shared" ca="1" si="2"/>
        <v>4.8891128262678545E-2</v>
      </c>
      <c r="N4" s="38">
        <f t="shared" ca="1" si="2"/>
        <v>4.980927151643777E-2</v>
      </c>
      <c r="O4" s="38">
        <f t="shared" ca="1" si="2"/>
        <v>5.0727414770196988E-2</v>
      </c>
      <c r="P4" s="39" cm="1">
        <f t="array" aca="1" ref="P4" ca="1">INDIRECT(CONCATENATE("'",HLOOKUP(P$1,$B$21:$E$23,3,FALSE),"'!",$B$25,ROW($A4)+5))*About!$A$27</f>
        <v>5.1645558023956206E-2</v>
      </c>
      <c r="Q4" s="38" cm="1">
        <f t="array" aca="1" ref="Q4" ca="1">TREND($K4:$P4,$K$1:$P$1,Q$1)</f>
        <v>5.2563701277715591E-2</v>
      </c>
      <c r="R4" s="38" cm="1">
        <f t="array" aca="1" ref="R4" ca="1">TREND($K4:$P4,$K$1:$P$1,R$1)</f>
        <v>5.3481844531474865E-2</v>
      </c>
      <c r="S4" s="38" cm="1">
        <f t="array" aca="1" ref="S4" ca="1">TREND($K4:$P4,$K$1:$P$1,S$1)</f>
        <v>5.4399987785234138E-2</v>
      </c>
      <c r="T4" s="38" cm="1">
        <f t="array" aca="1" ref="T4" ca="1">TREND($K4:$P4,$K$1:$P$1,T$1)</f>
        <v>5.531813103899319E-2</v>
      </c>
      <c r="U4" s="38" cm="1">
        <f t="array" aca="1" ref="U4" ca="1">TREND($K4:$P4,$K$1:$P$1,U$1)</f>
        <v>5.6236274292752464E-2</v>
      </c>
      <c r="V4" s="38" cm="1">
        <f t="array" aca="1" ref="V4" ca="1">TREND($K4:$P4,$K$1:$P$1,V$1)</f>
        <v>5.7154417546511738E-2</v>
      </c>
      <c r="W4" s="38" cm="1">
        <f t="array" aca="1" ref="W4" ca="1">TREND($K4:$P4,$K$1:$P$1,W$1)</f>
        <v>5.8072560800271011E-2</v>
      </c>
      <c r="X4" s="38" cm="1">
        <f t="array" aca="1" ref="X4" ca="1">TREND($K4:$P4,$K$1:$P$1,X$1)</f>
        <v>5.8990704054030063E-2</v>
      </c>
      <c r="Y4" s="38" cm="1">
        <f t="array" aca="1" ref="Y4" ca="1">TREND($K4:$P4,$K$1:$P$1,Y$1)</f>
        <v>5.9908847307789337E-2</v>
      </c>
      <c r="Z4" s="38" cm="1">
        <f t="array" aca="1" ref="Z4" ca="1">TREND($K4:$P4,$K$1:$P$1,Z$1)</f>
        <v>6.0826990561548611E-2</v>
      </c>
      <c r="AA4" s="38" cm="1">
        <f t="array" aca="1" ref="AA4" ca="1">TREND($K4:$P4,$K$1:$P$1,AA$1)</f>
        <v>6.1745133815307884E-2</v>
      </c>
      <c r="AB4" s="38" cm="1">
        <f t="array" aca="1" ref="AB4" ca="1">TREND($K4:$P4,$K$1:$P$1,AB$1)</f>
        <v>6.2663277069066936E-2</v>
      </c>
      <c r="AC4" s="38" cm="1">
        <f t="array" aca="1" ref="AC4" ca="1">TREND($K4:$P4,$K$1:$P$1,AC$1)</f>
        <v>6.358142032282621E-2</v>
      </c>
      <c r="AD4" s="38" cm="1">
        <f t="array" aca="1" ref="AD4" ca="1">TREND($K4:$P4,$K$1:$P$1,AD$1)</f>
        <v>6.4499563576585484E-2</v>
      </c>
      <c r="AE4" s="38" cm="1">
        <f t="array" aca="1" ref="AE4" ca="1">TREND($K4:$P4,$K$1:$P$1,AE$1)</f>
        <v>6.5417706830344757E-2</v>
      </c>
      <c r="AF4" s="38" cm="1">
        <f t="array" aca="1" ref="AF4" ca="1">TREND($K4:$P4,$K$1:$P$1,AF$1)</f>
        <v>6.6335850084103809E-2</v>
      </c>
      <c r="AG4" s="38" cm="1">
        <f t="array" aca="1" ref="AG4" ca="1">TREND($K4:$P4,$K$1:$P$1,AG$1)</f>
        <v>6.7253993337863083E-2</v>
      </c>
      <c r="AH4" s="38" cm="1">
        <f t="array" aca="1" ref="AH4" ca="1">TREND($K4:$P4,$K$1:$P$1,AH$1)</f>
        <v>6.8172136591622357E-2</v>
      </c>
      <c r="AI4" s="38" cm="1">
        <f t="array" aca="1" ref="AI4" ca="1">TREND($K4:$P4,$K$1:$P$1,AI$1)</f>
        <v>6.909027984538163E-2</v>
      </c>
      <c r="AJ4" s="38" cm="1">
        <f t="array" aca="1" ref="AJ4" ca="1">TREND($K4:$P4,$K$1:$P$1,AJ$1)</f>
        <v>7.0008423099140904E-2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0.55088595225553294</v>
      </c>
      <c r="C5" s="38">
        <f t="shared" ca="1" si="3"/>
        <v>0.55375514992353048</v>
      </c>
      <c r="D5" s="38">
        <f t="shared" ca="1" si="0"/>
        <v>0.55662434759152801</v>
      </c>
      <c r="E5" s="38">
        <f t="shared" ca="1" si="0"/>
        <v>0.55949354525952566</v>
      </c>
      <c r="F5" s="39" cm="1">
        <f t="array" aca="1" ref="F5" ca="1">INDIRECT(CONCATENATE("'",HLOOKUP(F$1,$B$21:$E$23,3,FALSE),"'!",$B$25,ROW($A5)+5))*About!$A$27</f>
        <v>0.5623627429275232</v>
      </c>
      <c r="G5" s="38">
        <f t="shared" ca="1" si="4"/>
        <v>0.5692488173307173</v>
      </c>
      <c r="H5" s="38">
        <f t="shared" ca="1" si="1"/>
        <v>0.57613489173391152</v>
      </c>
      <c r="I5" s="38">
        <f t="shared" ca="1" si="1"/>
        <v>0.58302096613710563</v>
      </c>
      <c r="J5" s="38">
        <f t="shared" ca="1" si="1"/>
        <v>0.58990704054029985</v>
      </c>
      <c r="K5" s="39" cm="1">
        <f t="array" aca="1" ref="K5" ca="1">INDIRECT(CONCATENATE("'",HLOOKUP(K$1,$B$21:$E$23,3,FALSE),"'!",$B$25,ROW($A5)+5))*About!$A$27</f>
        <v>0.59679311494349396</v>
      </c>
      <c r="L5" s="38">
        <f t="shared" ca="1" si="5"/>
        <v>0.60826990561548422</v>
      </c>
      <c r="M5" s="38">
        <f t="shared" ca="1" si="2"/>
        <v>0.61974669628747447</v>
      </c>
      <c r="N5" s="38">
        <f t="shared" ca="1" si="2"/>
        <v>0.63122348695946484</v>
      </c>
      <c r="O5" s="38">
        <f t="shared" ca="1" si="2"/>
        <v>0.6427002776314551</v>
      </c>
      <c r="P5" s="39" cm="1">
        <f t="array" aca="1" ref="P5" ca="1">INDIRECT(CONCATENATE("'",HLOOKUP(P$1,$B$21:$E$23,3,FALSE),"'!",$B$25,ROW($A5)+5))*About!$A$27</f>
        <v>0.65417706830344535</v>
      </c>
      <c r="Q5" s="38" cm="1">
        <f t="array" aca="1" ref="Q5" ca="1">TREND($K5:$P5,$K$1:$P$1,Q$1)</f>
        <v>0.66565385897543905</v>
      </c>
      <c r="R5" s="38" cm="1">
        <f t="array" aca="1" ref="R5" ca="1">TREND($K5:$P5,$K$1:$P$1,R$1)</f>
        <v>0.67713064964742742</v>
      </c>
      <c r="S5" s="38" cm="1">
        <f t="array" aca="1" ref="S5" ca="1">TREND($K5:$P5,$K$1:$P$1,S$1)</f>
        <v>0.68860744031941934</v>
      </c>
      <c r="T5" s="38" cm="1">
        <f t="array" aca="1" ref="T5" ca="1">TREND($K5:$P5,$K$1:$P$1,T$1)</f>
        <v>0.70008423099140771</v>
      </c>
      <c r="U5" s="38" cm="1">
        <f t="array" aca="1" ref="U5" ca="1">TREND($K5:$P5,$K$1:$P$1,U$1)</f>
        <v>0.71156102166339963</v>
      </c>
      <c r="V5" s="38" cm="1">
        <f t="array" aca="1" ref="V5" ca="1">TREND($K5:$P5,$K$1:$P$1,V$1)</f>
        <v>0.72303781233539155</v>
      </c>
      <c r="W5" s="38" cm="1">
        <f t="array" aca="1" ref="W5" ca="1">TREND($K5:$P5,$K$1:$P$1,W$1)</f>
        <v>0.73451460300737992</v>
      </c>
      <c r="X5" s="38" cm="1">
        <f t="array" aca="1" ref="X5" ca="1">TREND($K5:$P5,$K$1:$P$1,X$1)</f>
        <v>0.74599139367937184</v>
      </c>
      <c r="Y5" s="38" cm="1">
        <f t="array" aca="1" ref="Y5" ca="1">TREND($K5:$P5,$K$1:$P$1,Y$1)</f>
        <v>0.75746818435136021</v>
      </c>
      <c r="Z5" s="38" cm="1">
        <f t="array" aca="1" ref="Z5" ca="1">TREND($K5:$P5,$K$1:$P$1,Z$1)</f>
        <v>0.76894497502335213</v>
      </c>
      <c r="AA5" s="38" cm="1">
        <f t="array" aca="1" ref="AA5" ca="1">TREND($K5:$P5,$K$1:$P$1,AA$1)</f>
        <v>0.7804217656953405</v>
      </c>
      <c r="AB5" s="38" cm="1">
        <f t="array" aca="1" ref="AB5" ca="1">TREND($K5:$P5,$K$1:$P$1,AB$1)</f>
        <v>0.79189855636733242</v>
      </c>
      <c r="AC5" s="38" cm="1">
        <f t="array" aca="1" ref="AC5" ca="1">TREND($K5:$P5,$K$1:$P$1,AC$1)</f>
        <v>0.80337534703932079</v>
      </c>
      <c r="AD5" s="38" cm="1">
        <f t="array" aca="1" ref="AD5" ca="1">TREND($K5:$P5,$K$1:$P$1,AD$1)</f>
        <v>0.81485213771131271</v>
      </c>
      <c r="AE5" s="38" cm="1">
        <f t="array" aca="1" ref="AE5" ca="1">TREND($K5:$P5,$K$1:$P$1,AE$1)</f>
        <v>0.82632892838330108</v>
      </c>
      <c r="AF5" s="38" cm="1">
        <f t="array" aca="1" ref="AF5" ca="1">TREND($K5:$P5,$K$1:$P$1,AF$1)</f>
        <v>0.837805719055293</v>
      </c>
      <c r="AG5" s="38" cm="1">
        <f t="array" aca="1" ref="AG5" ca="1">TREND($K5:$P5,$K$1:$P$1,AG$1)</f>
        <v>0.84928250972728137</v>
      </c>
      <c r="AH5" s="38" cm="1">
        <f t="array" aca="1" ref="AH5" ca="1">TREND($K5:$P5,$K$1:$P$1,AH$1)</f>
        <v>0.86075930039927329</v>
      </c>
      <c r="AI5" s="38" cm="1">
        <f t="array" aca="1" ref="AI5" ca="1">TREND($K5:$P5,$K$1:$P$1,AI$1)</f>
        <v>0.87223609107126521</v>
      </c>
      <c r="AJ5" s="38" cm="1">
        <f t="array" aca="1" ref="AJ5" ca="1">TREND($K5:$P5,$K$1:$P$1,AJ$1)</f>
        <v>0.88371288174325358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0.79189855636732864</v>
      </c>
      <c r="C6" s="38">
        <f t="shared" ca="1" si="3"/>
        <v>0.79476775403532618</v>
      </c>
      <c r="D6" s="38">
        <f t="shared" ca="1" si="0"/>
        <v>0.79763695170332372</v>
      </c>
      <c r="E6" s="38">
        <f t="shared" ca="1" si="0"/>
        <v>0.80050614937132136</v>
      </c>
      <c r="F6" s="39" cm="1">
        <f t="array" aca="1" ref="F6" ca="1">INDIRECT(CONCATENATE("'",HLOOKUP(F$1,$B$21:$E$23,3,FALSE),"'!",$B$25,ROW($A6)+5))*About!$A$27</f>
        <v>0.8033753470393189</v>
      </c>
      <c r="G6" s="38">
        <f t="shared" ca="1" si="4"/>
        <v>0.81255677957691108</v>
      </c>
      <c r="H6" s="38">
        <f t="shared" ca="1" si="1"/>
        <v>0.82173821211450326</v>
      </c>
      <c r="I6" s="38">
        <f t="shared" ca="1" si="1"/>
        <v>0.83091964465209556</v>
      </c>
      <c r="J6" s="38">
        <f t="shared" ca="1" si="1"/>
        <v>0.84010107718968774</v>
      </c>
      <c r="K6" s="39" cm="1">
        <f t="array" aca="1" ref="K6" ca="1">INDIRECT(CONCATENATE("'",HLOOKUP(K$1,$B$21:$E$23,3,FALSE),"'!",$B$25,ROW($A6)+5))*About!$A$27</f>
        <v>0.84928250972727992</v>
      </c>
      <c r="L6" s="38">
        <f t="shared" ca="1" si="5"/>
        <v>0.8676453748024644</v>
      </c>
      <c r="M6" s="38">
        <f t="shared" ca="1" si="2"/>
        <v>0.88600823987764876</v>
      </c>
      <c r="N6" s="38">
        <f t="shared" ca="1" si="2"/>
        <v>0.90437110495283324</v>
      </c>
      <c r="O6" s="38">
        <f t="shared" ca="1" si="2"/>
        <v>0.9227339700280176</v>
      </c>
      <c r="P6" s="39" cm="1">
        <f t="array" aca="1" ref="P6" ca="1">INDIRECT(CONCATENATE("'",HLOOKUP(P$1,$B$21:$E$23,3,FALSE),"'!",$B$25,ROW($A6)+5))*About!$A$27</f>
        <v>0.94109683510320208</v>
      </c>
      <c r="Q6" s="38" cm="1">
        <f t="array" aca="1" ref="Q6" ca="1">TREND($K6:$P6,$K$1:$P$1,Q$1)</f>
        <v>0.95945970017838533</v>
      </c>
      <c r="R6" s="38" cm="1">
        <f t="array" aca="1" ref="R6" ca="1">TREND($K6:$P6,$K$1:$P$1,R$1)</f>
        <v>0.97782256525356814</v>
      </c>
      <c r="S6" s="38" cm="1">
        <f t="array" aca="1" ref="S6" ca="1">TREND($K6:$P6,$K$1:$P$1,S$1)</f>
        <v>0.99618543032875806</v>
      </c>
      <c r="T6" s="38" cm="1">
        <f t="array" aca="1" ref="T6" ca="1">TREND($K6:$P6,$K$1:$P$1,T$1)</f>
        <v>1.0145482954039409</v>
      </c>
      <c r="U6" s="38" cm="1">
        <f t="array" aca="1" ref="U6" ca="1">TREND($K6:$P6,$K$1:$P$1,U$1)</f>
        <v>1.0329111604791237</v>
      </c>
      <c r="V6" s="38" cm="1">
        <f t="array" aca="1" ref="V6" ca="1">TREND($K6:$P6,$K$1:$P$1,V$1)</f>
        <v>1.0512740255543065</v>
      </c>
      <c r="W6" s="38" cm="1">
        <f t="array" aca="1" ref="W6" ca="1">TREND($K6:$P6,$K$1:$P$1,W$1)</f>
        <v>1.0696368906294893</v>
      </c>
      <c r="X6" s="38" cm="1">
        <f t="array" aca="1" ref="X6" ca="1">TREND($K6:$P6,$K$1:$P$1,X$1)</f>
        <v>1.0879997557046792</v>
      </c>
      <c r="Y6" s="38" cm="1">
        <f t="array" aca="1" ref="Y6" ca="1">TREND($K6:$P6,$K$1:$P$1,Y$1)</f>
        <v>1.106362620779862</v>
      </c>
      <c r="Z6" s="38" cm="1">
        <f t="array" aca="1" ref="Z6" ca="1">TREND($K6:$P6,$K$1:$P$1,Z$1)</f>
        <v>1.1247254858550448</v>
      </c>
      <c r="AA6" s="38" cm="1">
        <f t="array" aca="1" ref="AA6" ca="1">TREND($K6:$P6,$K$1:$P$1,AA$1)</f>
        <v>1.1430883509302276</v>
      </c>
      <c r="AB6" s="38" cm="1">
        <f t="array" aca="1" ref="AB6" ca="1">TREND($K6:$P6,$K$1:$P$1,AB$1)</f>
        <v>1.1614512160054176</v>
      </c>
      <c r="AC6" s="38" cm="1">
        <f t="array" aca="1" ref="AC6" ca="1">TREND($K6:$P6,$K$1:$P$1,AC$1)</f>
        <v>1.1798140810806004</v>
      </c>
      <c r="AD6" s="38" cm="1">
        <f t="array" aca="1" ref="AD6" ca="1">TREND($K6:$P6,$K$1:$P$1,AD$1)</f>
        <v>1.1981769461557832</v>
      </c>
      <c r="AE6" s="38" cm="1">
        <f t="array" aca="1" ref="AE6" ca="1">TREND($K6:$P6,$K$1:$P$1,AE$1)</f>
        <v>1.216539811230966</v>
      </c>
      <c r="AF6" s="38" cm="1">
        <f t="array" aca="1" ref="AF6" ca="1">TREND($K6:$P6,$K$1:$P$1,AF$1)</f>
        <v>1.2349026763061559</v>
      </c>
      <c r="AG6" s="38" cm="1">
        <f t="array" aca="1" ref="AG6" ca="1">TREND($K6:$P6,$K$1:$P$1,AG$1)</f>
        <v>1.2532655413813387</v>
      </c>
      <c r="AH6" s="38" cm="1">
        <f t="array" aca="1" ref="AH6" ca="1">TREND($K6:$P6,$K$1:$P$1,AH$1)</f>
        <v>1.2716284064565215</v>
      </c>
      <c r="AI6" s="38" cm="1">
        <f t="array" aca="1" ref="AI6" ca="1">TREND($K6:$P6,$K$1:$P$1,AI$1)</f>
        <v>1.2899912715317043</v>
      </c>
      <c r="AJ6" s="38" cm="1">
        <f t="array" aca="1" ref="AJ6" ca="1">TREND($K6:$P6,$K$1:$P$1,AJ$1)</f>
        <v>1.3083541366068872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21.805902276781509</v>
      </c>
      <c r="C7" s="38">
        <f t="shared" ca="1" si="3"/>
        <v>22.092822043581265</v>
      </c>
      <c r="D7" s="38">
        <f t="shared" ca="1" si="0"/>
        <v>22.379741810381024</v>
      </c>
      <c r="E7" s="38">
        <f t="shared" ca="1" si="0"/>
        <v>22.666661577180783</v>
      </c>
      <c r="F7" s="39" cm="1">
        <f t="array" aca="1" ref="F7" ca="1">INDIRECT(CONCATENATE("'",HLOOKUP(F$1,$B$21:$E$23,3,FALSE),"'!",$B$25,ROW($A7)+5))*About!$A$27</f>
        <v>22.953581343980538</v>
      </c>
      <c r="G7" s="38">
        <f t="shared" ca="1" si="4"/>
        <v>23.183117157420345</v>
      </c>
      <c r="H7" s="38">
        <f t="shared" ca="1" si="1"/>
        <v>23.412652970860151</v>
      </c>
      <c r="I7" s="38">
        <f t="shared" ca="1" si="1"/>
        <v>23.642188784299954</v>
      </c>
      <c r="J7" s="38">
        <f t="shared" ca="1" si="1"/>
        <v>23.87172459773976</v>
      </c>
      <c r="K7" s="39" cm="1">
        <f t="array" aca="1" ref="K7" ca="1">INDIRECT(CONCATENATE("'",HLOOKUP(K$1,$B$21:$E$23,3,FALSE),"'!",$B$25,ROW($A7)+5))*About!$A$27</f>
        <v>24.101260411179567</v>
      </c>
      <c r="L7" s="38">
        <f t="shared" ca="1" si="5"/>
        <v>24.101260411179567</v>
      </c>
      <c r="M7" s="38">
        <f t="shared" ca="1" si="2"/>
        <v>24.101260411179567</v>
      </c>
      <c r="N7" s="38">
        <f t="shared" ca="1" si="2"/>
        <v>24.101260411179567</v>
      </c>
      <c r="O7" s="38">
        <f t="shared" ca="1" si="2"/>
        <v>24.101260411179567</v>
      </c>
      <c r="P7" s="39" cm="1">
        <f t="array" aca="1" ref="P7" ca="1">INDIRECT(CONCATENATE("'",HLOOKUP(P$1,$B$21:$E$23,3,FALSE),"'!",$B$25,ROW($A7)+5))*About!$A$27</f>
        <v>24.101260411179567</v>
      </c>
      <c r="Q7" s="38" cm="1">
        <f t="array" aca="1" ref="Q7" ca="1">TREND($K7:$P7,$K$1:$P$1,Q$1)</f>
        <v>24.101260411179567</v>
      </c>
      <c r="R7" s="38" cm="1">
        <f t="array" aca="1" ref="R7" ca="1">TREND($K7:$P7,$K$1:$P$1,R$1)</f>
        <v>24.101260411179567</v>
      </c>
      <c r="S7" s="38" cm="1">
        <f t="array" aca="1" ref="S7" ca="1">TREND($K7:$P7,$K$1:$P$1,S$1)</f>
        <v>24.101260411179567</v>
      </c>
      <c r="T7" s="38" cm="1">
        <f t="array" aca="1" ref="T7" ca="1">TREND($K7:$P7,$K$1:$P$1,T$1)</f>
        <v>24.101260411179567</v>
      </c>
      <c r="U7" s="38" cm="1">
        <f t="array" aca="1" ref="U7" ca="1">TREND($K7:$P7,$K$1:$P$1,U$1)</f>
        <v>24.101260411179567</v>
      </c>
      <c r="V7" s="38" cm="1">
        <f t="array" aca="1" ref="V7" ca="1">TREND($K7:$P7,$K$1:$P$1,V$1)</f>
        <v>24.101260411179567</v>
      </c>
      <c r="W7" s="38" cm="1">
        <f t="array" aca="1" ref="W7" ca="1">TREND($K7:$P7,$K$1:$P$1,W$1)</f>
        <v>24.101260411179567</v>
      </c>
      <c r="X7" s="38" cm="1">
        <f t="array" aca="1" ref="X7" ca="1">TREND($K7:$P7,$K$1:$P$1,X$1)</f>
        <v>24.101260411179567</v>
      </c>
      <c r="Y7" s="38" cm="1">
        <f t="array" aca="1" ref="Y7" ca="1">TREND($K7:$P7,$K$1:$P$1,Y$1)</f>
        <v>24.101260411179567</v>
      </c>
      <c r="Z7" s="38" cm="1">
        <f t="array" aca="1" ref="Z7" ca="1">TREND($K7:$P7,$K$1:$P$1,Z$1)</f>
        <v>24.101260411179567</v>
      </c>
      <c r="AA7" s="38" cm="1">
        <f t="array" aca="1" ref="AA7" ca="1">TREND($K7:$P7,$K$1:$P$1,AA$1)</f>
        <v>24.101260411179567</v>
      </c>
      <c r="AB7" s="38" cm="1">
        <f t="array" aca="1" ref="AB7" ca="1">TREND($K7:$P7,$K$1:$P$1,AB$1)</f>
        <v>24.101260411179567</v>
      </c>
      <c r="AC7" s="38" cm="1">
        <f t="array" aca="1" ref="AC7" ca="1">TREND($K7:$P7,$K$1:$P$1,AC$1)</f>
        <v>24.101260411179567</v>
      </c>
      <c r="AD7" s="38" cm="1">
        <f t="array" aca="1" ref="AD7" ca="1">TREND($K7:$P7,$K$1:$P$1,AD$1)</f>
        <v>24.101260411179567</v>
      </c>
      <c r="AE7" s="38" cm="1">
        <f t="array" aca="1" ref="AE7" ca="1">TREND($K7:$P7,$K$1:$P$1,AE$1)</f>
        <v>24.101260411179567</v>
      </c>
      <c r="AF7" s="38" cm="1">
        <f t="array" aca="1" ref="AF7" ca="1">TREND($K7:$P7,$K$1:$P$1,AF$1)</f>
        <v>24.101260411179567</v>
      </c>
      <c r="AG7" s="38" cm="1">
        <f t="array" aca="1" ref="AG7" ca="1">TREND($K7:$P7,$K$1:$P$1,AG$1)</f>
        <v>24.101260411179567</v>
      </c>
      <c r="AH7" s="38" cm="1">
        <f t="array" aca="1" ref="AH7" ca="1">TREND($K7:$P7,$K$1:$P$1,AH$1)</f>
        <v>24.101260411179567</v>
      </c>
      <c r="AI7" s="38" cm="1">
        <f t="array" aca="1" ref="AI7" ca="1">TREND($K7:$P7,$K$1:$P$1,AI$1)</f>
        <v>24.101260411179567</v>
      </c>
      <c r="AJ7" s="38" cm="1">
        <f t="array" aca="1" ref="AJ7" ca="1">TREND($K7:$P7,$K$1:$P$1,AJ$1)</f>
        <v>24.101260411179567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3.787340921756789</v>
      </c>
      <c r="C8" s="38">
        <f t="shared" ca="1" si="3"/>
        <v>3.8160328984367649</v>
      </c>
      <c r="D8" s="38">
        <f t="shared" ca="1" si="0"/>
        <v>3.8447248751167402</v>
      </c>
      <c r="E8" s="38">
        <f t="shared" ca="1" si="0"/>
        <v>3.873416851796716</v>
      </c>
      <c r="F8" s="39" cm="1">
        <f t="array" aca="1" ref="F8" ca="1">INDIRECT(CONCATENATE("'",HLOOKUP(F$1,$B$21:$E$23,3,FALSE),"'!",$B$25,ROW($A8)+5))*About!$A$27</f>
        <v>3.9021088284766918</v>
      </c>
      <c r="G8" s="38">
        <f t="shared" ca="1" si="4"/>
        <v>3.9250624098206721</v>
      </c>
      <c r="H8" s="38">
        <f t="shared" ca="1" si="1"/>
        <v>3.9480159911646528</v>
      </c>
      <c r="I8" s="38">
        <f t="shared" ca="1" si="1"/>
        <v>3.9709695725086331</v>
      </c>
      <c r="J8" s="38">
        <f t="shared" ca="1" si="1"/>
        <v>3.9939231538526139</v>
      </c>
      <c r="K8" s="39" cm="1">
        <f t="array" aca="1" ref="K8" ca="1">INDIRECT(CONCATENATE("'",HLOOKUP(K$1,$B$21:$E$23,3,FALSE),"'!",$B$25,ROW($A8)+5))*About!$A$27</f>
        <v>4.0168767351965942</v>
      </c>
      <c r="L8" s="38">
        <f t="shared" ca="1" si="5"/>
        <v>4.0627838978845556</v>
      </c>
      <c r="M8" s="38">
        <f t="shared" ca="1" si="2"/>
        <v>4.1086910605725162</v>
      </c>
      <c r="N8" s="38">
        <f t="shared" ca="1" si="2"/>
        <v>4.1545982232604777</v>
      </c>
      <c r="O8" s="38">
        <f t="shared" ca="1" si="2"/>
        <v>4.2005053859484383</v>
      </c>
      <c r="P8" s="39" cm="1">
        <f t="array" aca="1" ref="P8" ca="1">INDIRECT(CONCATENATE("'",HLOOKUP(P$1,$B$21:$E$23,3,FALSE),"'!",$B$25,ROW($A8)+5))*About!$A$27</f>
        <v>4.2464125486363997</v>
      </c>
      <c r="Q8" s="38" cm="1">
        <f t="array" aca="1" ref="Q8" ca="1">TREND($K8:$P8,$K$1:$P$1,Q$1)</f>
        <v>4.2923197113243532</v>
      </c>
      <c r="R8" s="38" cm="1">
        <f t="array" aca="1" ref="R8" ca="1">TREND($K8:$P8,$K$1:$P$1,R$1)</f>
        <v>4.3382268740123067</v>
      </c>
      <c r="S8" s="38" cm="1">
        <f t="array" aca="1" ref="S8" ca="1">TREND($K8:$P8,$K$1:$P$1,S$1)</f>
        <v>4.3841340367002744</v>
      </c>
      <c r="T8" s="38" cm="1">
        <f t="array" aca="1" ref="T8" ca="1">TREND($K8:$P8,$K$1:$P$1,T$1)</f>
        <v>4.430041199388242</v>
      </c>
      <c r="U8" s="38" cm="1">
        <f t="array" aca="1" ref="U8" ca="1">TREND($K8:$P8,$K$1:$P$1,U$1)</f>
        <v>4.4759483620761955</v>
      </c>
      <c r="V8" s="38" cm="1">
        <f t="array" aca="1" ref="V8" ca="1">TREND($K8:$P8,$K$1:$P$1,V$1)</f>
        <v>4.5218555247641632</v>
      </c>
      <c r="W8" s="38" cm="1">
        <f t="array" aca="1" ref="W8" ca="1">TREND($K8:$P8,$K$1:$P$1,W$1)</f>
        <v>4.5677626874521167</v>
      </c>
      <c r="X8" s="38" cm="1">
        <f t="array" aca="1" ref="X8" ca="1">TREND($K8:$P8,$K$1:$P$1,X$1)</f>
        <v>4.6136698501400843</v>
      </c>
      <c r="Y8" s="38" cm="1">
        <f t="array" aca="1" ref="Y8" ca="1">TREND($K8:$P8,$K$1:$P$1,Y$1)</f>
        <v>4.6595770128280378</v>
      </c>
      <c r="Z8" s="38" cm="1">
        <f t="array" aca="1" ref="Z8" ca="1">TREND($K8:$P8,$K$1:$P$1,Z$1)</f>
        <v>4.7054841755160055</v>
      </c>
      <c r="AA8" s="38" cm="1">
        <f t="array" aca="1" ref="AA8" ca="1">TREND($K8:$P8,$K$1:$P$1,AA$1)</f>
        <v>4.751391338203959</v>
      </c>
      <c r="AB8" s="38" cm="1">
        <f t="array" aca="1" ref="AB8" ca="1">TREND($K8:$P8,$K$1:$P$1,AB$1)</f>
        <v>4.7972985008919267</v>
      </c>
      <c r="AC8" s="38" cm="1">
        <f t="array" aca="1" ref="AC8" ca="1">TREND($K8:$P8,$K$1:$P$1,AC$1)</f>
        <v>4.8432056635798801</v>
      </c>
      <c r="AD8" s="38" cm="1">
        <f t="array" aca="1" ref="AD8" ca="1">TREND($K8:$P8,$K$1:$P$1,AD$1)</f>
        <v>4.8891128262678478</v>
      </c>
      <c r="AE8" s="38" cm="1">
        <f t="array" aca="1" ref="AE8" ca="1">TREND($K8:$P8,$K$1:$P$1,AE$1)</f>
        <v>4.9350199889558013</v>
      </c>
      <c r="AF8" s="38" cm="1">
        <f t="array" aca="1" ref="AF8" ca="1">TREND($K8:$P8,$K$1:$P$1,AF$1)</f>
        <v>4.980927151643769</v>
      </c>
      <c r="AG8" s="38" cm="1">
        <f t="array" aca="1" ref="AG8" ca="1">TREND($K8:$P8,$K$1:$P$1,AG$1)</f>
        <v>5.0268343143317225</v>
      </c>
      <c r="AH8" s="38" cm="1">
        <f t="array" aca="1" ref="AH8" ca="1">TREND($K8:$P8,$K$1:$P$1,AH$1)</f>
        <v>5.0727414770196901</v>
      </c>
      <c r="AI8" s="38" cm="1">
        <f t="array" aca="1" ref="AI8" ca="1">TREND($K8:$P8,$K$1:$P$1,AI$1)</f>
        <v>5.1186486397076578</v>
      </c>
      <c r="AJ8" s="38" cm="1">
        <f t="array" aca="1" ref="AJ8" ca="1">TREND($K8:$P8,$K$1:$P$1,AJ$1)</f>
        <v>5.1645558023956113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0.92962004443121182</v>
      </c>
      <c r="C9" s="38">
        <f t="shared" ca="1" si="3"/>
        <v>0.93248924209920936</v>
      </c>
      <c r="D9" s="38">
        <f t="shared" ca="1" si="0"/>
        <v>0.93535843976720701</v>
      </c>
      <c r="E9" s="38">
        <f t="shared" ca="1" si="0"/>
        <v>0.93822763743520454</v>
      </c>
      <c r="F9" s="39" cm="1">
        <f t="array" aca="1" ref="F9" ca="1">INDIRECT(CONCATENATE("'",HLOOKUP(F$1,$B$21:$E$23,3,FALSE),"'!",$B$25,ROW($A9)+5))*About!$A$27</f>
        <v>0.94109683510320208</v>
      </c>
      <c r="G9" s="38">
        <f t="shared" ca="1" si="4"/>
        <v>0.95257362577519233</v>
      </c>
      <c r="H9" s="38">
        <f t="shared" ca="1" si="1"/>
        <v>0.96405041644718259</v>
      </c>
      <c r="I9" s="38">
        <f t="shared" ca="1" si="1"/>
        <v>0.97552720711917285</v>
      </c>
      <c r="J9" s="38">
        <f t="shared" ca="1" si="1"/>
        <v>0.9870039977911631</v>
      </c>
      <c r="K9" s="39" cm="1">
        <f t="array" aca="1" ref="K9" ca="1">INDIRECT(CONCATENATE("'",HLOOKUP(K$1,$B$21:$E$23,3,FALSE),"'!",$B$25,ROW($A9)+5))*About!$A$27</f>
        <v>0.99848078846315336</v>
      </c>
      <c r="L9" s="38">
        <f t="shared" ca="1" si="5"/>
        <v>1.0145482954039398</v>
      </c>
      <c r="M9" s="38">
        <f t="shared" ca="1" si="2"/>
        <v>1.0306158023447263</v>
      </c>
      <c r="N9" s="38">
        <f t="shared" ca="1" si="2"/>
        <v>1.0466833092855126</v>
      </c>
      <c r="O9" s="38">
        <f t="shared" ca="1" si="2"/>
        <v>1.0627508162262989</v>
      </c>
      <c r="P9" s="39" cm="1">
        <f t="array" aca="1" ref="P9" ca="1">INDIRECT(CONCATENATE("'",HLOOKUP(P$1,$B$21:$E$23,3,FALSE),"'!",$B$25,ROW($A9)+5))*About!$A$27</f>
        <v>1.0788183231670854</v>
      </c>
      <c r="Q9" s="38" cm="1">
        <f t="array" aca="1" ref="Q9" ca="1">TREND($K9:$P9,$K$1:$P$1,Q$1)</f>
        <v>1.0948858301078772</v>
      </c>
      <c r="R9" s="38" cm="1">
        <f t="array" aca="1" ref="R9" ca="1">TREND($K9:$P9,$K$1:$P$1,R$1)</f>
        <v>1.1109533370486631</v>
      </c>
      <c r="S9" s="38" cm="1">
        <f t="array" aca="1" ref="S9" ca="1">TREND($K9:$P9,$K$1:$P$1,S$1)</f>
        <v>1.1270208439894489</v>
      </c>
      <c r="T9" s="38" cm="1">
        <f t="array" aca="1" ref="T9" ca="1">TREND($K9:$P9,$K$1:$P$1,T$1)</f>
        <v>1.1430883509302348</v>
      </c>
      <c r="U9" s="38" cm="1">
        <f t="array" aca="1" ref="U9" ca="1">TREND($K9:$P9,$K$1:$P$1,U$1)</f>
        <v>1.1591558578710206</v>
      </c>
      <c r="V9" s="38" cm="1">
        <f t="array" aca="1" ref="V9" ca="1">TREND($K9:$P9,$K$1:$P$1,V$1)</f>
        <v>1.1752233648118064</v>
      </c>
      <c r="W9" s="38" cm="1">
        <f t="array" aca="1" ref="W9" ca="1">TREND($K9:$P9,$K$1:$P$1,W$1)</f>
        <v>1.1912908717525923</v>
      </c>
      <c r="X9" s="38" cm="1">
        <f t="array" aca="1" ref="X9" ca="1">TREND($K9:$P9,$K$1:$P$1,X$1)</f>
        <v>1.2073583786933781</v>
      </c>
      <c r="Y9" s="38" cm="1">
        <f t="array" aca="1" ref="Y9" ca="1">TREND($K9:$P9,$K$1:$P$1,Y$1)</f>
        <v>1.223425885634164</v>
      </c>
      <c r="Z9" s="38" cm="1">
        <f t="array" aca="1" ref="Z9" ca="1">TREND($K9:$P9,$K$1:$P$1,Z$1)</f>
        <v>1.2394933925749498</v>
      </c>
      <c r="AA9" s="38" cm="1">
        <f t="array" aca="1" ref="AA9" ca="1">TREND($K9:$P9,$K$1:$P$1,AA$1)</f>
        <v>1.2555608995157357</v>
      </c>
      <c r="AB9" s="38" cm="1">
        <f t="array" aca="1" ref="AB9" ca="1">TREND($K9:$P9,$K$1:$P$1,AB$1)</f>
        <v>1.2716284064565286</v>
      </c>
      <c r="AC9" s="38" cm="1">
        <f t="array" aca="1" ref="AC9" ca="1">TREND($K9:$P9,$K$1:$P$1,AC$1)</f>
        <v>1.2876959133973145</v>
      </c>
      <c r="AD9" s="38" cm="1">
        <f t="array" aca="1" ref="AD9" ca="1">TREND($K9:$P9,$K$1:$P$1,AD$1)</f>
        <v>1.3037634203381003</v>
      </c>
      <c r="AE9" s="38" cm="1">
        <f t="array" aca="1" ref="AE9" ca="1">TREND($K9:$P9,$K$1:$P$1,AE$1)</f>
        <v>1.3198309272788862</v>
      </c>
      <c r="AF9" s="38" cm="1">
        <f t="array" aca="1" ref="AF9" ca="1">TREND($K9:$P9,$K$1:$P$1,AF$1)</f>
        <v>1.335898434219672</v>
      </c>
      <c r="AG9" s="38" cm="1">
        <f t="array" aca="1" ref="AG9" ca="1">TREND($K9:$P9,$K$1:$P$1,AG$1)</f>
        <v>1.3519659411604579</v>
      </c>
      <c r="AH9" s="38" cm="1">
        <f t="array" aca="1" ref="AH9" ca="1">TREND($K9:$P9,$K$1:$P$1,AH$1)</f>
        <v>1.3680334481012437</v>
      </c>
      <c r="AI9" s="38" cm="1">
        <f t="array" aca="1" ref="AI9" ca="1">TREND($K9:$P9,$K$1:$P$1,AI$1)</f>
        <v>1.3841009550420296</v>
      </c>
      <c r="AJ9" s="38" cm="1">
        <f t="array" aca="1" ref="AJ9" ca="1">TREND($K9:$P9,$K$1:$P$1,AJ$1)</f>
        <v>1.4001684619828154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5.7383953359951348E-3</v>
      </c>
      <c r="C10" s="38">
        <f t="shared" ca="1" si="3"/>
        <v>5.8818552193950126E-3</v>
      </c>
      <c r="D10" s="38">
        <f t="shared" ca="1" si="0"/>
        <v>6.0253151027948914E-3</v>
      </c>
      <c r="E10" s="38">
        <f t="shared" ca="1" si="0"/>
        <v>6.1687749861947701E-3</v>
      </c>
      <c r="F10" s="39" cm="1">
        <f t="array" aca="1" ref="F10" ca="1">INDIRECT(CONCATENATE("'",HLOOKUP(F$1,$B$21:$E$23,3,FALSE),"'!",$B$25,ROW($A10)+5))*About!$A$27</f>
        <v>6.3122348695946479E-3</v>
      </c>
      <c r="G10" s="38">
        <f t="shared" ca="1" si="4"/>
        <v>6.4729099390025118E-3</v>
      </c>
      <c r="H10" s="38">
        <f t="shared" ca="1" si="1"/>
        <v>6.6335850084103757E-3</v>
      </c>
      <c r="I10" s="38">
        <f t="shared" ca="1" si="1"/>
        <v>6.7942600778182387E-3</v>
      </c>
      <c r="J10" s="38">
        <f t="shared" ca="1" si="1"/>
        <v>6.9549351472261026E-3</v>
      </c>
      <c r="K10" s="39" cm="1">
        <f t="array" aca="1" ref="K10" ca="1">INDIRECT(CONCATENATE("'",HLOOKUP(K$1,$B$21:$E$23,3,FALSE),"'!",$B$25,ROW($A10)+5))*About!$A$27</f>
        <v>7.1156102166339665E-3</v>
      </c>
      <c r="L10" s="38">
        <f t="shared" ca="1" si="5"/>
        <v>7.2992388673858112E-3</v>
      </c>
      <c r="M10" s="38">
        <f t="shared" ca="1" si="2"/>
        <v>7.4828675181376559E-3</v>
      </c>
      <c r="N10" s="38">
        <f t="shared" ca="1" si="2"/>
        <v>7.6664961688894997E-3</v>
      </c>
      <c r="O10" s="38">
        <f t="shared" ca="1" si="2"/>
        <v>7.8501248196413444E-3</v>
      </c>
      <c r="P10" s="39" cm="1">
        <f t="array" aca="1" ref="P10" ca="1">INDIRECT(CONCATENATE("'",HLOOKUP(P$1,$B$21:$E$23,3,FALSE),"'!",$B$25,ROW($A10)+5))*About!$A$27</f>
        <v>8.0337534703931891E-3</v>
      </c>
      <c r="Q10" s="38" cm="1">
        <f t="array" aca="1" ref="Q10" ca="1">TREND($K10:$P10,$K$1:$P$1,Q$1)</f>
        <v>8.2173821211449782E-3</v>
      </c>
      <c r="R10" s="38" cm="1">
        <f t="array" aca="1" ref="R10" ca="1">TREND($K10:$P10,$K$1:$P$1,R$1)</f>
        <v>8.4010107718968663E-3</v>
      </c>
      <c r="S10" s="38" cm="1">
        <f t="array" aca="1" ref="S10" ca="1">TREND($K10:$P10,$K$1:$P$1,S$1)</f>
        <v>8.5846394226486988E-3</v>
      </c>
      <c r="T10" s="38" cm="1">
        <f t="array" aca="1" ref="T10" ca="1">TREND($K10:$P10,$K$1:$P$1,T$1)</f>
        <v>8.7682680734005314E-3</v>
      </c>
      <c r="U10" s="38" cm="1">
        <f t="array" aca="1" ref="U10" ca="1">TREND($K10:$P10,$K$1:$P$1,U$1)</f>
        <v>8.9518967241523639E-3</v>
      </c>
      <c r="V10" s="38" cm="1">
        <f t="array" aca="1" ref="V10" ca="1">TREND($K10:$P10,$K$1:$P$1,V$1)</f>
        <v>9.1355253749041965E-3</v>
      </c>
      <c r="W10" s="38" cm="1">
        <f t="array" aca="1" ref="W10" ca="1">TREND($K10:$P10,$K$1:$P$1,W$1)</f>
        <v>9.3191540256560845E-3</v>
      </c>
      <c r="X10" s="38" cm="1">
        <f t="array" aca="1" ref="X10" ca="1">TREND($K10:$P10,$K$1:$P$1,X$1)</f>
        <v>9.5027826764079171E-3</v>
      </c>
      <c r="Y10" s="38" cm="1">
        <f t="array" aca="1" ref="Y10" ca="1">TREND($K10:$P10,$K$1:$P$1,Y$1)</f>
        <v>9.6864113271597496E-3</v>
      </c>
      <c r="Z10" s="38" cm="1">
        <f t="array" aca="1" ref="Z10" ca="1">TREND($K10:$P10,$K$1:$P$1,Z$1)</f>
        <v>9.8700399779115822E-3</v>
      </c>
      <c r="AA10" s="38" cm="1">
        <f t="array" aca="1" ref="AA10" ca="1">TREND($K10:$P10,$K$1:$P$1,AA$1)</f>
        <v>1.0053668628663415E-2</v>
      </c>
      <c r="AB10" s="38" cm="1">
        <f t="array" aca="1" ref="AB10" ca="1">TREND($K10:$P10,$K$1:$P$1,AB$1)</f>
        <v>1.0237297279415303E-2</v>
      </c>
      <c r="AC10" s="38" cm="1">
        <f t="array" aca="1" ref="AC10" ca="1">TREND($K10:$P10,$K$1:$P$1,AC$1)</f>
        <v>1.0420925930167135E-2</v>
      </c>
      <c r="AD10" s="38" cm="1">
        <f t="array" aca="1" ref="AD10" ca="1">TREND($K10:$P10,$K$1:$P$1,AD$1)</f>
        <v>1.0604554580918968E-2</v>
      </c>
      <c r="AE10" s="38" cm="1">
        <f t="array" aca="1" ref="AE10" ca="1">TREND($K10:$P10,$K$1:$P$1,AE$1)</f>
        <v>1.07881832316708E-2</v>
      </c>
      <c r="AF10" s="38" cm="1">
        <f t="array" aca="1" ref="AF10" ca="1">TREND($K10:$P10,$K$1:$P$1,AF$1)</f>
        <v>1.0971811882422688E-2</v>
      </c>
      <c r="AG10" s="38" cm="1">
        <f t="array" aca="1" ref="AG10" ca="1">TREND($K10:$P10,$K$1:$P$1,AG$1)</f>
        <v>1.1155440533174521E-2</v>
      </c>
      <c r="AH10" s="38" cm="1">
        <f t="array" aca="1" ref="AH10" ca="1">TREND($K10:$P10,$K$1:$P$1,AH$1)</f>
        <v>1.1339069183926354E-2</v>
      </c>
      <c r="AI10" s="38" cm="1">
        <f t="array" aca="1" ref="AI10" ca="1">TREND($K10:$P10,$K$1:$P$1,AI$1)</f>
        <v>1.1522697834678186E-2</v>
      </c>
      <c r="AJ10" s="38" cm="1">
        <f t="array" aca="1" ref="AJ10" ca="1">TREND($K10:$P10,$K$1:$P$1,AJ$1)</f>
        <v>1.1706326485430019E-2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5.5088595225553294E-3</v>
      </c>
      <c r="C11" s="38">
        <f t="shared" ca="1" si="3"/>
        <v>5.6523194059552081E-3</v>
      </c>
      <c r="D11" s="38">
        <f t="shared" ca="1" si="0"/>
        <v>5.7957792893550859E-3</v>
      </c>
      <c r="E11" s="38">
        <f t="shared" ca="1" si="0"/>
        <v>5.9392391727549638E-3</v>
      </c>
      <c r="F11" s="39" cm="1">
        <f t="array" aca="1" ref="F11" ca="1">INDIRECT(CONCATENATE("'",HLOOKUP(F$1,$B$21:$E$23,3,FALSE),"'!",$B$25,ROW($A11)+5))*About!$A$27</f>
        <v>6.0826990561548425E-3</v>
      </c>
      <c r="G11" s="38">
        <f t="shared" ca="1" si="4"/>
        <v>6.2433741255627064E-3</v>
      </c>
      <c r="H11" s="38">
        <f t="shared" ca="1" si="1"/>
        <v>6.4040491949705703E-3</v>
      </c>
      <c r="I11" s="38">
        <f t="shared" ca="1" si="1"/>
        <v>6.5647242643784333E-3</v>
      </c>
      <c r="J11" s="38">
        <f t="shared" ca="1" si="1"/>
        <v>6.7253993337862972E-3</v>
      </c>
      <c r="K11" s="39" cm="1">
        <f t="array" aca="1" ref="K11" ca="1">INDIRECT(CONCATENATE("'",HLOOKUP(K$1,$B$21:$E$23,3,FALSE),"'!",$B$25,ROW($A11)+5))*About!$A$27</f>
        <v>6.8860744031941611E-3</v>
      </c>
      <c r="L11" s="38">
        <f t="shared" ca="1" si="5"/>
        <v>7.0697030539460057E-3</v>
      </c>
      <c r="M11" s="38">
        <f t="shared" ca="1" si="2"/>
        <v>7.2533317046978504E-3</v>
      </c>
      <c r="N11" s="38">
        <f t="shared" ca="1" si="2"/>
        <v>7.4369603554496943E-3</v>
      </c>
      <c r="O11" s="38">
        <f t="shared" ca="1" si="2"/>
        <v>7.6205890062015389E-3</v>
      </c>
      <c r="P11" s="39" cm="1">
        <f t="array" aca="1" ref="P11" ca="1">INDIRECT(CONCATENATE("'",HLOOKUP(P$1,$B$21:$E$23,3,FALSE),"'!",$B$25,ROW($A11)+5))*About!$A$27</f>
        <v>7.8042176569533836E-3</v>
      </c>
      <c r="Q11" s="38" cm="1">
        <f t="array" aca="1" ref="Q11" ca="1">TREND($K11:$P11,$K$1:$P$1,Q$1)</f>
        <v>7.9878463077051598E-3</v>
      </c>
      <c r="R11" s="38" cm="1">
        <f t="array" aca="1" ref="R11" ca="1">TREND($K11:$P11,$K$1:$P$1,R$1)</f>
        <v>8.1714749584570479E-3</v>
      </c>
      <c r="S11" s="38" cm="1">
        <f t="array" aca="1" ref="S11" ca="1">TREND($K11:$P11,$K$1:$P$1,S$1)</f>
        <v>8.3551036092088804E-3</v>
      </c>
      <c r="T11" s="38" cm="1">
        <f t="array" aca="1" ref="T11" ca="1">TREND($K11:$P11,$K$1:$P$1,T$1)</f>
        <v>8.5387322599607129E-3</v>
      </c>
      <c r="U11" s="38" cm="1">
        <f t="array" aca="1" ref="U11" ca="1">TREND($K11:$P11,$K$1:$P$1,U$1)</f>
        <v>8.7223609107125455E-3</v>
      </c>
      <c r="V11" s="38" cm="1">
        <f t="array" aca="1" ref="V11" ca="1">TREND($K11:$P11,$K$1:$P$1,V$1)</f>
        <v>8.905989561464378E-3</v>
      </c>
      <c r="W11" s="38" cm="1">
        <f t="array" aca="1" ref="W11" ca="1">TREND($K11:$P11,$K$1:$P$1,W$1)</f>
        <v>9.0896182122162661E-3</v>
      </c>
      <c r="X11" s="38" cm="1">
        <f t="array" aca="1" ref="X11" ca="1">TREND($K11:$P11,$K$1:$P$1,X$1)</f>
        <v>9.2732468629680986E-3</v>
      </c>
      <c r="Y11" s="38" cm="1">
        <f t="array" aca="1" ref="Y11" ca="1">TREND($K11:$P11,$K$1:$P$1,Y$1)</f>
        <v>9.4568755137199312E-3</v>
      </c>
      <c r="Z11" s="38" cm="1">
        <f t="array" aca="1" ref="Z11" ca="1">TREND($K11:$P11,$K$1:$P$1,Z$1)</f>
        <v>9.6405041644717637E-3</v>
      </c>
      <c r="AA11" s="38" cm="1">
        <f t="array" aca="1" ref="AA11" ca="1">TREND($K11:$P11,$K$1:$P$1,AA$1)</f>
        <v>9.8241328152235963E-3</v>
      </c>
      <c r="AB11" s="38" cm="1">
        <f t="array" aca="1" ref="AB11" ca="1">TREND($K11:$P11,$K$1:$P$1,AB$1)</f>
        <v>1.0007761465975484E-2</v>
      </c>
      <c r="AC11" s="38" cm="1">
        <f t="array" aca="1" ref="AC11" ca="1">TREND($K11:$P11,$K$1:$P$1,AC$1)</f>
        <v>1.0191390116727317E-2</v>
      </c>
      <c r="AD11" s="38" cm="1">
        <f t="array" aca="1" ref="AD11" ca="1">TREND($K11:$P11,$K$1:$P$1,AD$1)</f>
        <v>1.0375018767479149E-2</v>
      </c>
      <c r="AE11" s="38" cm="1">
        <f t="array" aca="1" ref="AE11" ca="1">TREND($K11:$P11,$K$1:$P$1,AE$1)</f>
        <v>1.0558647418230982E-2</v>
      </c>
      <c r="AF11" s="38" cm="1">
        <f t="array" aca="1" ref="AF11" ca="1">TREND($K11:$P11,$K$1:$P$1,AF$1)</f>
        <v>1.074227606898287E-2</v>
      </c>
      <c r="AG11" s="38" cm="1">
        <f t="array" aca="1" ref="AG11" ca="1">TREND($K11:$P11,$K$1:$P$1,AG$1)</f>
        <v>1.0925904719734703E-2</v>
      </c>
      <c r="AH11" s="38" cm="1">
        <f t="array" aca="1" ref="AH11" ca="1">TREND($K11:$P11,$K$1:$P$1,AH$1)</f>
        <v>1.1109533370486535E-2</v>
      </c>
      <c r="AI11" s="38" cm="1">
        <f t="array" aca="1" ref="AI11" ca="1">TREND($K11:$P11,$K$1:$P$1,AI$1)</f>
        <v>1.1293162021238368E-2</v>
      </c>
      <c r="AJ11" s="38" cm="1">
        <f t="array" aca="1" ref="AJ11" ca="1">TREND($K11:$P11,$K$1:$P$1,AJ$1)</f>
        <v>1.14767906719902E-2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2.54784752918184E-2</v>
      </c>
      <c r="C12" s="38">
        <f t="shared" ca="1" si="3"/>
        <v>2.6109698778777866E-2</v>
      </c>
      <c r="D12" s="38">
        <f t="shared" ca="1" si="0"/>
        <v>2.6740922265737328E-2</v>
      </c>
      <c r="E12" s="38">
        <f t="shared" ca="1" si="0"/>
        <v>2.7372145752696794E-2</v>
      </c>
      <c r="F12" s="40">
        <f ca="1">SUM(INDIRECT(CONCATENATE("'",HLOOKUP(F$1,$B$21:$E$23,3,FALSE),"'!",$B$25,ROW($A12)+5,":",$B$25,ROW($A12)+6)))*About!$A$27</f>
        <v>2.800336923965626E-2</v>
      </c>
      <c r="G12" s="38">
        <f t="shared" ca="1" si="4"/>
        <v>2.8760837424007618E-2</v>
      </c>
      <c r="H12" s="38">
        <f t="shared" ca="1" si="1"/>
        <v>2.9518305608358972E-2</v>
      </c>
      <c r="I12" s="38">
        <f t="shared" ca="1" si="1"/>
        <v>3.027577379271033E-2</v>
      </c>
      <c r="J12" s="38">
        <f t="shared" ca="1" si="1"/>
        <v>3.1033241977061685E-2</v>
      </c>
      <c r="K12" s="40">
        <f ca="1">SUM(INDIRECT(CONCATENATE("'",HLOOKUP(K$1,$B$21:$E$23,3,FALSE),"'!",$B$25,ROW($A12)+5,":",$B$25,ROW($A12)+6)))*About!$A$27</f>
        <v>3.1790710161413042E-2</v>
      </c>
      <c r="L12" s="38">
        <f t="shared" ca="1" si="5"/>
        <v>3.25481783457644E-2</v>
      </c>
      <c r="M12" s="38">
        <f t="shared" ca="1" si="2"/>
        <v>3.3305646530115758E-2</v>
      </c>
      <c r="N12" s="38">
        <f t="shared" ca="1" si="2"/>
        <v>3.4063114714467116E-2</v>
      </c>
      <c r="O12" s="38">
        <f t="shared" ca="1" si="2"/>
        <v>3.4820582898818474E-2</v>
      </c>
      <c r="P12" s="40">
        <f ca="1">SUM(INDIRECT(CONCATENATE("'",HLOOKUP(P$1,$B$21:$E$23,3,FALSE),"'!",$B$25,ROW($A12)+5,":",$B$25,ROW($A12)+6)))*About!$A$27</f>
        <v>3.5578051083169832E-2</v>
      </c>
      <c r="Q12" s="38" cm="1">
        <f t="array" aca="1" ref="Q12" ca="1">TREND($K12:$P12,$K$1:$P$1,Q$1)</f>
        <v>3.6335519267521432E-2</v>
      </c>
      <c r="R12" s="38" cm="1">
        <f t="array" aca="1" ref="R12" ca="1">TREND($K12:$P12,$K$1:$P$1,R$1)</f>
        <v>3.7092987451872839E-2</v>
      </c>
      <c r="S12" s="38" cm="1">
        <f t="array" aca="1" ref="S12" ca="1">TREND($K12:$P12,$K$1:$P$1,S$1)</f>
        <v>3.7850455636224023E-2</v>
      </c>
      <c r="T12" s="38" cm="1">
        <f t="array" aca="1" ref="T12" ca="1">TREND($K12:$P12,$K$1:$P$1,T$1)</f>
        <v>3.8607923820575429E-2</v>
      </c>
      <c r="U12" s="38" cm="1">
        <f t="array" aca="1" ref="U12" ca="1">TREND($K12:$P12,$K$1:$P$1,U$1)</f>
        <v>3.9365392004926836E-2</v>
      </c>
      <c r="V12" s="38" cm="1">
        <f t="array" aca="1" ref="V12" ca="1">TREND($K12:$P12,$K$1:$P$1,V$1)</f>
        <v>4.0122860189278242E-2</v>
      </c>
      <c r="W12" s="38" cm="1">
        <f t="array" aca="1" ref="W12" ca="1">TREND($K12:$P12,$K$1:$P$1,W$1)</f>
        <v>4.0880328373629427E-2</v>
      </c>
      <c r="X12" s="38" cm="1">
        <f t="array" aca="1" ref="X12" ca="1">TREND($K12:$P12,$K$1:$P$1,X$1)</f>
        <v>4.1637796557980833E-2</v>
      </c>
      <c r="Y12" s="38" cm="1">
        <f t="array" aca="1" ref="Y12" ca="1">TREND($K12:$P12,$K$1:$P$1,Y$1)</f>
        <v>4.2395264742332239E-2</v>
      </c>
      <c r="Z12" s="38" cm="1">
        <f t="array" aca="1" ref="Z12" ca="1">TREND($K12:$P12,$K$1:$P$1,Z$1)</f>
        <v>4.3152732926683646E-2</v>
      </c>
      <c r="AA12" s="38" cm="1">
        <f t="array" aca="1" ref="AA12" ca="1">TREND($K12:$P12,$K$1:$P$1,AA$1)</f>
        <v>4.3910201111035052E-2</v>
      </c>
      <c r="AB12" s="38" cm="1">
        <f t="array" aca="1" ref="AB12" ca="1">TREND($K12:$P12,$K$1:$P$1,AB$1)</f>
        <v>4.4667669295386236E-2</v>
      </c>
      <c r="AC12" s="38" cm="1">
        <f t="array" aca="1" ref="AC12" ca="1">TREND($K12:$P12,$K$1:$P$1,AC$1)</f>
        <v>4.5425137479737643E-2</v>
      </c>
      <c r="AD12" s="38" cm="1">
        <f t="array" aca="1" ref="AD12" ca="1">TREND($K12:$P12,$K$1:$P$1,AD$1)</f>
        <v>4.6182605664089049E-2</v>
      </c>
      <c r="AE12" s="38" cm="1">
        <f t="array" aca="1" ref="AE12" ca="1">TREND($K12:$P12,$K$1:$P$1,AE$1)</f>
        <v>4.6940073848440456E-2</v>
      </c>
      <c r="AF12" s="38" cm="1">
        <f t="array" aca="1" ref="AF12" ca="1">TREND($K12:$P12,$K$1:$P$1,AF$1)</f>
        <v>4.769754203279164E-2</v>
      </c>
      <c r="AG12" s="38" cm="1">
        <f t="array" aca="1" ref="AG12" ca="1">TREND($K12:$P12,$K$1:$P$1,AG$1)</f>
        <v>4.8455010217143046E-2</v>
      </c>
      <c r="AH12" s="38" cm="1">
        <f t="array" aca="1" ref="AH12" ca="1">TREND($K12:$P12,$K$1:$P$1,AH$1)</f>
        <v>4.9212478401494453E-2</v>
      </c>
      <c r="AI12" s="38" cm="1">
        <f t="array" aca="1" ref="AI12" ca="1">TREND($K12:$P12,$K$1:$P$1,AI$1)</f>
        <v>4.9969946585845859E-2</v>
      </c>
      <c r="AJ12" s="38" cm="1">
        <f t="array" aca="1" ref="AJ12" ca="1">TREND($K12:$P12,$K$1:$P$1,AJ$1)</f>
        <v>5.0727414770197266E-2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45">
      <c r="A18" t="s">
        <v>114</v>
      </c>
      <c r="B18" t="str">
        <f ca="1">RIGHT(B17,LEN(B17)-7)</f>
        <v>transport-SO2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7.4599139367936742E-3</v>
      </c>
      <c r="C2" s="38">
        <f ca="1">$B2+($F2-$B2)*(C$1-$B$1)/($F$1-$B$1)</f>
        <v>7.4886059134736498E-3</v>
      </c>
      <c r="D2" s="38">
        <f t="shared" ref="D2:E12" ca="1" si="0">$B2+($F2-$B2)*(D$1-$B$1)/($F$1-$B$1)</f>
        <v>7.5172978901536253E-3</v>
      </c>
      <c r="E2" s="38">
        <f t="shared" ca="1" si="0"/>
        <v>7.5459898668336018E-3</v>
      </c>
      <c r="F2" s="37" cm="1">
        <f t="array" aca="1" ref="F2" ca="1">INDIRECT(CONCATENATE("'",HLOOKUP(F$1,$B$21:$E$23,3,FALSE),"'!",$B$25,ROW($A2)+3))*About!$A$27</f>
        <v>7.5746818435135773E-3</v>
      </c>
      <c r="G2" s="38">
        <f ca="1">$F2+($K2-$F2)*(G$1-$F$1)/($K$1-$F$1)</f>
        <v>7.6664961688894997E-3</v>
      </c>
      <c r="H2" s="38">
        <f t="shared" ref="H2:J12" ca="1" si="1">$F2+($K2-$F2)*(H$1-$F$1)/($K$1-$F$1)</f>
        <v>7.758310494265422E-3</v>
      </c>
      <c r="I2" s="38">
        <f t="shared" ca="1" si="1"/>
        <v>7.8501248196413444E-3</v>
      </c>
      <c r="J2" s="38">
        <f t="shared" ca="1" si="1"/>
        <v>7.9419391450172676E-3</v>
      </c>
      <c r="K2" s="37" cm="1">
        <f t="array" aca="1" ref="K2" ca="1">INDIRECT(CONCATENATE("'",HLOOKUP(K$1,$B$21:$E$23,3,FALSE),"'!",$B$25,ROW($A2)+3))*About!$A$27</f>
        <v>8.0337534703931891E-3</v>
      </c>
      <c r="L2" s="38">
        <f ca="1">$K2+($P2-$K2)*(L$1-$K$1)/($P$1-$K$1)</f>
        <v>8.1255677957691105E-3</v>
      </c>
      <c r="M2" s="38">
        <f t="shared" ref="M2:O12" ca="1" si="2">$K2+($P2-$K2)*(M$1-$K$1)/($P$1-$K$1)</f>
        <v>8.217382121145032E-3</v>
      </c>
      <c r="N2" s="38">
        <f t="shared" ca="1" si="2"/>
        <v>8.3091964465209552E-3</v>
      </c>
      <c r="O2" s="38">
        <f t="shared" ca="1" si="2"/>
        <v>8.4010107718968767E-3</v>
      </c>
      <c r="P2" s="37" cm="1">
        <f t="array" aca="1" ref="P2" ca="1">INDIRECT(CONCATENATE("'",HLOOKUP(P$1,$B$21:$E$23,3,FALSE),"'!",$B$25,ROW($A2)+3))*About!$A$27</f>
        <v>8.4928250972727982E-3</v>
      </c>
      <c r="Q2" s="38" cm="1">
        <f t="array" aca="1" ref="Q2" ca="1">TREND($K2:$P2,$K$1:$P$1,Q$1)</f>
        <v>8.5846394226487266E-3</v>
      </c>
      <c r="R2" s="38" cm="1">
        <f t="array" aca="1" ref="R2" ca="1">TREND($K2:$P2,$K$1:$P$1,R$1)</f>
        <v>8.6764537480246429E-3</v>
      </c>
      <c r="S2" s="38" cm="1">
        <f t="array" aca="1" ref="S2" ca="1">TREND($K2:$P2,$K$1:$P$1,S$1)</f>
        <v>8.7682680734005591E-3</v>
      </c>
      <c r="T2" s="38" cm="1">
        <f t="array" aca="1" ref="T2" ca="1">TREND($K2:$P2,$K$1:$P$1,T$1)</f>
        <v>8.8600823987764754E-3</v>
      </c>
      <c r="U2" s="38" cm="1">
        <f t="array" aca="1" ref="U2" ca="1">TREND($K2:$P2,$K$1:$P$1,U$1)</f>
        <v>8.9518967241523917E-3</v>
      </c>
      <c r="V2" s="38" cm="1">
        <f t="array" aca="1" ref="V2" ca="1">TREND($K2:$P2,$K$1:$P$1,V$1)</f>
        <v>9.0437110495283357E-3</v>
      </c>
      <c r="W2" s="38" cm="1">
        <f t="array" aca="1" ref="W2" ca="1">TREND($K2:$P2,$K$1:$P$1,W$1)</f>
        <v>9.135525374904252E-3</v>
      </c>
      <c r="X2" s="38" cm="1">
        <f t="array" aca="1" ref="X2" ca="1">TREND($K2:$P2,$K$1:$P$1,X$1)</f>
        <v>9.2273397002801683E-3</v>
      </c>
      <c r="Y2" s="38" cm="1">
        <f t="array" aca="1" ref="Y2" ca="1">TREND($K2:$P2,$K$1:$P$1,Y$1)</f>
        <v>9.3191540256560845E-3</v>
      </c>
      <c r="Z2" s="38" cm="1">
        <f t="array" aca="1" ref="Z2" ca="1">TREND($K2:$P2,$K$1:$P$1,Z$1)</f>
        <v>9.4109683510320008E-3</v>
      </c>
      <c r="AA2" s="38" cm="1">
        <f t="array" aca="1" ref="AA2" ca="1">TREND($K2:$P2,$K$1:$P$1,AA$1)</f>
        <v>9.5027826764079448E-3</v>
      </c>
      <c r="AB2" s="38" cm="1">
        <f t="array" aca="1" ref="AB2" ca="1">TREND($K2:$P2,$K$1:$P$1,AB$1)</f>
        <v>9.5945970017838611E-3</v>
      </c>
      <c r="AC2" s="38" cm="1">
        <f t="array" aca="1" ref="AC2" ca="1">TREND($K2:$P2,$K$1:$P$1,AC$1)</f>
        <v>9.6864113271597774E-3</v>
      </c>
      <c r="AD2" s="38" cm="1">
        <f t="array" aca="1" ref="AD2" ca="1">TREND($K2:$P2,$K$1:$P$1,AD$1)</f>
        <v>9.7782256525356936E-3</v>
      </c>
      <c r="AE2" s="38" cm="1">
        <f t="array" aca="1" ref="AE2" ca="1">TREND($K2:$P2,$K$1:$P$1,AE$1)</f>
        <v>9.8700399779116099E-3</v>
      </c>
      <c r="AF2" s="38" cm="1">
        <f t="array" aca="1" ref="AF2" ca="1">TREND($K2:$P2,$K$1:$P$1,AF$1)</f>
        <v>9.9618543032875539E-3</v>
      </c>
      <c r="AG2" s="38" cm="1">
        <f t="array" aca="1" ref="AG2" ca="1">TREND($K2:$P2,$K$1:$P$1,AG$1)</f>
        <v>1.005366862866347E-2</v>
      </c>
      <c r="AH2" s="38" cm="1">
        <f t="array" aca="1" ref="AH2" ca="1">TREND($K2:$P2,$K$1:$P$1,AH$1)</f>
        <v>1.0145482954039386E-2</v>
      </c>
      <c r="AI2" s="38" cm="1">
        <f t="array" aca="1" ref="AI2" ca="1">TREND($K2:$P2,$K$1:$P$1,AI$1)</f>
        <v>1.0237297279415303E-2</v>
      </c>
      <c r="AJ2" s="38" cm="1">
        <f t="array" aca="1" ref="AJ2" ca="1">TREND($K2:$P2,$K$1:$P$1,AJ$1)</f>
        <v>1.0329111604791219E-2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3.6725730150368864E-3</v>
      </c>
      <c r="C3" s="38">
        <f t="shared" ref="C3:C12" ca="1" si="3">$B3+($F3-$B3)*(C$1-$B$1)/($F$1-$B$1)</f>
        <v>3.6725730150368864E-3</v>
      </c>
      <c r="D3" s="38">
        <f t="shared" ca="1" si="0"/>
        <v>3.6725730150368864E-3</v>
      </c>
      <c r="E3" s="38">
        <f t="shared" ca="1" si="0"/>
        <v>3.6725730150368864E-3</v>
      </c>
      <c r="F3" s="39" cm="1">
        <f t="array" aca="1" ref="F3" ca="1">INDIRECT(CONCATENATE("'",HLOOKUP(F$1,$B$21:$E$23,3,FALSE),"'!",$B$25,ROW($A3)+5))*About!$A$27</f>
        <v>3.6725730150368864E-3</v>
      </c>
      <c r="G3" s="38">
        <f t="shared" ref="G3:G12" ca="1" si="4">$F3+($K3-$F3)*(G$1-$F$1)/($K$1-$F$1)</f>
        <v>3.6955265963808668E-3</v>
      </c>
      <c r="H3" s="38">
        <f t="shared" ca="1" si="1"/>
        <v>3.7184801777248471E-3</v>
      </c>
      <c r="I3" s="38">
        <f t="shared" ca="1" si="1"/>
        <v>3.7414337590688279E-3</v>
      </c>
      <c r="J3" s="38">
        <f t="shared" ca="1" si="1"/>
        <v>3.7643873404128083E-3</v>
      </c>
      <c r="K3" s="39" cm="1">
        <f t="array" aca="1" ref="K3" ca="1">INDIRECT(CONCATENATE("'",HLOOKUP(K$1,$B$21:$E$23,3,FALSE),"'!",$B$25,ROW($A3)+5))*About!$A$27</f>
        <v>3.7873409217567887E-3</v>
      </c>
      <c r="L3" s="38">
        <f t="shared" ref="L3:L12" ca="1" si="5">$K3+($P3-$K3)*(L$1-$K$1)/($P$1-$K$1)</f>
        <v>3.8102945031007695E-3</v>
      </c>
      <c r="M3" s="38">
        <f t="shared" ca="1" si="2"/>
        <v>3.8332480844447498E-3</v>
      </c>
      <c r="N3" s="38">
        <f t="shared" ca="1" si="2"/>
        <v>3.8562016657887306E-3</v>
      </c>
      <c r="O3" s="38">
        <f t="shared" ca="1" si="2"/>
        <v>3.879155247132711E-3</v>
      </c>
      <c r="P3" s="39" cm="1">
        <f t="array" aca="1" ref="P3" ca="1">INDIRECT(CONCATENATE("'",HLOOKUP(P$1,$B$21:$E$23,3,FALSE),"'!",$B$25,ROW($A3)+5))*About!$A$27</f>
        <v>3.9021088284766918E-3</v>
      </c>
      <c r="Q3" s="38" cm="1">
        <f t="array" aca="1" ref="Q3" ca="1">TREND($K3:$P3,$K$1:$P$1,Q$1)</f>
        <v>3.9250624098206705E-3</v>
      </c>
      <c r="R3" s="38" cm="1">
        <f t="array" aca="1" ref="R3" ca="1">TREND($K3:$P3,$K$1:$P$1,R$1)</f>
        <v>3.9480159911646495E-3</v>
      </c>
      <c r="S3" s="38" cm="1">
        <f t="array" aca="1" ref="S3" ca="1">TREND($K3:$P3,$K$1:$P$1,S$1)</f>
        <v>3.9709695725086355E-3</v>
      </c>
      <c r="T3" s="38" cm="1">
        <f t="array" aca="1" ref="T3" ca="1">TREND($K3:$P3,$K$1:$P$1,T$1)</f>
        <v>3.9939231538526146E-3</v>
      </c>
      <c r="U3" s="38" cm="1">
        <f t="array" aca="1" ref="U3" ca="1">TREND($K3:$P3,$K$1:$P$1,U$1)</f>
        <v>4.0168767351965937E-3</v>
      </c>
      <c r="V3" s="38" cm="1">
        <f t="array" aca="1" ref="V3" ca="1">TREND($K3:$P3,$K$1:$P$1,V$1)</f>
        <v>4.0398303165405727E-3</v>
      </c>
      <c r="W3" s="38" cm="1">
        <f t="array" aca="1" ref="W3" ca="1">TREND($K3:$P3,$K$1:$P$1,W$1)</f>
        <v>4.0627838978845587E-3</v>
      </c>
      <c r="X3" s="38" cm="1">
        <f t="array" aca="1" ref="X3" ca="1">TREND($K3:$P3,$K$1:$P$1,X$1)</f>
        <v>4.0857374792285378E-3</v>
      </c>
      <c r="Y3" s="38" cm="1">
        <f t="array" aca="1" ref="Y3" ca="1">TREND($K3:$P3,$K$1:$P$1,Y$1)</f>
        <v>4.1086910605725169E-3</v>
      </c>
      <c r="Z3" s="38" cm="1">
        <f t="array" aca="1" ref="Z3" ca="1">TREND($K3:$P3,$K$1:$P$1,Z$1)</f>
        <v>4.1316446419164959E-3</v>
      </c>
      <c r="AA3" s="38" cm="1">
        <f t="array" aca="1" ref="AA3" ca="1">TREND($K3:$P3,$K$1:$P$1,AA$1)</f>
        <v>4.154598223260475E-3</v>
      </c>
      <c r="AB3" s="38" cm="1">
        <f t="array" aca="1" ref="AB3" ca="1">TREND($K3:$P3,$K$1:$P$1,AB$1)</f>
        <v>4.177551804604461E-3</v>
      </c>
      <c r="AC3" s="38" cm="1">
        <f t="array" aca="1" ref="AC3" ca="1">TREND($K3:$P3,$K$1:$P$1,AC$1)</f>
        <v>4.2005053859484401E-3</v>
      </c>
      <c r="AD3" s="38" cm="1">
        <f t="array" aca="1" ref="AD3" ca="1">TREND($K3:$P3,$K$1:$P$1,AD$1)</f>
        <v>4.2234589672924192E-3</v>
      </c>
      <c r="AE3" s="38" cm="1">
        <f t="array" aca="1" ref="AE3" ca="1">TREND($K3:$P3,$K$1:$P$1,AE$1)</f>
        <v>4.2464125486363982E-3</v>
      </c>
      <c r="AF3" s="38" cm="1">
        <f t="array" aca="1" ref="AF3" ca="1">TREND($K3:$P3,$K$1:$P$1,AF$1)</f>
        <v>4.2693661299803842E-3</v>
      </c>
      <c r="AG3" s="38" cm="1">
        <f t="array" aca="1" ref="AG3" ca="1">TREND($K3:$P3,$K$1:$P$1,AG$1)</f>
        <v>4.2923197113243633E-3</v>
      </c>
      <c r="AH3" s="38" cm="1">
        <f t="array" aca="1" ref="AH3" ca="1">TREND($K3:$P3,$K$1:$P$1,AH$1)</f>
        <v>4.3152732926683424E-3</v>
      </c>
      <c r="AI3" s="38" cm="1">
        <f t="array" aca="1" ref="AI3" ca="1">TREND($K3:$P3,$K$1:$P$1,AI$1)</f>
        <v>4.3382268740123214E-3</v>
      </c>
      <c r="AJ3" s="38" cm="1">
        <f t="array" aca="1" ref="AJ3" ca="1">TREND($K3:$P3,$K$1:$P$1,AJ$1)</f>
        <v>4.3611804553563005E-3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9.7552720711917285E-3</v>
      </c>
      <c r="C4" s="38">
        <f t="shared" ca="1" si="3"/>
        <v>9.7552720711917285E-3</v>
      </c>
      <c r="D4" s="38">
        <f t="shared" ca="1" si="0"/>
        <v>9.7552720711917285E-3</v>
      </c>
      <c r="E4" s="38">
        <f t="shared" ca="1" si="0"/>
        <v>9.7552720711917285E-3</v>
      </c>
      <c r="F4" s="39" cm="1">
        <f t="array" aca="1" ref="F4" ca="1">INDIRECT(CONCATENATE("'",HLOOKUP(F$1,$B$21:$E$23,3,FALSE),"'!",$B$25,ROW($A4)+5))*About!$A$27</f>
        <v>9.7552720711917285E-3</v>
      </c>
      <c r="G4" s="38">
        <f t="shared" ca="1" si="4"/>
        <v>9.8470863965676499E-3</v>
      </c>
      <c r="H4" s="38">
        <f t="shared" ca="1" si="1"/>
        <v>9.9389007219435731E-3</v>
      </c>
      <c r="I4" s="38">
        <f t="shared" ca="1" si="1"/>
        <v>1.0030715047319495E-2</v>
      </c>
      <c r="J4" s="38">
        <f t="shared" ca="1" si="1"/>
        <v>1.0122529372695418E-2</v>
      </c>
      <c r="K4" s="39" cm="1">
        <f t="array" aca="1" ref="K4" ca="1">INDIRECT(CONCATENATE("'",HLOOKUP(K$1,$B$21:$E$23,3,FALSE),"'!",$B$25,ROW($A4)+5))*About!$A$27</f>
        <v>1.0214343698071339E-2</v>
      </c>
      <c r="L4" s="38">
        <f t="shared" ca="1" si="5"/>
        <v>1.0375018767479203E-2</v>
      </c>
      <c r="M4" s="38">
        <f t="shared" ca="1" si="2"/>
        <v>1.0535693836887067E-2</v>
      </c>
      <c r="N4" s="38">
        <f t="shared" ca="1" si="2"/>
        <v>1.0696368906294931E-2</v>
      </c>
      <c r="O4" s="38">
        <f t="shared" ca="1" si="2"/>
        <v>1.0857043975702795E-2</v>
      </c>
      <c r="P4" s="39" cm="1">
        <f t="array" aca="1" ref="P4" ca="1">INDIRECT(CONCATENATE("'",HLOOKUP(P$1,$B$21:$E$23,3,FALSE),"'!",$B$25,ROW($A4)+5))*About!$A$27</f>
        <v>1.1017719045110659E-2</v>
      </c>
      <c r="Q4" s="38" cm="1">
        <f t="array" aca="1" ref="Q4" ca="1">TREND($K4:$P4,$K$1:$P$1,Q$1)</f>
        <v>1.1178394114518542E-2</v>
      </c>
      <c r="R4" s="38" cm="1">
        <f t="array" aca="1" ref="R4" ca="1">TREND($K4:$P4,$K$1:$P$1,R$1)</f>
        <v>1.1339069183926409E-2</v>
      </c>
      <c r="S4" s="38" cm="1">
        <f t="array" aca="1" ref="S4" ca="1">TREND($K4:$P4,$K$1:$P$1,S$1)</f>
        <v>1.1499744253334276E-2</v>
      </c>
      <c r="T4" s="38" cm="1">
        <f t="array" aca="1" ref="T4" ca="1">TREND($K4:$P4,$K$1:$P$1,T$1)</f>
        <v>1.1660419322742144E-2</v>
      </c>
      <c r="U4" s="38" cm="1">
        <f t="array" aca="1" ref="U4" ca="1">TREND($K4:$P4,$K$1:$P$1,U$1)</f>
        <v>1.1821094392150011E-2</v>
      </c>
      <c r="V4" s="38" cm="1">
        <f t="array" aca="1" ref="V4" ca="1">TREND($K4:$P4,$K$1:$P$1,V$1)</f>
        <v>1.1981769461557878E-2</v>
      </c>
      <c r="W4" s="38" cm="1">
        <f t="array" aca="1" ref="W4" ca="1">TREND($K4:$P4,$K$1:$P$1,W$1)</f>
        <v>1.2142444530965746E-2</v>
      </c>
      <c r="X4" s="38" cm="1">
        <f t="array" aca="1" ref="X4" ca="1">TREND($K4:$P4,$K$1:$P$1,X$1)</f>
        <v>1.2303119600373613E-2</v>
      </c>
      <c r="Y4" s="38" cm="1">
        <f t="array" aca="1" ref="Y4" ca="1">TREND($K4:$P4,$K$1:$P$1,Y$1)</f>
        <v>1.2463794669781481E-2</v>
      </c>
      <c r="Z4" s="38" cm="1">
        <f t="array" aca="1" ref="Z4" ca="1">TREND($K4:$P4,$K$1:$P$1,Z$1)</f>
        <v>1.2624469739189292E-2</v>
      </c>
      <c r="AA4" s="38" cm="1">
        <f t="array" aca="1" ref="AA4" ca="1">TREND($K4:$P4,$K$1:$P$1,AA$1)</f>
        <v>1.278514480859716E-2</v>
      </c>
      <c r="AB4" s="38" cm="1">
        <f t="array" aca="1" ref="AB4" ca="1">TREND($K4:$P4,$K$1:$P$1,AB$1)</f>
        <v>1.2945819878005027E-2</v>
      </c>
      <c r="AC4" s="38" cm="1">
        <f t="array" aca="1" ref="AC4" ca="1">TREND($K4:$P4,$K$1:$P$1,AC$1)</f>
        <v>1.3106494947412894E-2</v>
      </c>
      <c r="AD4" s="38" cm="1">
        <f t="array" aca="1" ref="AD4" ca="1">TREND($K4:$P4,$K$1:$P$1,AD$1)</f>
        <v>1.3267170016820762E-2</v>
      </c>
      <c r="AE4" s="38" cm="1">
        <f t="array" aca="1" ref="AE4" ca="1">TREND($K4:$P4,$K$1:$P$1,AE$1)</f>
        <v>1.3427845086228629E-2</v>
      </c>
      <c r="AF4" s="38" cm="1">
        <f t="array" aca="1" ref="AF4" ca="1">TREND($K4:$P4,$K$1:$P$1,AF$1)</f>
        <v>1.3588520155636497E-2</v>
      </c>
      <c r="AG4" s="38" cm="1">
        <f t="array" aca="1" ref="AG4" ca="1">TREND($K4:$P4,$K$1:$P$1,AG$1)</f>
        <v>1.3749195225044364E-2</v>
      </c>
      <c r="AH4" s="38" cm="1">
        <f t="array" aca="1" ref="AH4" ca="1">TREND($K4:$P4,$K$1:$P$1,AH$1)</f>
        <v>1.3909870294452231E-2</v>
      </c>
      <c r="AI4" s="38" cm="1">
        <f t="array" aca="1" ref="AI4" ca="1">TREND($K4:$P4,$K$1:$P$1,AI$1)</f>
        <v>1.4070545363860099E-2</v>
      </c>
      <c r="AJ4" s="38" cm="1">
        <f t="array" aca="1" ref="AJ4" ca="1">TREND($K4:$P4,$K$1:$P$1,AJ$1)</f>
        <v>1.4231220433267966E-2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0.12624469739189295</v>
      </c>
      <c r="C5" s="38">
        <f t="shared" ca="1" si="3"/>
        <v>0.12624469739189295</v>
      </c>
      <c r="D5" s="38">
        <f t="shared" ca="1" si="0"/>
        <v>0.12624469739189295</v>
      </c>
      <c r="E5" s="38">
        <f t="shared" ca="1" si="0"/>
        <v>0.12624469739189295</v>
      </c>
      <c r="F5" s="39" cm="1">
        <f t="array" aca="1" ref="F5" ca="1">INDIRECT(CONCATENATE("'",HLOOKUP(F$1,$B$21:$E$23,3,FALSE),"'!",$B$25,ROW($A5)+5))*About!$A$27</f>
        <v>0.12624469739189295</v>
      </c>
      <c r="G5" s="38">
        <f t="shared" ca="1" si="4"/>
        <v>0.12624469739189295</v>
      </c>
      <c r="H5" s="38">
        <f t="shared" ca="1" si="1"/>
        <v>0.12624469739189295</v>
      </c>
      <c r="I5" s="38">
        <f t="shared" ca="1" si="1"/>
        <v>0.12624469739189295</v>
      </c>
      <c r="J5" s="38">
        <f t="shared" ca="1" si="1"/>
        <v>0.12624469739189295</v>
      </c>
      <c r="K5" s="39" cm="1">
        <f t="array" aca="1" ref="K5" ca="1">INDIRECT(CONCATENATE("'",HLOOKUP(K$1,$B$21:$E$23,3,FALSE),"'!",$B$25,ROW($A5)+5))*About!$A$27</f>
        <v>0.12624469739189295</v>
      </c>
      <c r="L5" s="38">
        <f t="shared" ca="1" si="5"/>
        <v>0.128540055526291</v>
      </c>
      <c r="M5" s="38">
        <f t="shared" ca="1" si="2"/>
        <v>0.13083541366068907</v>
      </c>
      <c r="N5" s="38">
        <f t="shared" ca="1" si="2"/>
        <v>0.13313077179508712</v>
      </c>
      <c r="O5" s="38">
        <f t="shared" ca="1" si="2"/>
        <v>0.13542612992948519</v>
      </c>
      <c r="P5" s="39" cm="1">
        <f t="array" aca="1" ref="P5" ca="1">INDIRECT(CONCATENATE("'",HLOOKUP(P$1,$B$21:$E$23,3,FALSE),"'!",$B$25,ROW($A5)+5))*About!$A$27</f>
        <v>0.13772148806388324</v>
      </c>
      <c r="Q5" s="38" cm="1">
        <f t="array" aca="1" ref="Q5" ca="1">TREND($K5:$P5,$K$1:$P$1,Q$1)</f>
        <v>0.14001684619828136</v>
      </c>
      <c r="R5" s="38" cm="1">
        <f t="array" aca="1" ref="R5" ca="1">TREND($K5:$P5,$K$1:$P$1,R$1)</f>
        <v>0.14231220433267922</v>
      </c>
      <c r="S5" s="38" cm="1">
        <f t="array" aca="1" ref="S5" ca="1">TREND($K5:$P5,$K$1:$P$1,S$1)</f>
        <v>0.14460756246707707</v>
      </c>
      <c r="T5" s="38" cm="1">
        <f t="array" aca="1" ref="T5" ca="1">TREND($K5:$P5,$K$1:$P$1,T$1)</f>
        <v>0.14690292060147581</v>
      </c>
      <c r="U5" s="38" cm="1">
        <f t="array" aca="1" ref="U5" ca="1">TREND($K5:$P5,$K$1:$P$1,U$1)</f>
        <v>0.14919827873587366</v>
      </c>
      <c r="V5" s="38" cm="1">
        <f t="array" aca="1" ref="V5" ca="1">TREND($K5:$P5,$K$1:$P$1,V$1)</f>
        <v>0.15149363687027151</v>
      </c>
      <c r="W5" s="38" cm="1">
        <f t="array" aca="1" ref="W5" ca="1">TREND($K5:$P5,$K$1:$P$1,W$1)</f>
        <v>0.15378899500466936</v>
      </c>
      <c r="X5" s="38" cm="1">
        <f t="array" aca="1" ref="X5" ca="1">TREND($K5:$P5,$K$1:$P$1,X$1)</f>
        <v>0.1560843531390681</v>
      </c>
      <c r="Y5" s="38" cm="1">
        <f t="array" aca="1" ref="Y5" ca="1">TREND($K5:$P5,$K$1:$P$1,Y$1)</f>
        <v>0.15837971127346595</v>
      </c>
      <c r="Z5" s="38" cm="1">
        <f t="array" aca="1" ref="Z5" ca="1">TREND($K5:$P5,$K$1:$P$1,Z$1)</f>
        <v>0.1606750694078638</v>
      </c>
      <c r="AA5" s="38" cm="1">
        <f t="array" aca="1" ref="AA5" ca="1">TREND($K5:$P5,$K$1:$P$1,AA$1)</f>
        <v>0.16297042754226165</v>
      </c>
      <c r="AB5" s="38" cm="1">
        <f t="array" aca="1" ref="AB5" ca="1">TREND($K5:$P5,$K$1:$P$1,AB$1)</f>
        <v>0.16526578567666039</v>
      </c>
      <c r="AC5" s="38" cm="1">
        <f t="array" aca="1" ref="AC5" ca="1">TREND($K5:$P5,$K$1:$P$1,AC$1)</f>
        <v>0.16756114381105824</v>
      </c>
      <c r="AD5" s="38" cm="1">
        <f t="array" aca="1" ref="AD5" ca="1">TREND($K5:$P5,$K$1:$P$1,AD$1)</f>
        <v>0.1698565019454561</v>
      </c>
      <c r="AE5" s="38" cm="1">
        <f t="array" aca="1" ref="AE5" ca="1">TREND($K5:$P5,$K$1:$P$1,AE$1)</f>
        <v>0.17215186007985395</v>
      </c>
      <c r="AF5" s="38" cm="1">
        <f t="array" aca="1" ref="AF5" ca="1">TREND($K5:$P5,$K$1:$P$1,AF$1)</f>
        <v>0.17444721821425269</v>
      </c>
      <c r="AG5" s="38" cm="1">
        <f t="array" aca="1" ref="AG5" ca="1">TREND($K5:$P5,$K$1:$P$1,AG$1)</f>
        <v>0.17674257634865054</v>
      </c>
      <c r="AH5" s="38" cm="1">
        <f t="array" aca="1" ref="AH5" ca="1">TREND($K5:$P5,$K$1:$P$1,AH$1)</f>
        <v>0.17903793448304839</v>
      </c>
      <c r="AI5" s="38" cm="1">
        <f t="array" aca="1" ref="AI5" ca="1">TREND($K5:$P5,$K$1:$P$1,AI$1)</f>
        <v>0.18133329261744624</v>
      </c>
      <c r="AJ5" s="38" cm="1">
        <f t="array" aca="1" ref="AJ5" ca="1">TREND($K5:$P5,$K$1:$P$1,AJ$1)</f>
        <v>0.18362865075184409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0.18362865075184431</v>
      </c>
      <c r="C6" s="38">
        <f t="shared" ca="1" si="3"/>
        <v>0.18362865075184431</v>
      </c>
      <c r="D6" s="38">
        <f t="shared" ca="1" si="0"/>
        <v>0.18362865075184431</v>
      </c>
      <c r="E6" s="38">
        <f t="shared" ca="1" si="0"/>
        <v>0.18362865075184431</v>
      </c>
      <c r="F6" s="39" cm="1">
        <f t="array" aca="1" ref="F6" ca="1">INDIRECT(CONCATENATE("'",HLOOKUP(F$1,$B$21:$E$23,3,FALSE),"'!",$B$25,ROW($A6)+5))*About!$A$27</f>
        <v>0.18362865075184431</v>
      </c>
      <c r="G6" s="38">
        <f t="shared" ca="1" si="4"/>
        <v>0.18362865075184431</v>
      </c>
      <c r="H6" s="38">
        <f t="shared" ca="1" si="1"/>
        <v>0.18362865075184431</v>
      </c>
      <c r="I6" s="38">
        <f t="shared" ca="1" si="1"/>
        <v>0.18362865075184431</v>
      </c>
      <c r="J6" s="38">
        <f t="shared" ca="1" si="1"/>
        <v>0.18362865075184431</v>
      </c>
      <c r="K6" s="39" cm="1">
        <f t="array" aca="1" ref="K6" ca="1">INDIRECT(CONCATENATE("'",HLOOKUP(K$1,$B$21:$E$23,3,FALSE),"'!",$B$25,ROW($A6)+5))*About!$A$27</f>
        <v>0.18362865075184431</v>
      </c>
      <c r="L6" s="38">
        <f t="shared" ca="1" si="5"/>
        <v>0.18592400888624236</v>
      </c>
      <c r="M6" s="38">
        <f t="shared" ca="1" si="2"/>
        <v>0.18821936702064043</v>
      </c>
      <c r="N6" s="38">
        <f t="shared" ca="1" si="2"/>
        <v>0.19051472515503848</v>
      </c>
      <c r="O6" s="38">
        <f t="shared" ca="1" si="2"/>
        <v>0.19281008328943655</v>
      </c>
      <c r="P6" s="39" cm="1">
        <f t="array" aca="1" ref="P6" ca="1">INDIRECT(CONCATENATE("'",HLOOKUP(P$1,$B$21:$E$23,3,FALSE),"'!",$B$25,ROW($A6)+5))*About!$A$27</f>
        <v>0.1951054414238346</v>
      </c>
      <c r="Q6" s="38" cm="1">
        <f t="array" aca="1" ref="Q6" ca="1">TREND($K6:$P6,$K$1:$P$1,Q$1)</f>
        <v>0.19740079955823209</v>
      </c>
      <c r="R6" s="38" cm="1">
        <f t="array" aca="1" ref="R6" ca="1">TREND($K6:$P6,$K$1:$P$1,R$1)</f>
        <v>0.19969615769262994</v>
      </c>
      <c r="S6" s="38" cm="1">
        <f t="array" aca="1" ref="S6" ca="1">TREND($K6:$P6,$K$1:$P$1,S$1)</f>
        <v>0.20199151582702779</v>
      </c>
      <c r="T6" s="38" cm="1">
        <f t="array" aca="1" ref="T6" ca="1">TREND($K6:$P6,$K$1:$P$1,T$1)</f>
        <v>0.20428687396142653</v>
      </c>
      <c r="U6" s="38" cm="1">
        <f t="array" aca="1" ref="U6" ca="1">TREND($K6:$P6,$K$1:$P$1,U$1)</f>
        <v>0.20658223209582438</v>
      </c>
      <c r="V6" s="38" cm="1">
        <f t="array" aca="1" ref="V6" ca="1">TREND($K6:$P6,$K$1:$P$1,V$1)</f>
        <v>0.20887759023022223</v>
      </c>
      <c r="W6" s="38" cm="1">
        <f t="array" aca="1" ref="W6" ca="1">TREND($K6:$P6,$K$1:$P$1,W$1)</f>
        <v>0.21117294836462008</v>
      </c>
      <c r="X6" s="38" cm="1">
        <f t="array" aca="1" ref="X6" ca="1">TREND($K6:$P6,$K$1:$P$1,X$1)</f>
        <v>0.21346830649901882</v>
      </c>
      <c r="Y6" s="38" cm="1">
        <f t="array" aca="1" ref="Y6" ca="1">TREND($K6:$P6,$K$1:$P$1,Y$1)</f>
        <v>0.21576366463341667</v>
      </c>
      <c r="Z6" s="38" cm="1">
        <f t="array" aca="1" ref="Z6" ca="1">TREND($K6:$P6,$K$1:$P$1,Z$1)</f>
        <v>0.21805902276781453</v>
      </c>
      <c r="AA6" s="38" cm="1">
        <f t="array" aca="1" ref="AA6" ca="1">TREND($K6:$P6,$K$1:$P$1,AA$1)</f>
        <v>0.22035438090221238</v>
      </c>
      <c r="AB6" s="38" cm="1">
        <f t="array" aca="1" ref="AB6" ca="1">TREND($K6:$P6,$K$1:$P$1,AB$1)</f>
        <v>0.22264973903661112</v>
      </c>
      <c r="AC6" s="38" cm="1">
        <f t="array" aca="1" ref="AC6" ca="1">TREND($K6:$P6,$K$1:$P$1,AC$1)</f>
        <v>0.22494509717100897</v>
      </c>
      <c r="AD6" s="38" cm="1">
        <f t="array" aca="1" ref="AD6" ca="1">TREND($K6:$P6,$K$1:$P$1,AD$1)</f>
        <v>0.22724045530540682</v>
      </c>
      <c r="AE6" s="38" cm="1">
        <f t="array" aca="1" ref="AE6" ca="1">TREND($K6:$P6,$K$1:$P$1,AE$1)</f>
        <v>0.22953581343980467</v>
      </c>
      <c r="AF6" s="38" cm="1">
        <f t="array" aca="1" ref="AF6" ca="1">TREND($K6:$P6,$K$1:$P$1,AF$1)</f>
        <v>0.23183117157420341</v>
      </c>
      <c r="AG6" s="38" cm="1">
        <f t="array" aca="1" ref="AG6" ca="1">TREND($K6:$P6,$K$1:$P$1,AG$1)</f>
        <v>0.23412652970860126</v>
      </c>
      <c r="AH6" s="38" cm="1">
        <f t="array" aca="1" ref="AH6" ca="1">TREND($K6:$P6,$K$1:$P$1,AH$1)</f>
        <v>0.23642188784299911</v>
      </c>
      <c r="AI6" s="38" cm="1">
        <f t="array" aca="1" ref="AI6" ca="1">TREND($K6:$P6,$K$1:$P$1,AI$1)</f>
        <v>0.23871724597739696</v>
      </c>
      <c r="AJ6" s="38" cm="1">
        <f t="array" aca="1" ref="AJ6" ca="1">TREND($K6:$P6,$K$1:$P$1,AJ$1)</f>
        <v>0.24101260411179481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5.1645558023956211</v>
      </c>
      <c r="C7" s="38">
        <f t="shared" ca="1" si="3"/>
        <v>5.1932477790755964</v>
      </c>
      <c r="D7" s="38">
        <f t="shared" ca="1" si="0"/>
        <v>5.2219397557555727</v>
      </c>
      <c r="E7" s="38">
        <f t="shared" ca="1" si="0"/>
        <v>5.2506317324355489</v>
      </c>
      <c r="F7" s="39" cm="1">
        <f t="array" aca="1" ref="F7" ca="1">INDIRECT(CONCATENATE("'",HLOOKUP(F$1,$B$21:$E$23,3,FALSE),"'!",$B$25,ROW($A7)+5))*About!$A$27</f>
        <v>5.2793237091155243</v>
      </c>
      <c r="G7" s="38">
        <f t="shared" ca="1" si="4"/>
        <v>5.2793237091155243</v>
      </c>
      <c r="H7" s="38">
        <f t="shared" ca="1" si="1"/>
        <v>5.2793237091155243</v>
      </c>
      <c r="I7" s="38">
        <f t="shared" ca="1" si="1"/>
        <v>5.2793237091155243</v>
      </c>
      <c r="J7" s="38">
        <f t="shared" ca="1" si="1"/>
        <v>5.2793237091155243</v>
      </c>
      <c r="K7" s="39" cm="1">
        <f t="array" aca="1" ref="K7" ca="1">INDIRECT(CONCATENATE("'",HLOOKUP(K$1,$B$21:$E$23,3,FALSE),"'!",$B$25,ROW($A7)+5))*About!$A$27</f>
        <v>5.2793237091155243</v>
      </c>
      <c r="L7" s="38">
        <f t="shared" ca="1" si="5"/>
        <v>5.2793237091155243</v>
      </c>
      <c r="M7" s="38">
        <f t="shared" ca="1" si="2"/>
        <v>5.2793237091155243</v>
      </c>
      <c r="N7" s="38">
        <f t="shared" ca="1" si="2"/>
        <v>5.2793237091155243</v>
      </c>
      <c r="O7" s="38">
        <f t="shared" ca="1" si="2"/>
        <v>5.2793237091155243</v>
      </c>
      <c r="P7" s="39" cm="1">
        <f t="array" aca="1" ref="P7" ca="1">INDIRECT(CONCATENATE("'",HLOOKUP(P$1,$B$21:$E$23,3,FALSE),"'!",$B$25,ROW($A7)+5))*About!$A$27</f>
        <v>5.2793237091155243</v>
      </c>
      <c r="Q7" s="38" cm="1">
        <f t="array" aca="1" ref="Q7" ca="1">TREND($K7:$P7,$K$1:$P$1,Q$1)</f>
        <v>5.2793237091155243</v>
      </c>
      <c r="R7" s="38" cm="1">
        <f t="array" aca="1" ref="R7" ca="1">TREND($K7:$P7,$K$1:$P$1,R$1)</f>
        <v>5.2793237091155243</v>
      </c>
      <c r="S7" s="38" cm="1">
        <f t="array" aca="1" ref="S7" ca="1">TREND($K7:$P7,$K$1:$P$1,S$1)</f>
        <v>5.2793237091155243</v>
      </c>
      <c r="T7" s="38" cm="1">
        <f t="array" aca="1" ref="T7" ca="1">TREND($K7:$P7,$K$1:$P$1,T$1)</f>
        <v>5.2793237091155243</v>
      </c>
      <c r="U7" s="38" cm="1">
        <f t="array" aca="1" ref="U7" ca="1">TREND($K7:$P7,$K$1:$P$1,U$1)</f>
        <v>5.2793237091155243</v>
      </c>
      <c r="V7" s="38" cm="1">
        <f t="array" aca="1" ref="V7" ca="1">TREND($K7:$P7,$K$1:$P$1,V$1)</f>
        <v>5.2793237091155243</v>
      </c>
      <c r="W7" s="38" cm="1">
        <f t="array" aca="1" ref="W7" ca="1">TREND($K7:$P7,$K$1:$P$1,W$1)</f>
        <v>5.2793237091155243</v>
      </c>
      <c r="X7" s="38" cm="1">
        <f t="array" aca="1" ref="X7" ca="1">TREND($K7:$P7,$K$1:$P$1,X$1)</f>
        <v>5.2793237091155243</v>
      </c>
      <c r="Y7" s="38" cm="1">
        <f t="array" aca="1" ref="Y7" ca="1">TREND($K7:$P7,$K$1:$P$1,Y$1)</f>
        <v>5.2793237091155243</v>
      </c>
      <c r="Z7" s="38" cm="1">
        <f t="array" aca="1" ref="Z7" ca="1">TREND($K7:$P7,$K$1:$P$1,Z$1)</f>
        <v>5.2793237091155243</v>
      </c>
      <c r="AA7" s="38" cm="1">
        <f t="array" aca="1" ref="AA7" ca="1">TREND($K7:$P7,$K$1:$P$1,AA$1)</f>
        <v>5.2793237091155243</v>
      </c>
      <c r="AB7" s="38" cm="1">
        <f t="array" aca="1" ref="AB7" ca="1">TREND($K7:$P7,$K$1:$P$1,AB$1)</f>
        <v>5.2793237091155243</v>
      </c>
      <c r="AC7" s="38" cm="1">
        <f t="array" aca="1" ref="AC7" ca="1">TREND($K7:$P7,$K$1:$P$1,AC$1)</f>
        <v>5.2793237091155243</v>
      </c>
      <c r="AD7" s="38" cm="1">
        <f t="array" aca="1" ref="AD7" ca="1">TREND($K7:$P7,$K$1:$P$1,AD$1)</f>
        <v>5.2793237091155243</v>
      </c>
      <c r="AE7" s="38" cm="1">
        <f t="array" aca="1" ref="AE7" ca="1">TREND($K7:$P7,$K$1:$P$1,AE$1)</f>
        <v>5.2793237091155243</v>
      </c>
      <c r="AF7" s="38" cm="1">
        <f t="array" aca="1" ref="AF7" ca="1">TREND($K7:$P7,$K$1:$P$1,AF$1)</f>
        <v>5.2793237091155243</v>
      </c>
      <c r="AG7" s="38" cm="1">
        <f t="array" aca="1" ref="AG7" ca="1">TREND($K7:$P7,$K$1:$P$1,AG$1)</f>
        <v>5.2793237091155243</v>
      </c>
      <c r="AH7" s="38" cm="1">
        <f t="array" aca="1" ref="AH7" ca="1">TREND($K7:$P7,$K$1:$P$1,AH$1)</f>
        <v>5.2793237091155243</v>
      </c>
      <c r="AI7" s="38" cm="1">
        <f t="array" aca="1" ref="AI7" ca="1">TREND($K7:$P7,$K$1:$P$1,AI$1)</f>
        <v>5.2793237091155243</v>
      </c>
      <c r="AJ7" s="38" cm="1">
        <f t="array" aca="1" ref="AJ7" ca="1">TREND($K7:$P7,$K$1:$P$1,AJ$1)</f>
        <v>5.2793237091155243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0.87223609107126043</v>
      </c>
      <c r="C8" s="38">
        <f t="shared" ca="1" si="3"/>
        <v>0.87510528873925797</v>
      </c>
      <c r="D8" s="38">
        <f t="shared" ca="1" si="0"/>
        <v>0.87797448640725562</v>
      </c>
      <c r="E8" s="38">
        <f t="shared" ca="1" si="0"/>
        <v>0.88084368407525315</v>
      </c>
      <c r="F8" s="39" cm="1">
        <f t="array" aca="1" ref="F8" ca="1">INDIRECT(CONCATENATE("'",HLOOKUP(F$1,$B$21:$E$23,3,FALSE),"'!",$B$25,ROW($A8)+5))*About!$A$27</f>
        <v>0.88371288174325069</v>
      </c>
      <c r="G8" s="38">
        <f t="shared" ca="1" si="4"/>
        <v>0.88371288174325069</v>
      </c>
      <c r="H8" s="38">
        <f t="shared" ca="1" si="1"/>
        <v>0.88371288174325069</v>
      </c>
      <c r="I8" s="38">
        <f t="shared" ca="1" si="1"/>
        <v>0.88371288174325069</v>
      </c>
      <c r="J8" s="38">
        <f t="shared" ca="1" si="1"/>
        <v>0.88371288174325069</v>
      </c>
      <c r="K8" s="39" cm="1">
        <f t="array" aca="1" ref="K8" ca="1">INDIRECT(CONCATENATE("'",HLOOKUP(K$1,$B$21:$E$23,3,FALSE),"'!",$B$25,ROW($A8)+5))*About!$A$27</f>
        <v>0.88371288174325069</v>
      </c>
      <c r="L8" s="38">
        <f t="shared" ca="1" si="5"/>
        <v>0.88600823987764876</v>
      </c>
      <c r="M8" s="38">
        <f t="shared" ca="1" si="2"/>
        <v>0.88830359801204684</v>
      </c>
      <c r="N8" s="38">
        <f t="shared" ca="1" si="2"/>
        <v>0.8905989561464448</v>
      </c>
      <c r="O8" s="38">
        <f t="shared" ca="1" si="2"/>
        <v>0.89289431428084287</v>
      </c>
      <c r="P8" s="39" cm="1">
        <f t="array" aca="1" ref="P8" ca="1">INDIRECT(CONCATENATE("'",HLOOKUP(P$1,$B$21:$E$23,3,FALSE),"'!",$B$25,ROW($A8)+5))*About!$A$27</f>
        <v>0.89518967241524094</v>
      </c>
      <c r="Q8" s="38" cm="1">
        <f t="array" aca="1" ref="Q8" ca="1">TREND($K8:$P8,$K$1:$P$1,Q$1)</f>
        <v>0.89748503054963891</v>
      </c>
      <c r="R8" s="38" cm="1">
        <f t="array" aca="1" ref="R8" ca="1">TREND($K8:$P8,$K$1:$P$1,R$1)</f>
        <v>0.89978038868403765</v>
      </c>
      <c r="S8" s="38" cm="1">
        <f t="array" aca="1" ref="S8" ca="1">TREND($K8:$P8,$K$1:$P$1,S$1)</f>
        <v>0.9020757468184355</v>
      </c>
      <c r="T8" s="38" cm="1">
        <f t="array" aca="1" ref="T8" ca="1">TREND($K8:$P8,$K$1:$P$1,T$1)</f>
        <v>0.90437110495283335</v>
      </c>
      <c r="U8" s="38" cm="1">
        <f t="array" aca="1" ref="U8" ca="1">TREND($K8:$P8,$K$1:$P$1,U$1)</f>
        <v>0.9066664630872312</v>
      </c>
      <c r="V8" s="38" cm="1">
        <f t="array" aca="1" ref="V8" ca="1">TREND($K8:$P8,$K$1:$P$1,V$1)</f>
        <v>0.90896182122162905</v>
      </c>
      <c r="W8" s="38" cm="1">
        <f t="array" aca="1" ref="W8" ca="1">TREND($K8:$P8,$K$1:$P$1,W$1)</f>
        <v>0.91125717935602779</v>
      </c>
      <c r="X8" s="38" cm="1">
        <f t="array" aca="1" ref="X8" ca="1">TREND($K8:$P8,$K$1:$P$1,X$1)</f>
        <v>0.91355253749042564</v>
      </c>
      <c r="Y8" s="38" cm="1">
        <f t="array" aca="1" ref="Y8" ca="1">TREND($K8:$P8,$K$1:$P$1,Y$1)</f>
        <v>0.91584789562482349</v>
      </c>
      <c r="Z8" s="38" cm="1">
        <f t="array" aca="1" ref="Z8" ca="1">TREND($K8:$P8,$K$1:$P$1,Z$1)</f>
        <v>0.91814325375922134</v>
      </c>
      <c r="AA8" s="38" cm="1">
        <f t="array" aca="1" ref="AA8" ca="1">TREND($K8:$P8,$K$1:$P$1,AA$1)</f>
        <v>0.9204386118936192</v>
      </c>
      <c r="AB8" s="38" cm="1">
        <f t="array" aca="1" ref="AB8" ca="1">TREND($K8:$P8,$K$1:$P$1,AB$1)</f>
        <v>0.92273397002801794</v>
      </c>
      <c r="AC8" s="38" cm="1">
        <f t="array" aca="1" ref="AC8" ca="1">TREND($K8:$P8,$K$1:$P$1,AC$1)</f>
        <v>0.92502932816241579</v>
      </c>
      <c r="AD8" s="38" cm="1">
        <f t="array" aca="1" ref="AD8" ca="1">TREND($K8:$P8,$K$1:$P$1,AD$1)</f>
        <v>0.92732468629681364</v>
      </c>
      <c r="AE8" s="38" cm="1">
        <f t="array" aca="1" ref="AE8" ca="1">TREND($K8:$P8,$K$1:$P$1,AE$1)</f>
        <v>0.92962004443121149</v>
      </c>
      <c r="AF8" s="38" cm="1">
        <f t="array" aca="1" ref="AF8" ca="1">TREND($K8:$P8,$K$1:$P$1,AF$1)</f>
        <v>0.93191540256561023</v>
      </c>
      <c r="AG8" s="38" cm="1">
        <f t="array" aca="1" ref="AG8" ca="1">TREND($K8:$P8,$K$1:$P$1,AG$1)</f>
        <v>0.93421076070000808</v>
      </c>
      <c r="AH8" s="38" cm="1">
        <f t="array" aca="1" ref="AH8" ca="1">TREND($K8:$P8,$K$1:$P$1,AH$1)</f>
        <v>0.93650611883440593</v>
      </c>
      <c r="AI8" s="38" cm="1">
        <f t="array" aca="1" ref="AI8" ca="1">TREND($K8:$P8,$K$1:$P$1,AI$1)</f>
        <v>0.93880147696880378</v>
      </c>
      <c r="AJ8" s="38" cm="1">
        <f t="array" aca="1" ref="AJ8" ca="1">TREND($K8:$P8,$K$1:$P$1,AJ$1)</f>
        <v>0.94109683510320163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0.20658223209582482</v>
      </c>
      <c r="C9" s="38">
        <f t="shared" ca="1" si="3"/>
        <v>0.20658223209582482</v>
      </c>
      <c r="D9" s="38">
        <f t="shared" ca="1" si="0"/>
        <v>0.20658223209582482</v>
      </c>
      <c r="E9" s="38">
        <f t="shared" ca="1" si="0"/>
        <v>0.20658223209582482</v>
      </c>
      <c r="F9" s="39" cm="1">
        <f t="array" aca="1" ref="F9" ca="1">INDIRECT(CONCATENATE("'",HLOOKUP(F$1,$B$21:$E$23,3,FALSE),"'!",$B$25,ROW($A9)+5))*About!$A$27</f>
        <v>0.20658223209582482</v>
      </c>
      <c r="G9" s="38">
        <f t="shared" ca="1" si="4"/>
        <v>0.20887759023022287</v>
      </c>
      <c r="H9" s="38">
        <f t="shared" ca="1" si="1"/>
        <v>0.21117294836462094</v>
      </c>
      <c r="I9" s="38">
        <f t="shared" ca="1" si="1"/>
        <v>0.21346830649901899</v>
      </c>
      <c r="J9" s="38">
        <f t="shared" ca="1" si="1"/>
        <v>0.21576366463341706</v>
      </c>
      <c r="K9" s="39" cm="1">
        <f t="array" aca="1" ref="K9" ca="1">INDIRECT(CONCATENATE("'",HLOOKUP(K$1,$B$21:$E$23,3,FALSE),"'!",$B$25,ROW($A9)+5))*About!$A$27</f>
        <v>0.21805902276781511</v>
      </c>
      <c r="L9" s="38">
        <f t="shared" ca="1" si="5"/>
        <v>0.22035438090221315</v>
      </c>
      <c r="M9" s="38">
        <f t="shared" ca="1" si="2"/>
        <v>0.22264973903661123</v>
      </c>
      <c r="N9" s="38">
        <f t="shared" ca="1" si="2"/>
        <v>0.22494509717100927</v>
      </c>
      <c r="O9" s="38">
        <f t="shared" ca="1" si="2"/>
        <v>0.22724045530540735</v>
      </c>
      <c r="P9" s="39" cm="1">
        <f t="array" aca="1" ref="P9" ca="1">INDIRECT(CONCATENATE("'",HLOOKUP(P$1,$B$21:$E$23,3,FALSE),"'!",$B$25,ROW($A9)+5))*About!$A$27</f>
        <v>0.22953581343980539</v>
      </c>
      <c r="Q9" s="38" cm="1">
        <f t="array" aca="1" ref="Q9" ca="1">TREND($K9:$P9,$K$1:$P$1,Q$1)</f>
        <v>0.23183117157420341</v>
      </c>
      <c r="R9" s="38" cm="1">
        <f t="array" aca="1" ref="R9" ca="1">TREND($K9:$P9,$K$1:$P$1,R$1)</f>
        <v>0.23412652970860126</v>
      </c>
      <c r="S9" s="38" cm="1">
        <f t="array" aca="1" ref="S9" ca="1">TREND($K9:$P9,$K$1:$P$1,S$1)</f>
        <v>0.23642188784299911</v>
      </c>
      <c r="T9" s="38" cm="1">
        <f t="array" aca="1" ref="T9" ca="1">TREND($K9:$P9,$K$1:$P$1,T$1)</f>
        <v>0.23871724597739785</v>
      </c>
      <c r="U9" s="38" cm="1">
        <f t="array" aca="1" ref="U9" ca="1">TREND($K9:$P9,$K$1:$P$1,U$1)</f>
        <v>0.2410126041117957</v>
      </c>
      <c r="V9" s="38" cm="1">
        <f t="array" aca="1" ref="V9" ca="1">TREND($K9:$P9,$K$1:$P$1,V$1)</f>
        <v>0.24330796224619355</v>
      </c>
      <c r="W9" s="38" cm="1">
        <f t="array" aca="1" ref="W9" ca="1">TREND($K9:$P9,$K$1:$P$1,W$1)</f>
        <v>0.24560332038059141</v>
      </c>
      <c r="X9" s="38" cm="1">
        <f t="array" aca="1" ref="X9" ca="1">TREND($K9:$P9,$K$1:$P$1,X$1)</f>
        <v>0.24789867851499015</v>
      </c>
      <c r="Y9" s="38" cm="1">
        <f t="array" aca="1" ref="Y9" ca="1">TREND($K9:$P9,$K$1:$P$1,Y$1)</f>
        <v>0.250194036649388</v>
      </c>
      <c r="Z9" s="38" cm="1">
        <f t="array" aca="1" ref="Z9" ca="1">TREND($K9:$P9,$K$1:$P$1,Z$1)</f>
        <v>0.25248939478378585</v>
      </c>
      <c r="AA9" s="38" cm="1">
        <f t="array" aca="1" ref="AA9" ca="1">TREND($K9:$P9,$K$1:$P$1,AA$1)</f>
        <v>0.2547847529181837</v>
      </c>
      <c r="AB9" s="38" cm="1">
        <f t="array" aca="1" ref="AB9" ca="1">TREND($K9:$P9,$K$1:$P$1,AB$1)</f>
        <v>0.25708011105258244</v>
      </c>
      <c r="AC9" s="38" cm="1">
        <f t="array" aca="1" ref="AC9" ca="1">TREND($K9:$P9,$K$1:$P$1,AC$1)</f>
        <v>0.25937546918698029</v>
      </c>
      <c r="AD9" s="38" cm="1">
        <f t="array" aca="1" ref="AD9" ca="1">TREND($K9:$P9,$K$1:$P$1,AD$1)</f>
        <v>0.26167082732137814</v>
      </c>
      <c r="AE9" s="38" cm="1">
        <f t="array" aca="1" ref="AE9" ca="1">TREND($K9:$P9,$K$1:$P$1,AE$1)</f>
        <v>0.26396618545577599</v>
      </c>
      <c r="AF9" s="38" cm="1">
        <f t="array" aca="1" ref="AF9" ca="1">TREND($K9:$P9,$K$1:$P$1,AF$1)</f>
        <v>0.26626154359017473</v>
      </c>
      <c r="AG9" s="38" cm="1">
        <f t="array" aca="1" ref="AG9" ca="1">TREND($K9:$P9,$K$1:$P$1,AG$1)</f>
        <v>0.26855690172457258</v>
      </c>
      <c r="AH9" s="38" cm="1">
        <f t="array" aca="1" ref="AH9" ca="1">TREND($K9:$P9,$K$1:$P$1,AH$1)</f>
        <v>0.27085225985897043</v>
      </c>
      <c r="AI9" s="38" cm="1">
        <f t="array" aca="1" ref="AI9" ca="1">TREND($K9:$P9,$K$1:$P$1,AI$1)</f>
        <v>0.27314761799336829</v>
      </c>
      <c r="AJ9" s="38" cm="1">
        <f t="array" aca="1" ref="AJ9" ca="1">TREND($K9:$P9,$K$1:$P$1,AJ$1)</f>
        <v>0.27544297612776614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1.7215186007985403E-3</v>
      </c>
      <c r="C10" s="38">
        <f t="shared" ca="1" si="3"/>
        <v>1.7502105774785161E-3</v>
      </c>
      <c r="D10" s="38">
        <f t="shared" ca="1" si="0"/>
        <v>1.7789025541584918E-3</v>
      </c>
      <c r="E10" s="38">
        <f t="shared" ca="1" si="0"/>
        <v>1.8075945308384674E-3</v>
      </c>
      <c r="F10" s="39" cm="1">
        <f t="array" aca="1" ref="F10" ca="1">INDIRECT(CONCATENATE("'",HLOOKUP(F$1,$B$21:$E$23,3,FALSE),"'!",$B$25,ROW($A10)+5))*About!$A$27</f>
        <v>1.8362865075184432E-3</v>
      </c>
      <c r="G10" s="38">
        <f t="shared" ca="1" si="4"/>
        <v>1.8592400888624238E-3</v>
      </c>
      <c r="H10" s="38">
        <f t="shared" ca="1" si="1"/>
        <v>1.8821936702064044E-3</v>
      </c>
      <c r="I10" s="38">
        <f t="shared" ca="1" si="1"/>
        <v>1.9051472515503847E-3</v>
      </c>
      <c r="J10" s="38">
        <f t="shared" ca="1" si="1"/>
        <v>1.9281008328943653E-3</v>
      </c>
      <c r="K10" s="39" cm="1">
        <f t="array" aca="1" ref="K10" ca="1">INDIRECT(CONCATENATE("'",HLOOKUP(K$1,$B$21:$E$23,3,FALSE),"'!",$B$25,ROW($A10)+5))*About!$A$27</f>
        <v>1.9510544142383459E-3</v>
      </c>
      <c r="L10" s="38">
        <f t="shared" ca="1" si="5"/>
        <v>1.9740079955823265E-3</v>
      </c>
      <c r="M10" s="38">
        <f t="shared" ca="1" si="2"/>
        <v>1.9969615769263069E-3</v>
      </c>
      <c r="N10" s="38">
        <f t="shared" ca="1" si="2"/>
        <v>2.0199151582702872E-3</v>
      </c>
      <c r="O10" s="38">
        <f t="shared" ca="1" si="2"/>
        <v>2.042868739614268E-3</v>
      </c>
      <c r="P10" s="39" cm="1">
        <f t="array" aca="1" ref="P10" ca="1">INDIRECT(CONCATENATE("'",HLOOKUP(P$1,$B$21:$E$23,3,FALSE),"'!",$B$25,ROW($A10)+5))*About!$A$27</f>
        <v>2.0658223209582484E-3</v>
      </c>
      <c r="Q10" s="38" cm="1">
        <f t="array" aca="1" ref="Q10" ca="1">TREND($K10:$P10,$K$1:$P$1,Q$1)</f>
        <v>2.088775902302227E-3</v>
      </c>
      <c r="R10" s="38" cm="1">
        <f t="array" aca="1" ref="R10" ca="1">TREND($K10:$P10,$K$1:$P$1,R$1)</f>
        <v>2.111729483646213E-3</v>
      </c>
      <c r="S10" s="38" cm="1">
        <f t="array" aca="1" ref="S10" ca="1">TREND($K10:$P10,$K$1:$P$1,S$1)</f>
        <v>2.1346830649901921E-3</v>
      </c>
      <c r="T10" s="38" cm="1">
        <f t="array" aca="1" ref="T10" ca="1">TREND($K10:$P10,$K$1:$P$1,T$1)</f>
        <v>2.1576366463341712E-3</v>
      </c>
      <c r="U10" s="38" cm="1">
        <f t="array" aca="1" ref="U10" ca="1">TREND($K10:$P10,$K$1:$P$1,U$1)</f>
        <v>2.1805902276781503E-3</v>
      </c>
      <c r="V10" s="38" cm="1">
        <f t="array" aca="1" ref="V10" ca="1">TREND($K10:$P10,$K$1:$P$1,V$1)</f>
        <v>2.2035438090221363E-3</v>
      </c>
      <c r="W10" s="38" cm="1">
        <f t="array" aca="1" ref="W10" ca="1">TREND($K10:$P10,$K$1:$P$1,W$1)</f>
        <v>2.2264973903661153E-3</v>
      </c>
      <c r="X10" s="38" cm="1">
        <f t="array" aca="1" ref="X10" ca="1">TREND($K10:$P10,$K$1:$P$1,X$1)</f>
        <v>2.2494509717100944E-3</v>
      </c>
      <c r="Y10" s="38" cm="1">
        <f t="array" aca="1" ref="Y10" ca="1">TREND($K10:$P10,$K$1:$P$1,Y$1)</f>
        <v>2.2724045530540735E-3</v>
      </c>
      <c r="Z10" s="38" cm="1">
        <f t="array" aca="1" ref="Z10" ca="1">TREND($K10:$P10,$K$1:$P$1,Z$1)</f>
        <v>2.2953581343980525E-3</v>
      </c>
      <c r="AA10" s="38" cm="1">
        <f t="array" aca="1" ref="AA10" ca="1">TREND($K10:$P10,$K$1:$P$1,AA$1)</f>
        <v>2.3183117157420385E-3</v>
      </c>
      <c r="AB10" s="38" cm="1">
        <f t="array" aca="1" ref="AB10" ca="1">TREND($K10:$P10,$K$1:$P$1,AB$1)</f>
        <v>2.3412652970860176E-3</v>
      </c>
      <c r="AC10" s="38" cm="1">
        <f t="array" aca="1" ref="AC10" ca="1">TREND($K10:$P10,$K$1:$P$1,AC$1)</f>
        <v>2.3642188784299967E-3</v>
      </c>
      <c r="AD10" s="38" cm="1">
        <f t="array" aca="1" ref="AD10" ca="1">TREND($K10:$P10,$K$1:$P$1,AD$1)</f>
        <v>2.3871724597739757E-3</v>
      </c>
      <c r="AE10" s="38" cm="1">
        <f t="array" aca="1" ref="AE10" ca="1">TREND($K10:$P10,$K$1:$P$1,AE$1)</f>
        <v>2.4101260411179548E-3</v>
      </c>
      <c r="AF10" s="38" cm="1">
        <f t="array" aca="1" ref="AF10" ca="1">TREND($K10:$P10,$K$1:$P$1,AF$1)</f>
        <v>2.4330796224619408E-3</v>
      </c>
      <c r="AG10" s="38" cm="1">
        <f t="array" aca="1" ref="AG10" ca="1">TREND($K10:$P10,$K$1:$P$1,AG$1)</f>
        <v>2.4560332038059199E-3</v>
      </c>
      <c r="AH10" s="38" cm="1">
        <f t="array" aca="1" ref="AH10" ca="1">TREND($K10:$P10,$K$1:$P$1,AH$1)</f>
        <v>2.478986785149899E-3</v>
      </c>
      <c r="AI10" s="38" cm="1">
        <f t="array" aca="1" ref="AI10" ca="1">TREND($K10:$P10,$K$1:$P$1,AI$1)</f>
        <v>2.501940366493878E-3</v>
      </c>
      <c r="AJ10" s="38" cm="1">
        <f t="array" aca="1" ref="AJ10" ca="1">TREND($K10:$P10,$K$1:$P$1,AJ$1)</f>
        <v>2.5248939478378571E-3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1.6067506940786376E-3</v>
      </c>
      <c r="C11" s="38">
        <f t="shared" ca="1" si="3"/>
        <v>1.6354426707586131E-3</v>
      </c>
      <c r="D11" s="38">
        <f t="shared" ca="1" si="0"/>
        <v>1.6641346474385889E-3</v>
      </c>
      <c r="E11" s="38">
        <f t="shared" ca="1" si="0"/>
        <v>1.6928266241185647E-3</v>
      </c>
      <c r="F11" s="39" cm="1">
        <f t="array" aca="1" ref="F11" ca="1">INDIRECT(CONCATENATE("'",HLOOKUP(F$1,$B$21:$E$23,3,FALSE),"'!",$B$25,ROW($A11)+5))*About!$A$27</f>
        <v>1.7215186007985403E-3</v>
      </c>
      <c r="G11" s="38">
        <f t="shared" ca="1" si="4"/>
        <v>1.7674257634865014E-3</v>
      </c>
      <c r="H11" s="38">
        <f t="shared" ca="1" si="1"/>
        <v>1.8133329261744626E-3</v>
      </c>
      <c r="I11" s="38">
        <f t="shared" ca="1" si="1"/>
        <v>1.8592400888624236E-3</v>
      </c>
      <c r="J11" s="38">
        <f t="shared" ca="1" si="1"/>
        <v>1.9051472515503847E-3</v>
      </c>
      <c r="K11" s="39" cm="1">
        <f t="array" aca="1" ref="K11" ca="1">INDIRECT(CONCATENATE("'",HLOOKUP(K$1,$B$21:$E$23,3,FALSE),"'!",$B$25,ROW($A11)+5))*About!$A$27</f>
        <v>1.9510544142383459E-3</v>
      </c>
      <c r="L11" s="38">
        <f t="shared" ca="1" si="5"/>
        <v>1.9740079955823265E-3</v>
      </c>
      <c r="M11" s="38">
        <f t="shared" ca="1" si="2"/>
        <v>1.9969615769263069E-3</v>
      </c>
      <c r="N11" s="38">
        <f t="shared" ca="1" si="2"/>
        <v>2.0199151582702872E-3</v>
      </c>
      <c r="O11" s="38">
        <f t="shared" ca="1" si="2"/>
        <v>2.042868739614268E-3</v>
      </c>
      <c r="P11" s="39" cm="1">
        <f t="array" aca="1" ref="P11" ca="1">INDIRECT(CONCATENATE("'",HLOOKUP(P$1,$B$21:$E$23,3,FALSE),"'!",$B$25,ROW($A11)+5))*About!$A$27</f>
        <v>2.0658223209582484E-3</v>
      </c>
      <c r="Q11" s="38" cm="1">
        <f t="array" aca="1" ref="Q11" ca="1">TREND($K11:$P11,$K$1:$P$1,Q$1)</f>
        <v>2.088775902302227E-3</v>
      </c>
      <c r="R11" s="38" cm="1">
        <f t="array" aca="1" ref="R11" ca="1">TREND($K11:$P11,$K$1:$P$1,R$1)</f>
        <v>2.111729483646213E-3</v>
      </c>
      <c r="S11" s="38" cm="1">
        <f t="array" aca="1" ref="S11" ca="1">TREND($K11:$P11,$K$1:$P$1,S$1)</f>
        <v>2.1346830649901921E-3</v>
      </c>
      <c r="T11" s="38" cm="1">
        <f t="array" aca="1" ref="T11" ca="1">TREND($K11:$P11,$K$1:$P$1,T$1)</f>
        <v>2.1576366463341712E-3</v>
      </c>
      <c r="U11" s="38" cm="1">
        <f t="array" aca="1" ref="U11" ca="1">TREND($K11:$P11,$K$1:$P$1,U$1)</f>
        <v>2.1805902276781503E-3</v>
      </c>
      <c r="V11" s="38" cm="1">
        <f t="array" aca="1" ref="V11" ca="1">TREND($K11:$P11,$K$1:$P$1,V$1)</f>
        <v>2.2035438090221363E-3</v>
      </c>
      <c r="W11" s="38" cm="1">
        <f t="array" aca="1" ref="W11" ca="1">TREND($K11:$P11,$K$1:$P$1,W$1)</f>
        <v>2.2264973903661153E-3</v>
      </c>
      <c r="X11" s="38" cm="1">
        <f t="array" aca="1" ref="X11" ca="1">TREND($K11:$P11,$K$1:$P$1,X$1)</f>
        <v>2.2494509717100944E-3</v>
      </c>
      <c r="Y11" s="38" cm="1">
        <f t="array" aca="1" ref="Y11" ca="1">TREND($K11:$P11,$K$1:$P$1,Y$1)</f>
        <v>2.2724045530540735E-3</v>
      </c>
      <c r="Z11" s="38" cm="1">
        <f t="array" aca="1" ref="Z11" ca="1">TREND($K11:$P11,$K$1:$P$1,Z$1)</f>
        <v>2.2953581343980525E-3</v>
      </c>
      <c r="AA11" s="38" cm="1">
        <f t="array" aca="1" ref="AA11" ca="1">TREND($K11:$P11,$K$1:$P$1,AA$1)</f>
        <v>2.3183117157420385E-3</v>
      </c>
      <c r="AB11" s="38" cm="1">
        <f t="array" aca="1" ref="AB11" ca="1">TREND($K11:$P11,$K$1:$P$1,AB$1)</f>
        <v>2.3412652970860176E-3</v>
      </c>
      <c r="AC11" s="38" cm="1">
        <f t="array" aca="1" ref="AC11" ca="1">TREND($K11:$P11,$K$1:$P$1,AC$1)</f>
        <v>2.3642188784299967E-3</v>
      </c>
      <c r="AD11" s="38" cm="1">
        <f t="array" aca="1" ref="AD11" ca="1">TREND($K11:$P11,$K$1:$P$1,AD$1)</f>
        <v>2.3871724597739757E-3</v>
      </c>
      <c r="AE11" s="38" cm="1">
        <f t="array" aca="1" ref="AE11" ca="1">TREND($K11:$P11,$K$1:$P$1,AE$1)</f>
        <v>2.4101260411179548E-3</v>
      </c>
      <c r="AF11" s="38" cm="1">
        <f t="array" aca="1" ref="AF11" ca="1">TREND($K11:$P11,$K$1:$P$1,AF$1)</f>
        <v>2.4330796224619408E-3</v>
      </c>
      <c r="AG11" s="38" cm="1">
        <f t="array" aca="1" ref="AG11" ca="1">TREND($K11:$P11,$K$1:$P$1,AG$1)</f>
        <v>2.4560332038059199E-3</v>
      </c>
      <c r="AH11" s="38" cm="1">
        <f t="array" aca="1" ref="AH11" ca="1">TREND($K11:$P11,$K$1:$P$1,AH$1)</f>
        <v>2.478986785149899E-3</v>
      </c>
      <c r="AI11" s="38" cm="1">
        <f t="array" aca="1" ref="AI11" ca="1">TREND($K11:$P11,$K$1:$P$1,AI$1)</f>
        <v>2.501940366493878E-3</v>
      </c>
      <c r="AJ11" s="38" cm="1">
        <f t="array" aca="1" ref="AJ11" ca="1">TREND($K11:$P11,$K$1:$P$1,AJ$1)</f>
        <v>2.5248939478378571E-3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7.6205890062015381E-3</v>
      </c>
      <c r="C12" s="38">
        <f t="shared" ca="1" si="3"/>
        <v>7.7181417269134561E-3</v>
      </c>
      <c r="D12" s="38">
        <f t="shared" ca="1" si="0"/>
        <v>7.8156944476253723E-3</v>
      </c>
      <c r="E12" s="38">
        <f t="shared" ca="1" si="0"/>
        <v>7.9132471683372903E-3</v>
      </c>
      <c r="F12" s="40">
        <f ca="1">SUM(INDIRECT(CONCATENATE("'",HLOOKUP(F$1,$B$21:$E$23,3,FALSE),"'!",$B$25,ROW($A12)+5,":",$B$25,ROW($A12)+6)))*About!$A$27</f>
        <v>8.0107998890492083E-3</v>
      </c>
      <c r="G12" s="38">
        <f t="shared" ca="1" si="4"/>
        <v>8.1393399445754983E-3</v>
      </c>
      <c r="H12" s="38">
        <f t="shared" ca="1" si="1"/>
        <v>8.2678800001017901E-3</v>
      </c>
      <c r="I12" s="38">
        <f t="shared" ca="1" si="1"/>
        <v>8.3964200556280802E-3</v>
      </c>
      <c r="J12" s="38">
        <f t="shared" ca="1" si="1"/>
        <v>8.524960111154372E-3</v>
      </c>
      <c r="K12" s="40">
        <f ca="1">SUM(INDIRECT(CONCATENATE("'",HLOOKUP(K$1,$B$21:$E$23,3,FALSE),"'!",$B$25,ROW($A12)+5,":",$B$25,ROW($A12)+6)))*About!$A$27</f>
        <v>8.6535001666806621E-3</v>
      </c>
      <c r="L12" s="38">
        <f t="shared" ca="1" si="5"/>
        <v>8.8026984454165364E-3</v>
      </c>
      <c r="M12" s="38">
        <f t="shared" ca="1" si="2"/>
        <v>8.951896724152409E-3</v>
      </c>
      <c r="N12" s="38">
        <f t="shared" ca="1" si="2"/>
        <v>9.1010950028882834E-3</v>
      </c>
      <c r="O12" s="38">
        <f t="shared" ca="1" si="2"/>
        <v>9.250293281624156E-3</v>
      </c>
      <c r="P12" s="40">
        <f ca="1">SUM(INDIRECT(CONCATENATE("'",HLOOKUP(P$1,$B$21:$E$23,3,FALSE),"'!",$B$25,ROW($A12)+5,":",$B$25,ROW($A12)+6)))*About!$A$27</f>
        <v>9.3994915603600303E-3</v>
      </c>
      <c r="Q12" s="38" cm="1">
        <f t="array" aca="1" ref="Q12" ca="1">TREND($K12:$P12,$K$1:$P$1,Q$1)</f>
        <v>9.5486898390958475E-3</v>
      </c>
      <c r="R12" s="38" cm="1">
        <f t="array" aca="1" ref="R12" ca="1">TREND($K12:$P12,$K$1:$P$1,R$1)</f>
        <v>9.6978881178317322E-3</v>
      </c>
      <c r="S12" s="38" cm="1">
        <f t="array" aca="1" ref="S12" ca="1">TREND($K12:$P12,$K$1:$P$1,S$1)</f>
        <v>9.847086396567617E-3</v>
      </c>
      <c r="T12" s="38" cm="1">
        <f t="array" aca="1" ref="T12" ca="1">TREND($K12:$P12,$K$1:$P$1,T$1)</f>
        <v>9.9962846753035017E-3</v>
      </c>
      <c r="U12" s="38" cm="1">
        <f t="array" aca="1" ref="U12" ca="1">TREND($K12:$P12,$K$1:$P$1,U$1)</f>
        <v>1.0145482954039386E-2</v>
      </c>
      <c r="V12" s="38" cm="1">
        <f t="array" aca="1" ref="V12" ca="1">TREND($K12:$P12,$K$1:$P$1,V$1)</f>
        <v>1.0294681232775216E-2</v>
      </c>
      <c r="W12" s="38" cm="1">
        <f t="array" aca="1" ref="W12" ca="1">TREND($K12:$P12,$K$1:$P$1,W$1)</f>
        <v>1.04438795115111E-2</v>
      </c>
      <c r="X12" s="38" cm="1">
        <f t="array" aca="1" ref="X12" ca="1">TREND($K12:$P12,$K$1:$P$1,X$1)</f>
        <v>1.0593077790246985E-2</v>
      </c>
      <c r="Y12" s="38" cm="1">
        <f t="array" aca="1" ref="Y12" ca="1">TREND($K12:$P12,$K$1:$P$1,Y$1)</f>
        <v>1.074227606898287E-2</v>
      </c>
      <c r="Z12" s="38" cm="1">
        <f t="array" aca="1" ref="Z12" ca="1">TREND($K12:$P12,$K$1:$P$1,Z$1)</f>
        <v>1.0891474347718755E-2</v>
      </c>
      <c r="AA12" s="38" cm="1">
        <f t="array" aca="1" ref="AA12" ca="1">TREND($K12:$P12,$K$1:$P$1,AA$1)</f>
        <v>1.1040672626454584E-2</v>
      </c>
      <c r="AB12" s="38" cm="1">
        <f t="array" aca="1" ref="AB12" ca="1">TREND($K12:$P12,$K$1:$P$1,AB$1)</f>
        <v>1.1189870905190469E-2</v>
      </c>
      <c r="AC12" s="38" cm="1">
        <f t="array" aca="1" ref="AC12" ca="1">TREND($K12:$P12,$K$1:$P$1,AC$1)</f>
        <v>1.1339069183926354E-2</v>
      </c>
      <c r="AD12" s="38" cm="1">
        <f t="array" aca="1" ref="AD12" ca="1">TREND($K12:$P12,$K$1:$P$1,AD$1)</f>
        <v>1.1488267462662238E-2</v>
      </c>
      <c r="AE12" s="38" cm="1">
        <f t="array" aca="1" ref="AE12" ca="1">TREND($K12:$P12,$K$1:$P$1,AE$1)</f>
        <v>1.1637465741398123E-2</v>
      </c>
      <c r="AF12" s="38" cm="1">
        <f t="array" aca="1" ref="AF12" ca="1">TREND($K12:$P12,$K$1:$P$1,AF$1)</f>
        <v>1.1786664020133952E-2</v>
      </c>
      <c r="AG12" s="38" cm="1">
        <f t="array" aca="1" ref="AG12" ca="1">TREND($K12:$P12,$K$1:$P$1,AG$1)</f>
        <v>1.1935862298869837E-2</v>
      </c>
      <c r="AH12" s="38" cm="1">
        <f t="array" aca="1" ref="AH12" ca="1">TREND($K12:$P12,$K$1:$P$1,AH$1)</f>
        <v>1.2085060577605722E-2</v>
      </c>
      <c r="AI12" s="38" cm="1">
        <f t="array" aca="1" ref="AI12" ca="1">TREND($K12:$P12,$K$1:$P$1,AI$1)</f>
        <v>1.2234258856341607E-2</v>
      </c>
      <c r="AJ12" s="38" cm="1">
        <f t="array" aca="1" ref="AJ12" ca="1">TREND($K12:$P12,$K$1:$P$1,AJ$1)</f>
        <v>1.2383457135077491E-2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45">
      <c r="A18" t="s">
        <v>114</v>
      </c>
      <c r="B18" t="str">
        <f ca="1">RIGHT(B17,LEN(B17)-7)</f>
        <v>electricity-NOx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0.18362865075184431</v>
      </c>
      <c r="C2" s="38">
        <f ca="1">$B2+($F2-$B2)*(C$1-$B$1)/($F$1-$B$1)</f>
        <v>0.18362865075184431</v>
      </c>
      <c r="D2" s="38">
        <f t="shared" ref="D2:E12" ca="1" si="0">$B2+($F2-$B2)*(D$1-$B$1)/($F$1-$B$1)</f>
        <v>0.18362865075184431</v>
      </c>
      <c r="E2" s="38">
        <f t="shared" ca="1" si="0"/>
        <v>0.18362865075184431</v>
      </c>
      <c r="F2" s="37" cm="1">
        <f t="array" aca="1" ref="F2" ca="1">INDIRECT(CONCATENATE("'",HLOOKUP(F$1,$B$21:$E$23,3,FALSE),"'!",$B$25,ROW($A2)+3))*About!$A$27</f>
        <v>0.18362865075184431</v>
      </c>
      <c r="G2" s="38">
        <f ca="1">$F2+($K2-$F2)*(G$1-$F$1)/($K$1-$F$1)</f>
        <v>0.18592400888624236</v>
      </c>
      <c r="H2" s="38">
        <f t="shared" ref="H2:J12" ca="1" si="1">$F2+($K2-$F2)*(H$1-$F$1)/($K$1-$F$1)</f>
        <v>0.18821936702064043</v>
      </c>
      <c r="I2" s="38">
        <f t="shared" ca="1" si="1"/>
        <v>0.19051472515503848</v>
      </c>
      <c r="J2" s="38">
        <f t="shared" ca="1" si="1"/>
        <v>0.19281008328943655</v>
      </c>
      <c r="K2" s="37" cm="1">
        <f t="array" aca="1" ref="K2" ca="1">INDIRECT(CONCATENATE("'",HLOOKUP(K$1,$B$21:$E$23,3,FALSE),"'!",$B$25,ROW($A2)+3))*About!$A$27</f>
        <v>0.1951054414238346</v>
      </c>
      <c r="L2" s="38">
        <f ca="1">$K2+($P2-$K2)*(L$1-$K$1)/($P$1-$K$1)</f>
        <v>0.19740079955823264</v>
      </c>
      <c r="M2" s="38">
        <f t="shared" ref="M2:O12" ca="1" si="2">$K2+($P2-$K2)*(M$1-$K$1)/($P$1-$K$1)</f>
        <v>0.19969615769263069</v>
      </c>
      <c r="N2" s="38">
        <f t="shared" ca="1" si="2"/>
        <v>0.20199151582702873</v>
      </c>
      <c r="O2" s="38">
        <f t="shared" ca="1" si="2"/>
        <v>0.20428687396142678</v>
      </c>
      <c r="P2" s="37" cm="1">
        <f t="array" aca="1" ref="P2" ca="1">INDIRECT(CONCATENATE("'",HLOOKUP(P$1,$B$21:$E$23,3,FALSE),"'!",$B$25,ROW($A2)+3))*About!$A$27</f>
        <v>0.20658223209582482</v>
      </c>
      <c r="Q2" s="38" cm="1">
        <f t="array" aca="1" ref="Q2" ca="1">TREND($K2:$P2,$K$1:$P$1,Q$1)</f>
        <v>0.20887759023022223</v>
      </c>
      <c r="R2" s="38" cm="1">
        <f t="array" aca="1" ref="R2" ca="1">TREND($K2:$P2,$K$1:$P$1,R$1)</f>
        <v>0.21117294836462008</v>
      </c>
      <c r="S2" s="38" cm="1">
        <f t="array" aca="1" ref="S2" ca="1">TREND($K2:$P2,$K$1:$P$1,S$1)</f>
        <v>0.21346830649901882</v>
      </c>
      <c r="T2" s="38" cm="1">
        <f t="array" aca="1" ref="T2" ca="1">TREND($K2:$P2,$K$1:$P$1,T$1)</f>
        <v>0.21576366463341667</v>
      </c>
      <c r="U2" s="38" cm="1">
        <f t="array" aca="1" ref="U2" ca="1">TREND($K2:$P2,$K$1:$P$1,U$1)</f>
        <v>0.21805902276781453</v>
      </c>
      <c r="V2" s="38" cm="1">
        <f t="array" aca="1" ref="V2" ca="1">TREND($K2:$P2,$K$1:$P$1,V$1)</f>
        <v>0.22035438090221238</v>
      </c>
      <c r="W2" s="38" cm="1">
        <f t="array" aca="1" ref="W2" ca="1">TREND($K2:$P2,$K$1:$P$1,W$1)</f>
        <v>0.22264973903661112</v>
      </c>
      <c r="X2" s="38" cm="1">
        <f t="array" aca="1" ref="X2" ca="1">TREND($K2:$P2,$K$1:$P$1,X$1)</f>
        <v>0.22494509717100897</v>
      </c>
      <c r="Y2" s="38" cm="1">
        <f t="array" aca="1" ref="Y2" ca="1">TREND($K2:$P2,$K$1:$P$1,Y$1)</f>
        <v>0.22724045530540682</v>
      </c>
      <c r="Z2" s="38" cm="1">
        <f t="array" aca="1" ref="Z2" ca="1">TREND($K2:$P2,$K$1:$P$1,Z$1)</f>
        <v>0.22953581343980467</v>
      </c>
      <c r="AA2" s="38" cm="1">
        <f t="array" aca="1" ref="AA2" ca="1">TREND($K2:$P2,$K$1:$P$1,AA$1)</f>
        <v>0.23183117157420252</v>
      </c>
      <c r="AB2" s="38" cm="1">
        <f t="array" aca="1" ref="AB2" ca="1">TREND($K2:$P2,$K$1:$P$1,AB$1)</f>
        <v>0.23412652970860126</v>
      </c>
      <c r="AC2" s="38" cm="1">
        <f t="array" aca="1" ref="AC2" ca="1">TREND($K2:$P2,$K$1:$P$1,AC$1)</f>
        <v>0.23642188784299911</v>
      </c>
      <c r="AD2" s="38" cm="1">
        <f t="array" aca="1" ref="AD2" ca="1">TREND($K2:$P2,$K$1:$P$1,AD$1)</f>
        <v>0.23871724597739696</v>
      </c>
      <c r="AE2" s="38" cm="1">
        <f t="array" aca="1" ref="AE2" ca="1">TREND($K2:$P2,$K$1:$P$1,AE$1)</f>
        <v>0.24101260411179481</v>
      </c>
      <c r="AF2" s="38" cm="1">
        <f t="array" aca="1" ref="AF2" ca="1">TREND($K2:$P2,$K$1:$P$1,AF$1)</f>
        <v>0.24330796224619355</v>
      </c>
      <c r="AG2" s="38" cm="1">
        <f t="array" aca="1" ref="AG2" ca="1">TREND($K2:$P2,$K$1:$P$1,AG$1)</f>
        <v>0.24560332038059141</v>
      </c>
      <c r="AH2" s="38" cm="1">
        <f t="array" aca="1" ref="AH2" ca="1">TREND($K2:$P2,$K$1:$P$1,AH$1)</f>
        <v>0.24789867851498926</v>
      </c>
      <c r="AI2" s="38" cm="1">
        <f t="array" aca="1" ref="AI2" ca="1">TREND($K2:$P2,$K$1:$P$1,AI$1)</f>
        <v>0.25019403664938711</v>
      </c>
      <c r="AJ2" s="38" cm="1">
        <f t="array" aca="1" ref="AJ2" ca="1">TREND($K2:$P2,$K$1:$P$1,AJ$1)</f>
        <v>0.25248939478378496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0.10099575791351437</v>
      </c>
      <c r="C3" s="38">
        <f t="shared" ref="C3:C12" ca="1" si="3">$B3+($F3-$B3)*(C$1-$B$1)/($F$1-$B$1)</f>
        <v>0.10185651721391364</v>
      </c>
      <c r="D3" s="38">
        <f t="shared" ca="1" si="0"/>
        <v>0.10271727651431291</v>
      </c>
      <c r="E3" s="38">
        <f t="shared" ca="1" si="0"/>
        <v>0.10357803581471217</v>
      </c>
      <c r="F3" s="39" cm="1">
        <f t="array" aca="1" ref="F3" ca="1">INDIRECT(CONCATENATE("'",HLOOKUP(F$1,$B$21:$E$23,3,FALSE),"'!",$B$25,ROW($A3)+5))*About!$A$27</f>
        <v>0.10443879511511145</v>
      </c>
      <c r="G3" s="38">
        <f t="shared" ref="G3:G12" ca="1" si="4">$F3+($K3-$F3)*(G$1-$F$1)/($K$1-$F$1)</f>
        <v>0.10512740255543086</v>
      </c>
      <c r="H3" s="38">
        <f t="shared" ca="1" si="1"/>
        <v>0.10581600999575028</v>
      </c>
      <c r="I3" s="38">
        <f t="shared" ca="1" si="1"/>
        <v>0.1065046174360697</v>
      </c>
      <c r="J3" s="38">
        <f t="shared" ca="1" si="1"/>
        <v>0.10719322487638912</v>
      </c>
      <c r="K3" s="39" cm="1">
        <f t="array" aca="1" ref="K3" ca="1">INDIRECT(CONCATENATE("'",HLOOKUP(K$1,$B$21:$E$23,3,FALSE),"'!",$B$25,ROW($A3)+5))*About!$A$27</f>
        <v>0.10788183231670853</v>
      </c>
      <c r="L3" s="38">
        <f t="shared" ref="L3:L12" ca="1" si="5">$K3+($P3-$K3)*(L$1-$K$1)/($P$1-$K$1)</f>
        <v>0.10879997557046775</v>
      </c>
      <c r="M3" s="38">
        <f t="shared" ca="1" si="2"/>
        <v>0.10971811882422697</v>
      </c>
      <c r="N3" s="38">
        <f t="shared" ca="1" si="2"/>
        <v>0.1106362620779862</v>
      </c>
      <c r="O3" s="38">
        <f t="shared" ca="1" si="2"/>
        <v>0.11155440533174542</v>
      </c>
      <c r="P3" s="39" cm="1">
        <f t="array" aca="1" ref="P3" ca="1">INDIRECT(CONCATENATE("'",HLOOKUP(P$1,$B$21:$E$23,3,FALSE),"'!",$B$25,ROW($A3)+5))*About!$A$27</f>
        <v>0.11247254858550464</v>
      </c>
      <c r="Q3" s="38" cm="1">
        <f t="array" aca="1" ref="Q3" ca="1">TREND($K3:$P3,$K$1:$P$1,Q$1)</f>
        <v>0.11339069183926398</v>
      </c>
      <c r="R3" s="38" cm="1">
        <f t="array" aca="1" ref="R3" ca="1">TREND($K3:$P3,$K$1:$P$1,R$1)</f>
        <v>0.11430883509302325</v>
      </c>
      <c r="S3" s="38" cm="1">
        <f t="array" aca="1" ref="S3" ca="1">TREND($K3:$P3,$K$1:$P$1,S$1)</f>
        <v>0.11522697834678253</v>
      </c>
      <c r="T3" s="38" cm="1">
        <f t="array" aca="1" ref="T3" ca="1">TREND($K3:$P3,$K$1:$P$1,T$1)</f>
        <v>0.11614512160054158</v>
      </c>
      <c r="U3" s="38" cm="1">
        <f t="array" aca="1" ref="U3" ca="1">TREND($K3:$P3,$K$1:$P$1,U$1)</f>
        <v>0.11706326485430085</v>
      </c>
      <c r="V3" s="38" cm="1">
        <f t="array" aca="1" ref="V3" ca="1">TREND($K3:$P3,$K$1:$P$1,V$1)</f>
        <v>0.11798140810806013</v>
      </c>
      <c r="W3" s="38" cm="1">
        <f t="array" aca="1" ref="W3" ca="1">TREND($K3:$P3,$K$1:$P$1,W$1)</f>
        <v>0.1188995513618194</v>
      </c>
      <c r="X3" s="38" cm="1">
        <f t="array" aca="1" ref="X3" ca="1">TREND($K3:$P3,$K$1:$P$1,X$1)</f>
        <v>0.11981769461557845</v>
      </c>
      <c r="Y3" s="38" cm="1">
        <f t="array" aca="1" ref="Y3" ca="1">TREND($K3:$P3,$K$1:$P$1,Y$1)</f>
        <v>0.12073583786933773</v>
      </c>
      <c r="Z3" s="38" cm="1">
        <f t="array" aca="1" ref="Z3" ca="1">TREND($K3:$P3,$K$1:$P$1,Z$1)</f>
        <v>0.121653981123097</v>
      </c>
      <c r="AA3" s="38" cm="1">
        <f t="array" aca="1" ref="AA3" ca="1">TREND($K3:$P3,$K$1:$P$1,AA$1)</f>
        <v>0.12257212437685627</v>
      </c>
      <c r="AB3" s="38" cm="1">
        <f t="array" aca="1" ref="AB3" ca="1">TREND($K3:$P3,$K$1:$P$1,AB$1)</f>
        <v>0.12349026763061532</v>
      </c>
      <c r="AC3" s="38" cm="1">
        <f t="array" aca="1" ref="AC3" ca="1">TREND($K3:$P3,$K$1:$P$1,AC$1)</f>
        <v>0.1244084108843746</v>
      </c>
      <c r="AD3" s="38" cm="1">
        <f t="array" aca="1" ref="AD3" ca="1">TREND($K3:$P3,$K$1:$P$1,AD$1)</f>
        <v>0.12532655413813387</v>
      </c>
      <c r="AE3" s="38" cm="1">
        <f t="array" aca="1" ref="AE3" ca="1">TREND($K3:$P3,$K$1:$P$1,AE$1)</f>
        <v>0.12624469739189315</v>
      </c>
      <c r="AF3" s="38" cm="1">
        <f t="array" aca="1" ref="AF3" ca="1">TREND($K3:$P3,$K$1:$P$1,AF$1)</f>
        <v>0.1271628406456522</v>
      </c>
      <c r="AG3" s="38" cm="1">
        <f t="array" aca="1" ref="AG3" ca="1">TREND($K3:$P3,$K$1:$P$1,AG$1)</f>
        <v>0.12808098389941147</v>
      </c>
      <c r="AH3" s="38" cm="1">
        <f t="array" aca="1" ref="AH3" ca="1">TREND($K3:$P3,$K$1:$P$1,AH$1)</f>
        <v>0.12899912715317075</v>
      </c>
      <c r="AI3" s="38" cm="1">
        <f t="array" aca="1" ref="AI3" ca="1">TREND($K3:$P3,$K$1:$P$1,AI$1)</f>
        <v>0.12991727040693002</v>
      </c>
      <c r="AJ3" s="38" cm="1">
        <f t="array" aca="1" ref="AJ3" ca="1">TREND($K3:$P3,$K$1:$P$1,AJ$1)</f>
        <v>0.13083541366068929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0.24101260411179568</v>
      </c>
      <c r="C4" s="38">
        <f t="shared" ca="1" si="3"/>
        <v>0.24101260411179568</v>
      </c>
      <c r="D4" s="38">
        <f t="shared" ca="1" si="0"/>
        <v>0.24101260411179568</v>
      </c>
      <c r="E4" s="38">
        <f t="shared" ca="1" si="0"/>
        <v>0.24101260411179568</v>
      </c>
      <c r="F4" s="39" cm="1">
        <f t="array" aca="1" ref="F4" ca="1">INDIRECT(CONCATENATE("'",HLOOKUP(F$1,$B$21:$E$23,3,FALSE),"'!",$B$25,ROW($A4)+5))*About!$A$27</f>
        <v>0.24101260411179568</v>
      </c>
      <c r="G4" s="38">
        <f t="shared" ca="1" si="4"/>
        <v>0.24330796224619372</v>
      </c>
      <c r="H4" s="38">
        <f t="shared" ca="1" si="1"/>
        <v>0.24560332038059177</v>
      </c>
      <c r="I4" s="38">
        <f t="shared" ca="1" si="1"/>
        <v>0.24789867851498981</v>
      </c>
      <c r="J4" s="38">
        <f t="shared" ca="1" si="1"/>
        <v>0.25019403664938789</v>
      </c>
      <c r="K4" s="39" cm="1">
        <f t="array" aca="1" ref="K4" ca="1">INDIRECT(CONCATENATE("'",HLOOKUP(K$1,$B$21:$E$23,3,FALSE),"'!",$B$25,ROW($A4)+5))*About!$A$27</f>
        <v>0.2524893947837859</v>
      </c>
      <c r="L4" s="38">
        <f t="shared" ca="1" si="5"/>
        <v>0.25708011105258199</v>
      </c>
      <c r="M4" s="38">
        <f t="shared" ca="1" si="2"/>
        <v>0.26167082732137814</v>
      </c>
      <c r="N4" s="38">
        <f t="shared" ca="1" si="2"/>
        <v>0.26626154359017423</v>
      </c>
      <c r="O4" s="38">
        <f t="shared" ca="1" si="2"/>
        <v>0.27085225985897038</v>
      </c>
      <c r="P4" s="39" cm="1">
        <f t="array" aca="1" ref="P4" ca="1">INDIRECT(CONCATENATE("'",HLOOKUP(P$1,$B$21:$E$23,3,FALSE),"'!",$B$25,ROW($A4)+5))*About!$A$27</f>
        <v>0.27544297612776647</v>
      </c>
      <c r="Q4" s="38" cm="1">
        <f t="array" aca="1" ref="Q4" ca="1">TREND($K4:$P4,$K$1:$P$1,Q$1)</f>
        <v>0.28003369239656273</v>
      </c>
      <c r="R4" s="38" cm="1">
        <f t="array" aca="1" ref="R4" ca="1">TREND($K4:$P4,$K$1:$P$1,R$1)</f>
        <v>0.28462440866535843</v>
      </c>
      <c r="S4" s="38" cm="1">
        <f t="array" aca="1" ref="S4" ca="1">TREND($K4:$P4,$K$1:$P$1,S$1)</f>
        <v>0.28921512493415413</v>
      </c>
      <c r="T4" s="38" cm="1">
        <f t="array" aca="1" ref="T4" ca="1">TREND($K4:$P4,$K$1:$P$1,T$1)</f>
        <v>0.29380584120295161</v>
      </c>
      <c r="U4" s="38" cm="1">
        <f t="array" aca="1" ref="U4" ca="1">TREND($K4:$P4,$K$1:$P$1,U$1)</f>
        <v>0.29839655747174731</v>
      </c>
      <c r="V4" s="38" cm="1">
        <f t="array" aca="1" ref="V4" ca="1">TREND($K4:$P4,$K$1:$P$1,V$1)</f>
        <v>0.30298727374054302</v>
      </c>
      <c r="W4" s="38" cm="1">
        <f t="array" aca="1" ref="W4" ca="1">TREND($K4:$P4,$K$1:$P$1,W$1)</f>
        <v>0.30757799000933872</v>
      </c>
      <c r="X4" s="38" cm="1">
        <f t="array" aca="1" ref="X4" ca="1">TREND($K4:$P4,$K$1:$P$1,X$1)</f>
        <v>0.3121687062781362</v>
      </c>
      <c r="Y4" s="38" cm="1">
        <f t="array" aca="1" ref="Y4" ca="1">TREND($K4:$P4,$K$1:$P$1,Y$1)</f>
        <v>0.3167594225469319</v>
      </c>
      <c r="Z4" s="38" cm="1">
        <f t="array" aca="1" ref="Z4" ca="1">TREND($K4:$P4,$K$1:$P$1,Z$1)</f>
        <v>0.3213501388157276</v>
      </c>
      <c r="AA4" s="38" cm="1">
        <f t="array" aca="1" ref="AA4" ca="1">TREND($K4:$P4,$K$1:$P$1,AA$1)</f>
        <v>0.32594085508452331</v>
      </c>
      <c r="AB4" s="38" cm="1">
        <f t="array" aca="1" ref="AB4" ca="1">TREND($K4:$P4,$K$1:$P$1,AB$1)</f>
        <v>0.33053157135332079</v>
      </c>
      <c r="AC4" s="38" cm="1">
        <f t="array" aca="1" ref="AC4" ca="1">TREND($K4:$P4,$K$1:$P$1,AC$1)</f>
        <v>0.33512228762211649</v>
      </c>
      <c r="AD4" s="38" cm="1">
        <f t="array" aca="1" ref="AD4" ca="1">TREND($K4:$P4,$K$1:$P$1,AD$1)</f>
        <v>0.33971300389091219</v>
      </c>
      <c r="AE4" s="38" cm="1">
        <f t="array" aca="1" ref="AE4" ca="1">TREND($K4:$P4,$K$1:$P$1,AE$1)</f>
        <v>0.34430372015970789</v>
      </c>
      <c r="AF4" s="38" cm="1">
        <f t="array" aca="1" ref="AF4" ca="1">TREND($K4:$P4,$K$1:$P$1,AF$1)</f>
        <v>0.34889443642850537</v>
      </c>
      <c r="AG4" s="38" cm="1">
        <f t="array" aca="1" ref="AG4" ca="1">TREND($K4:$P4,$K$1:$P$1,AG$1)</f>
        <v>0.35348515269730107</v>
      </c>
      <c r="AH4" s="38" cm="1">
        <f t="array" aca="1" ref="AH4" ca="1">TREND($K4:$P4,$K$1:$P$1,AH$1)</f>
        <v>0.35807586896609678</v>
      </c>
      <c r="AI4" s="38" cm="1">
        <f t="array" aca="1" ref="AI4" ca="1">TREND($K4:$P4,$K$1:$P$1,AI$1)</f>
        <v>0.36266658523489248</v>
      </c>
      <c r="AJ4" s="38" cm="1">
        <f t="array" aca="1" ref="AJ4" ca="1">TREND($K4:$P4,$K$1:$P$1,AJ$1)</f>
        <v>0.36725730150368818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3.0987334814373728</v>
      </c>
      <c r="C5" s="38">
        <f t="shared" ca="1" si="3"/>
        <v>3.0987334814373728</v>
      </c>
      <c r="D5" s="38">
        <f t="shared" ca="1" si="0"/>
        <v>3.0987334814373728</v>
      </c>
      <c r="E5" s="38">
        <f t="shared" ca="1" si="0"/>
        <v>3.0987334814373728</v>
      </c>
      <c r="F5" s="39" cm="1">
        <f t="array" aca="1" ref="F5" ca="1">INDIRECT(CONCATENATE("'",HLOOKUP(F$1,$B$21:$E$23,3,FALSE),"'!",$B$25,ROW($A5)+5))*About!$A$27</f>
        <v>3.0987334814373728</v>
      </c>
      <c r="G5" s="38">
        <f t="shared" ca="1" si="4"/>
        <v>3.1446406441253338</v>
      </c>
      <c r="H5" s="38">
        <f t="shared" ca="1" si="1"/>
        <v>3.1905478068132949</v>
      </c>
      <c r="I5" s="38">
        <f t="shared" ca="1" si="1"/>
        <v>3.2364549695012559</v>
      </c>
      <c r="J5" s="38">
        <f t="shared" ca="1" si="1"/>
        <v>3.2823621321892169</v>
      </c>
      <c r="K5" s="39" cm="1">
        <f t="array" aca="1" ref="K5" ca="1">INDIRECT(CONCATENATE("'",HLOOKUP(K$1,$B$21:$E$23,3,FALSE),"'!",$B$25,ROW($A5)+5))*About!$A$27</f>
        <v>3.3282692948771779</v>
      </c>
      <c r="L5" s="38">
        <f t="shared" ca="1" si="5"/>
        <v>3.374176457565139</v>
      </c>
      <c r="M5" s="38">
        <f t="shared" ca="1" si="2"/>
        <v>3.4200836202531</v>
      </c>
      <c r="N5" s="38">
        <f t="shared" ca="1" si="2"/>
        <v>3.4659907829410614</v>
      </c>
      <c r="O5" s="38">
        <f t="shared" ca="1" si="2"/>
        <v>3.5118979456290225</v>
      </c>
      <c r="P5" s="39" cm="1">
        <f t="array" aca="1" ref="P5" ca="1">INDIRECT(CONCATENATE("'",HLOOKUP(P$1,$B$21:$E$23,3,FALSE),"'!",$B$25,ROW($A5)+5))*About!$A$27</f>
        <v>3.5578051083169835</v>
      </c>
      <c r="Q5" s="38" cm="1">
        <f t="array" aca="1" ref="Q5" ca="1">TREND($K5:$P5,$K$1:$P$1,Q$1)</f>
        <v>3.6037122710049516</v>
      </c>
      <c r="R5" s="38" cm="1">
        <f t="array" aca="1" ref="R5" ca="1">TREND($K5:$P5,$K$1:$P$1,R$1)</f>
        <v>3.6496194336929051</v>
      </c>
      <c r="S5" s="38" cm="1">
        <f t="array" aca="1" ref="S5" ca="1">TREND($K5:$P5,$K$1:$P$1,S$1)</f>
        <v>3.6955265963808728</v>
      </c>
      <c r="T5" s="38" cm="1">
        <f t="array" aca="1" ref="T5" ca="1">TREND($K5:$P5,$K$1:$P$1,T$1)</f>
        <v>3.7414337590688262</v>
      </c>
      <c r="U5" s="38" cm="1">
        <f t="array" aca="1" ref="U5" ca="1">TREND($K5:$P5,$K$1:$P$1,U$1)</f>
        <v>3.7873409217567939</v>
      </c>
      <c r="V5" s="38" cm="1">
        <f t="array" aca="1" ref="V5" ca="1">TREND($K5:$P5,$K$1:$P$1,V$1)</f>
        <v>3.8332480844447616</v>
      </c>
      <c r="W5" s="38" cm="1">
        <f t="array" aca="1" ref="W5" ca="1">TREND($K5:$P5,$K$1:$P$1,W$1)</f>
        <v>3.8791552471327151</v>
      </c>
      <c r="X5" s="38" cm="1">
        <f t="array" aca="1" ref="X5" ca="1">TREND($K5:$P5,$K$1:$P$1,X$1)</f>
        <v>3.9250624098206828</v>
      </c>
      <c r="Y5" s="38" cm="1">
        <f t="array" aca="1" ref="Y5" ca="1">TREND($K5:$P5,$K$1:$P$1,Y$1)</f>
        <v>3.9709695725086362</v>
      </c>
      <c r="Z5" s="38" cm="1">
        <f t="array" aca="1" ref="Z5" ca="1">TREND($K5:$P5,$K$1:$P$1,Z$1)</f>
        <v>4.0168767351966039</v>
      </c>
      <c r="AA5" s="38" cm="1">
        <f t="array" aca="1" ref="AA5" ca="1">TREND($K5:$P5,$K$1:$P$1,AA$1)</f>
        <v>4.0627838978845574</v>
      </c>
      <c r="AB5" s="38" cm="1">
        <f t="array" aca="1" ref="AB5" ca="1">TREND($K5:$P5,$K$1:$P$1,AB$1)</f>
        <v>4.1086910605725251</v>
      </c>
      <c r="AC5" s="38" cm="1">
        <f t="array" aca="1" ref="AC5" ca="1">TREND($K5:$P5,$K$1:$P$1,AC$1)</f>
        <v>4.1545982232604786</v>
      </c>
      <c r="AD5" s="38" cm="1">
        <f t="array" aca="1" ref="AD5" ca="1">TREND($K5:$P5,$K$1:$P$1,AD$1)</f>
        <v>4.2005053859484462</v>
      </c>
      <c r="AE5" s="38" cm="1">
        <f t="array" aca="1" ref="AE5" ca="1">TREND($K5:$P5,$K$1:$P$1,AE$1)</f>
        <v>4.2464125486363997</v>
      </c>
      <c r="AF5" s="38" cm="1">
        <f t="array" aca="1" ref="AF5" ca="1">TREND($K5:$P5,$K$1:$P$1,AF$1)</f>
        <v>4.2923197113243674</v>
      </c>
      <c r="AG5" s="38" cm="1">
        <f t="array" aca="1" ref="AG5" ca="1">TREND($K5:$P5,$K$1:$P$1,AG$1)</f>
        <v>4.3382268740123209</v>
      </c>
      <c r="AH5" s="38" cm="1">
        <f t="array" aca="1" ref="AH5" ca="1">TREND($K5:$P5,$K$1:$P$1,AH$1)</f>
        <v>4.3841340367002886</v>
      </c>
      <c r="AI5" s="38" cm="1">
        <f t="array" aca="1" ref="AI5" ca="1">TREND($K5:$P5,$K$1:$P$1,AI$1)</f>
        <v>4.4300411993882562</v>
      </c>
      <c r="AJ5" s="38" cm="1">
        <f t="array" aca="1" ref="AJ5" ca="1">TREND($K5:$P5,$K$1:$P$1,AJ$1)</f>
        <v>4.4759483620762097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4.4759483620762053</v>
      </c>
      <c r="C6" s="38">
        <f t="shared" ca="1" si="3"/>
        <v>4.4759483620762053</v>
      </c>
      <c r="D6" s="38">
        <f t="shared" ca="1" si="0"/>
        <v>4.4759483620762053</v>
      </c>
      <c r="E6" s="38">
        <f t="shared" ca="1" si="0"/>
        <v>4.4759483620762053</v>
      </c>
      <c r="F6" s="39" cm="1">
        <f t="array" aca="1" ref="F6" ca="1">INDIRECT(CONCATENATE("'",HLOOKUP(F$1,$B$21:$E$23,3,FALSE),"'!",$B$25,ROW($A6)+5))*About!$A$27</f>
        <v>4.4759483620762053</v>
      </c>
      <c r="G6" s="38">
        <f t="shared" ca="1" si="4"/>
        <v>4.5218555247641659</v>
      </c>
      <c r="H6" s="38">
        <f t="shared" ca="1" si="1"/>
        <v>4.5677626874521273</v>
      </c>
      <c r="I6" s="38">
        <f t="shared" ca="1" si="1"/>
        <v>4.6136698501400879</v>
      </c>
      <c r="J6" s="38">
        <f t="shared" ca="1" si="1"/>
        <v>4.6595770128280494</v>
      </c>
      <c r="K6" s="39" cm="1">
        <f t="array" aca="1" ref="K6" ca="1">INDIRECT(CONCATENATE("'",HLOOKUP(K$1,$B$21:$E$23,3,FALSE),"'!",$B$25,ROW($A6)+5))*About!$A$27</f>
        <v>4.7054841755160099</v>
      </c>
      <c r="L6" s="38">
        <f t="shared" ca="1" si="5"/>
        <v>4.7743449195479517</v>
      </c>
      <c r="M6" s="38">
        <f t="shared" ca="1" si="2"/>
        <v>4.8432056635798935</v>
      </c>
      <c r="N6" s="38">
        <f t="shared" ca="1" si="2"/>
        <v>4.9120664076118352</v>
      </c>
      <c r="O6" s="38">
        <f t="shared" ca="1" si="2"/>
        <v>4.980927151643777</v>
      </c>
      <c r="P6" s="39" cm="1">
        <f t="array" aca="1" ref="P6" ca="1">INDIRECT(CONCATENATE("'",HLOOKUP(P$1,$B$21:$E$23,3,FALSE),"'!",$B$25,ROW($A6)+5))*About!$A$27</f>
        <v>5.0497878956757187</v>
      </c>
      <c r="Q6" s="38" cm="1">
        <f t="array" aca="1" ref="Q6" ca="1">TREND($K6:$P6,$K$1:$P$1,Q$1)</f>
        <v>5.1186486397076578</v>
      </c>
      <c r="R6" s="38" cm="1">
        <f t="array" aca="1" ref="R6" ca="1">TREND($K6:$P6,$K$1:$P$1,R$1)</f>
        <v>5.1875093837396093</v>
      </c>
      <c r="S6" s="38" cm="1">
        <f t="array" aca="1" ref="S6" ca="1">TREND($K6:$P6,$K$1:$P$1,S$1)</f>
        <v>5.2563701277715325</v>
      </c>
      <c r="T6" s="38" cm="1">
        <f t="array" aca="1" ref="T6" ca="1">TREND($K6:$P6,$K$1:$P$1,T$1)</f>
        <v>5.325230871803484</v>
      </c>
      <c r="U6" s="38" cm="1">
        <f t="array" aca="1" ref="U6" ca="1">TREND($K6:$P6,$K$1:$P$1,U$1)</f>
        <v>5.3940916158354071</v>
      </c>
      <c r="V6" s="38" cm="1">
        <f t="array" aca="1" ref="V6" ca="1">TREND($K6:$P6,$K$1:$P$1,V$1)</f>
        <v>5.4629523598673586</v>
      </c>
      <c r="W6" s="38" cm="1">
        <f t="array" aca="1" ref="W6" ca="1">TREND($K6:$P6,$K$1:$P$1,W$1)</f>
        <v>5.5318131038993101</v>
      </c>
      <c r="X6" s="38" cm="1">
        <f t="array" aca="1" ref="X6" ca="1">TREND($K6:$P6,$K$1:$P$1,X$1)</f>
        <v>5.6006738479312332</v>
      </c>
      <c r="Y6" s="38" cm="1">
        <f t="array" aca="1" ref="Y6" ca="1">TREND($K6:$P6,$K$1:$P$1,Y$1)</f>
        <v>5.6695345919631848</v>
      </c>
      <c r="Z6" s="38" cm="1">
        <f t="array" aca="1" ref="Z6" ca="1">TREND($K6:$P6,$K$1:$P$1,Z$1)</f>
        <v>5.7383953359951363</v>
      </c>
      <c r="AA6" s="38" cm="1">
        <f t="array" aca="1" ref="AA6" ca="1">TREND($K6:$P6,$K$1:$P$1,AA$1)</f>
        <v>5.8072560800270594</v>
      </c>
      <c r="AB6" s="38" cm="1">
        <f t="array" aca="1" ref="AB6" ca="1">TREND($K6:$P6,$K$1:$P$1,AB$1)</f>
        <v>5.8761168240590109</v>
      </c>
      <c r="AC6" s="38" cm="1">
        <f t="array" aca="1" ref="AC6" ca="1">TREND($K6:$P6,$K$1:$P$1,AC$1)</f>
        <v>5.9449775680909624</v>
      </c>
      <c r="AD6" s="38" cm="1">
        <f t="array" aca="1" ref="AD6" ca="1">TREND($K6:$P6,$K$1:$P$1,AD$1)</f>
        <v>6.0138383121228856</v>
      </c>
      <c r="AE6" s="38" cm="1">
        <f t="array" aca="1" ref="AE6" ca="1">TREND($K6:$P6,$K$1:$P$1,AE$1)</f>
        <v>6.0826990561548371</v>
      </c>
      <c r="AF6" s="38" cm="1">
        <f t="array" aca="1" ref="AF6" ca="1">TREND($K6:$P6,$K$1:$P$1,AF$1)</f>
        <v>6.1515598001867886</v>
      </c>
      <c r="AG6" s="38" cm="1">
        <f t="array" aca="1" ref="AG6" ca="1">TREND($K6:$P6,$K$1:$P$1,AG$1)</f>
        <v>6.2204205442187117</v>
      </c>
      <c r="AH6" s="38" cm="1">
        <f t="array" aca="1" ref="AH6" ca="1">TREND($K6:$P6,$K$1:$P$1,AH$1)</f>
        <v>6.2892812882506632</v>
      </c>
      <c r="AI6" s="38" cm="1">
        <f t="array" aca="1" ref="AI6" ca="1">TREND($K6:$P6,$K$1:$P$1,AI$1)</f>
        <v>6.3581420322826148</v>
      </c>
      <c r="AJ6" s="38" cm="1">
        <f t="array" aca="1" ref="AJ6" ca="1">TREND($K6:$P6,$K$1:$P$1,AJ$1)</f>
        <v>6.4270027763145379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137.72148806388321</v>
      </c>
      <c r="C7" s="38">
        <f t="shared" ca="1" si="3"/>
        <v>137.72148806388321</v>
      </c>
      <c r="D7" s="38">
        <f t="shared" ca="1" si="0"/>
        <v>137.72148806388321</v>
      </c>
      <c r="E7" s="38">
        <f t="shared" ca="1" si="0"/>
        <v>137.72148806388321</v>
      </c>
      <c r="F7" s="39" cm="1">
        <f t="array" aca="1" ref="F7" ca="1">INDIRECT(CONCATENATE("'",HLOOKUP(F$1,$B$21:$E$23,3,FALSE),"'!",$B$25,ROW($A7)+5))*About!$A$27</f>
        <v>137.72148806388321</v>
      </c>
      <c r="G7" s="38">
        <f t="shared" ca="1" si="4"/>
        <v>137.72148806388321</v>
      </c>
      <c r="H7" s="38">
        <f t="shared" ca="1" si="1"/>
        <v>137.72148806388321</v>
      </c>
      <c r="I7" s="38">
        <f t="shared" ca="1" si="1"/>
        <v>137.72148806388321</v>
      </c>
      <c r="J7" s="38">
        <f t="shared" ca="1" si="1"/>
        <v>137.72148806388321</v>
      </c>
      <c r="K7" s="39" cm="1">
        <f t="array" aca="1" ref="K7" ca="1">INDIRECT(CONCATENATE("'",HLOOKUP(K$1,$B$21:$E$23,3,FALSE),"'!",$B$25,ROW($A7)+5))*About!$A$27</f>
        <v>137.72148806388321</v>
      </c>
      <c r="L7" s="38">
        <f t="shared" ca="1" si="5"/>
        <v>137.72148806388321</v>
      </c>
      <c r="M7" s="38">
        <f t="shared" ca="1" si="2"/>
        <v>137.72148806388321</v>
      </c>
      <c r="N7" s="38">
        <f t="shared" ca="1" si="2"/>
        <v>137.72148806388321</v>
      </c>
      <c r="O7" s="38">
        <f t="shared" ca="1" si="2"/>
        <v>137.72148806388321</v>
      </c>
      <c r="P7" s="39" cm="1">
        <f t="array" aca="1" ref="P7" ca="1">INDIRECT(CONCATENATE("'",HLOOKUP(P$1,$B$21:$E$23,3,FALSE),"'!",$B$25,ROW($A7)+5))*About!$A$27</f>
        <v>137.72148806388321</v>
      </c>
      <c r="Q7" s="38" cm="1">
        <f t="array" aca="1" ref="Q7" ca="1">TREND($K7:$P7,$K$1:$P$1,Q$1)</f>
        <v>137.72148806388324</v>
      </c>
      <c r="R7" s="38" cm="1">
        <f t="array" aca="1" ref="R7" ca="1">TREND($K7:$P7,$K$1:$P$1,R$1)</f>
        <v>137.72148806388324</v>
      </c>
      <c r="S7" s="38" cm="1">
        <f t="array" aca="1" ref="S7" ca="1">TREND($K7:$P7,$K$1:$P$1,S$1)</f>
        <v>137.72148806388324</v>
      </c>
      <c r="T7" s="38" cm="1">
        <f t="array" aca="1" ref="T7" ca="1">TREND($K7:$P7,$K$1:$P$1,T$1)</f>
        <v>137.72148806388324</v>
      </c>
      <c r="U7" s="38" cm="1">
        <f t="array" aca="1" ref="U7" ca="1">TREND($K7:$P7,$K$1:$P$1,U$1)</f>
        <v>137.72148806388324</v>
      </c>
      <c r="V7" s="38" cm="1">
        <f t="array" aca="1" ref="V7" ca="1">TREND($K7:$P7,$K$1:$P$1,V$1)</f>
        <v>137.72148806388324</v>
      </c>
      <c r="W7" s="38" cm="1">
        <f t="array" aca="1" ref="W7" ca="1">TREND($K7:$P7,$K$1:$P$1,W$1)</f>
        <v>137.72148806388324</v>
      </c>
      <c r="X7" s="38" cm="1">
        <f t="array" aca="1" ref="X7" ca="1">TREND($K7:$P7,$K$1:$P$1,X$1)</f>
        <v>137.72148806388324</v>
      </c>
      <c r="Y7" s="38" cm="1">
        <f t="array" aca="1" ref="Y7" ca="1">TREND($K7:$P7,$K$1:$P$1,Y$1)</f>
        <v>137.72148806388324</v>
      </c>
      <c r="Z7" s="38" cm="1">
        <f t="array" aca="1" ref="Z7" ca="1">TREND($K7:$P7,$K$1:$P$1,Z$1)</f>
        <v>137.72148806388324</v>
      </c>
      <c r="AA7" s="38" cm="1">
        <f t="array" aca="1" ref="AA7" ca="1">TREND($K7:$P7,$K$1:$P$1,AA$1)</f>
        <v>137.72148806388324</v>
      </c>
      <c r="AB7" s="38" cm="1">
        <f t="array" aca="1" ref="AB7" ca="1">TREND($K7:$P7,$K$1:$P$1,AB$1)</f>
        <v>137.72148806388324</v>
      </c>
      <c r="AC7" s="38" cm="1">
        <f t="array" aca="1" ref="AC7" ca="1">TREND($K7:$P7,$K$1:$P$1,AC$1)</f>
        <v>137.72148806388324</v>
      </c>
      <c r="AD7" s="38" cm="1">
        <f t="array" aca="1" ref="AD7" ca="1">TREND($K7:$P7,$K$1:$P$1,AD$1)</f>
        <v>137.72148806388324</v>
      </c>
      <c r="AE7" s="38" cm="1">
        <f t="array" aca="1" ref="AE7" ca="1">TREND($K7:$P7,$K$1:$P$1,AE$1)</f>
        <v>137.72148806388324</v>
      </c>
      <c r="AF7" s="38" cm="1">
        <f t="array" aca="1" ref="AF7" ca="1">TREND($K7:$P7,$K$1:$P$1,AF$1)</f>
        <v>137.72148806388324</v>
      </c>
      <c r="AG7" s="38" cm="1">
        <f t="array" aca="1" ref="AG7" ca="1">TREND($K7:$P7,$K$1:$P$1,AG$1)</f>
        <v>137.72148806388324</v>
      </c>
      <c r="AH7" s="38" cm="1">
        <f t="array" aca="1" ref="AH7" ca="1">TREND($K7:$P7,$K$1:$P$1,AH$1)</f>
        <v>137.72148806388324</v>
      </c>
      <c r="AI7" s="38" cm="1">
        <f t="array" aca="1" ref="AI7" ca="1">TREND($K7:$P7,$K$1:$P$1,AI$1)</f>
        <v>137.72148806388324</v>
      </c>
      <c r="AJ7" s="38" cm="1">
        <f t="array" aca="1" ref="AJ7" ca="1">TREND($K7:$P7,$K$1:$P$1,AJ$1)</f>
        <v>137.72148806388324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21.805902276781509</v>
      </c>
      <c r="C8" s="38">
        <f t="shared" ca="1" si="3"/>
        <v>22.092822043581265</v>
      </c>
      <c r="D8" s="38">
        <f t="shared" ca="1" si="0"/>
        <v>22.379741810381024</v>
      </c>
      <c r="E8" s="38">
        <f t="shared" ca="1" si="0"/>
        <v>22.666661577180783</v>
      </c>
      <c r="F8" s="39" cm="1">
        <f t="array" aca="1" ref="F8" ca="1">INDIRECT(CONCATENATE("'",HLOOKUP(F$1,$B$21:$E$23,3,FALSE),"'!",$B$25,ROW($A8)+5))*About!$A$27</f>
        <v>22.953581343980538</v>
      </c>
      <c r="G8" s="38">
        <f t="shared" ca="1" si="4"/>
        <v>22.953581343980538</v>
      </c>
      <c r="H8" s="38">
        <f t="shared" ca="1" si="1"/>
        <v>22.953581343980538</v>
      </c>
      <c r="I8" s="38">
        <f t="shared" ca="1" si="1"/>
        <v>22.953581343980538</v>
      </c>
      <c r="J8" s="38">
        <f t="shared" ca="1" si="1"/>
        <v>22.953581343980538</v>
      </c>
      <c r="K8" s="39" cm="1">
        <f t="array" aca="1" ref="K8" ca="1">INDIRECT(CONCATENATE("'",HLOOKUP(K$1,$B$21:$E$23,3,FALSE),"'!",$B$25,ROW($A8)+5))*About!$A$27</f>
        <v>22.953581343980538</v>
      </c>
      <c r="L8" s="38">
        <f t="shared" ca="1" si="5"/>
        <v>23.183117157420345</v>
      </c>
      <c r="M8" s="38">
        <f t="shared" ca="1" si="2"/>
        <v>23.412652970860151</v>
      </c>
      <c r="N8" s="38">
        <f t="shared" ca="1" si="2"/>
        <v>23.642188784299954</v>
      </c>
      <c r="O8" s="38">
        <f t="shared" ca="1" si="2"/>
        <v>23.87172459773976</v>
      </c>
      <c r="P8" s="39" cm="1">
        <f t="array" aca="1" ref="P8" ca="1">INDIRECT(CONCATENATE("'",HLOOKUP(P$1,$B$21:$E$23,3,FALSE),"'!",$B$25,ROW($A8)+5))*About!$A$27</f>
        <v>24.101260411179567</v>
      </c>
      <c r="Q8" s="38" cm="1">
        <f t="array" aca="1" ref="Q8" ca="1">TREND($K8:$P8,$K$1:$P$1,Q$1)</f>
        <v>24.330796224619348</v>
      </c>
      <c r="R8" s="38" cm="1">
        <f t="array" aca="1" ref="R8" ca="1">TREND($K8:$P8,$K$1:$P$1,R$1)</f>
        <v>24.56033203805913</v>
      </c>
      <c r="S8" s="38" cm="1">
        <f t="array" aca="1" ref="S8" ca="1">TREND($K8:$P8,$K$1:$P$1,S$1)</f>
        <v>24.789867851498968</v>
      </c>
      <c r="T8" s="38" cm="1">
        <f t="array" aca="1" ref="T8" ca="1">TREND($K8:$P8,$K$1:$P$1,T$1)</f>
        <v>25.01940366493875</v>
      </c>
      <c r="U8" s="38" cm="1">
        <f t="array" aca="1" ref="U8" ca="1">TREND($K8:$P8,$K$1:$P$1,U$1)</f>
        <v>25.248939478378588</v>
      </c>
      <c r="V8" s="38" cm="1">
        <f t="array" aca="1" ref="V8" ca="1">TREND($K8:$P8,$K$1:$P$1,V$1)</f>
        <v>25.47847529181837</v>
      </c>
      <c r="W8" s="38" cm="1">
        <f t="array" aca="1" ref="W8" ca="1">TREND($K8:$P8,$K$1:$P$1,W$1)</f>
        <v>25.708011105258151</v>
      </c>
      <c r="X8" s="38" cm="1">
        <f t="array" aca="1" ref="X8" ca="1">TREND($K8:$P8,$K$1:$P$1,X$1)</f>
        <v>25.93754691869799</v>
      </c>
      <c r="Y8" s="38" cm="1">
        <f t="array" aca="1" ref="Y8" ca="1">TREND($K8:$P8,$K$1:$P$1,Y$1)</f>
        <v>26.167082732137771</v>
      </c>
      <c r="Z8" s="38" cm="1">
        <f t="array" aca="1" ref="Z8" ca="1">TREND($K8:$P8,$K$1:$P$1,Z$1)</f>
        <v>26.39661854557761</v>
      </c>
      <c r="AA8" s="38" cm="1">
        <f t="array" aca="1" ref="AA8" ca="1">TREND($K8:$P8,$K$1:$P$1,AA$1)</f>
        <v>26.626154359017391</v>
      </c>
      <c r="AB8" s="38" cm="1">
        <f t="array" aca="1" ref="AB8" ca="1">TREND($K8:$P8,$K$1:$P$1,AB$1)</f>
        <v>26.855690172457173</v>
      </c>
      <c r="AC8" s="38" cm="1">
        <f t="array" aca="1" ref="AC8" ca="1">TREND($K8:$P8,$K$1:$P$1,AC$1)</f>
        <v>27.085225985897011</v>
      </c>
      <c r="AD8" s="38" cm="1">
        <f t="array" aca="1" ref="AD8" ca="1">TREND($K8:$P8,$K$1:$P$1,AD$1)</f>
        <v>27.314761799336793</v>
      </c>
      <c r="AE8" s="38" cm="1">
        <f t="array" aca="1" ref="AE8" ca="1">TREND($K8:$P8,$K$1:$P$1,AE$1)</f>
        <v>27.544297612776631</v>
      </c>
      <c r="AF8" s="38" cm="1">
        <f t="array" aca="1" ref="AF8" ca="1">TREND($K8:$P8,$K$1:$P$1,AF$1)</f>
        <v>27.773833426216413</v>
      </c>
      <c r="AG8" s="38" cm="1">
        <f t="array" aca="1" ref="AG8" ca="1">TREND($K8:$P8,$K$1:$P$1,AG$1)</f>
        <v>28.003369239656251</v>
      </c>
      <c r="AH8" s="38" cm="1">
        <f t="array" aca="1" ref="AH8" ca="1">TREND($K8:$P8,$K$1:$P$1,AH$1)</f>
        <v>28.232905053096033</v>
      </c>
      <c r="AI8" s="38" cm="1">
        <f t="array" aca="1" ref="AI8" ca="1">TREND($K8:$P8,$K$1:$P$1,AI$1)</f>
        <v>28.462440866535815</v>
      </c>
      <c r="AJ8" s="38" cm="1">
        <f t="array" aca="1" ref="AJ8" ca="1">TREND($K8:$P8,$K$1:$P$1,AJ$1)</f>
        <v>28.691976679975653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5.1645558023956211</v>
      </c>
      <c r="C9" s="38">
        <f t="shared" ca="1" si="3"/>
        <v>5.1932477790755964</v>
      </c>
      <c r="D9" s="38">
        <f t="shared" ca="1" si="0"/>
        <v>5.2219397557555727</v>
      </c>
      <c r="E9" s="38">
        <f t="shared" ca="1" si="0"/>
        <v>5.2506317324355489</v>
      </c>
      <c r="F9" s="39" cm="1">
        <f t="array" aca="1" ref="F9" ca="1">INDIRECT(CONCATENATE("'",HLOOKUP(F$1,$B$21:$E$23,3,FALSE),"'!",$B$25,ROW($A9)+5))*About!$A$27</f>
        <v>5.2793237091155243</v>
      </c>
      <c r="G9" s="38">
        <f t="shared" ca="1" si="4"/>
        <v>5.3252308718034849</v>
      </c>
      <c r="H9" s="38">
        <f t="shared" ca="1" si="1"/>
        <v>5.3711380344914463</v>
      </c>
      <c r="I9" s="38">
        <f t="shared" ca="1" si="1"/>
        <v>5.4170451971794069</v>
      </c>
      <c r="J9" s="38">
        <f t="shared" ca="1" si="1"/>
        <v>5.4629523598673684</v>
      </c>
      <c r="K9" s="39" cm="1">
        <f t="array" aca="1" ref="K9" ca="1">INDIRECT(CONCATENATE("'",HLOOKUP(K$1,$B$21:$E$23,3,FALSE),"'!",$B$25,ROW($A9)+5))*About!$A$27</f>
        <v>5.508859522555329</v>
      </c>
      <c r="L9" s="38">
        <f t="shared" ca="1" si="5"/>
        <v>5.5777202665872707</v>
      </c>
      <c r="M9" s="38">
        <f t="shared" ca="1" si="2"/>
        <v>5.6465810106192125</v>
      </c>
      <c r="N9" s="38">
        <f t="shared" ca="1" si="2"/>
        <v>5.7154417546511542</v>
      </c>
      <c r="O9" s="38">
        <f t="shared" ca="1" si="2"/>
        <v>5.784302498683096</v>
      </c>
      <c r="P9" s="39" cm="1">
        <f t="array" aca="1" ref="P9" ca="1">INDIRECT(CONCATENATE("'",HLOOKUP(P$1,$B$21:$E$23,3,FALSE),"'!",$B$25,ROW($A9)+5))*About!$A$27</f>
        <v>5.8531632427150377</v>
      </c>
      <c r="Q9" s="38" cm="1">
        <f t="array" aca="1" ref="Q9" ca="1">TREND($K9:$P9,$K$1:$P$1,Q$1)</f>
        <v>5.9220239867469786</v>
      </c>
      <c r="R9" s="38" cm="1">
        <f t="array" aca="1" ref="R9" ca="1">TREND($K9:$P9,$K$1:$P$1,R$1)</f>
        <v>5.9908847307789301</v>
      </c>
      <c r="S9" s="38" cm="1">
        <f t="array" aca="1" ref="S9" ca="1">TREND($K9:$P9,$K$1:$P$1,S$1)</f>
        <v>6.0597454748108532</v>
      </c>
      <c r="T9" s="38" cm="1">
        <f t="array" aca="1" ref="T9" ca="1">TREND($K9:$P9,$K$1:$P$1,T$1)</f>
        <v>6.1286062188428048</v>
      </c>
      <c r="U9" s="38" cm="1">
        <f t="array" aca="1" ref="U9" ca="1">TREND($K9:$P9,$K$1:$P$1,U$1)</f>
        <v>6.1974669628747279</v>
      </c>
      <c r="V9" s="38" cm="1">
        <f t="array" aca="1" ref="V9" ca="1">TREND($K9:$P9,$K$1:$P$1,V$1)</f>
        <v>6.2663277069066794</v>
      </c>
      <c r="W9" s="38" cm="1">
        <f t="array" aca="1" ref="W9" ca="1">TREND($K9:$P9,$K$1:$P$1,W$1)</f>
        <v>6.3351884509386309</v>
      </c>
      <c r="X9" s="38" cm="1">
        <f t="array" aca="1" ref="X9" ca="1">TREND($K9:$P9,$K$1:$P$1,X$1)</f>
        <v>6.404049194970554</v>
      </c>
      <c r="Y9" s="38" cm="1">
        <f t="array" aca="1" ref="Y9" ca="1">TREND($K9:$P9,$K$1:$P$1,Y$1)</f>
        <v>6.4729099390025056</v>
      </c>
      <c r="Z9" s="38" cm="1">
        <f t="array" aca="1" ref="Z9" ca="1">TREND($K9:$P9,$K$1:$P$1,Z$1)</f>
        <v>6.5417706830344571</v>
      </c>
      <c r="AA9" s="38" cm="1">
        <f t="array" aca="1" ref="AA9" ca="1">TREND($K9:$P9,$K$1:$P$1,AA$1)</f>
        <v>6.6106314270663802</v>
      </c>
      <c r="AB9" s="38" cm="1">
        <f t="array" aca="1" ref="AB9" ca="1">TREND($K9:$P9,$K$1:$P$1,AB$1)</f>
        <v>6.6794921710983317</v>
      </c>
      <c r="AC9" s="38" cm="1">
        <f t="array" aca="1" ref="AC9" ca="1">TREND($K9:$P9,$K$1:$P$1,AC$1)</f>
        <v>6.7483529151302832</v>
      </c>
      <c r="AD9" s="38" cm="1">
        <f t="array" aca="1" ref="AD9" ca="1">TREND($K9:$P9,$K$1:$P$1,AD$1)</f>
        <v>6.8172136591622063</v>
      </c>
      <c r="AE9" s="38" cm="1">
        <f t="array" aca="1" ref="AE9" ca="1">TREND($K9:$P9,$K$1:$P$1,AE$1)</f>
        <v>6.8860744031941579</v>
      </c>
      <c r="AF9" s="38" cm="1">
        <f t="array" aca="1" ref="AF9" ca="1">TREND($K9:$P9,$K$1:$P$1,AF$1)</f>
        <v>6.9549351472261094</v>
      </c>
      <c r="AG9" s="38" cm="1">
        <f t="array" aca="1" ref="AG9" ca="1">TREND($K9:$P9,$K$1:$P$1,AG$1)</f>
        <v>7.0237958912580325</v>
      </c>
      <c r="AH9" s="38" cm="1">
        <f t="array" aca="1" ref="AH9" ca="1">TREND($K9:$P9,$K$1:$P$1,AH$1)</f>
        <v>7.092656635289984</v>
      </c>
      <c r="AI9" s="38" cm="1">
        <f t="array" aca="1" ref="AI9" ca="1">TREND($K9:$P9,$K$1:$P$1,AI$1)</f>
        <v>7.1615173793219356</v>
      </c>
      <c r="AJ9" s="38" cm="1">
        <f t="array" aca="1" ref="AJ9" ca="1">TREND($K9:$P9,$K$1:$P$1,AJ$1)</f>
        <v>7.2303781233538587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4.2464125486363996E-2</v>
      </c>
      <c r="C10" s="38">
        <f t="shared" ca="1" si="3"/>
        <v>4.3324884786763267E-2</v>
      </c>
      <c r="D10" s="38">
        <f t="shared" ca="1" si="0"/>
        <v>4.4185644087162537E-2</v>
      </c>
      <c r="E10" s="38">
        <f t="shared" ca="1" si="0"/>
        <v>4.5046403387561808E-2</v>
      </c>
      <c r="F10" s="39" cm="1">
        <f t="array" aca="1" ref="F10" ca="1">INDIRECT(CONCATENATE("'",HLOOKUP(F$1,$B$21:$E$23,3,FALSE),"'!",$B$25,ROW($A10)+5))*About!$A$27</f>
        <v>4.5907162687961078E-2</v>
      </c>
      <c r="G10" s="38">
        <f t="shared" ca="1" si="4"/>
        <v>4.6825305941720297E-2</v>
      </c>
      <c r="H10" s="38">
        <f t="shared" ca="1" si="1"/>
        <v>4.7743449195479522E-2</v>
      </c>
      <c r="I10" s="38">
        <f t="shared" ca="1" si="1"/>
        <v>4.866159244923874E-2</v>
      </c>
      <c r="J10" s="38">
        <f t="shared" ca="1" si="1"/>
        <v>4.9579735702997965E-2</v>
      </c>
      <c r="K10" s="39" cm="1">
        <f t="array" aca="1" ref="K10" ca="1">INDIRECT(CONCATENATE("'",HLOOKUP(K$1,$B$21:$E$23,3,FALSE),"'!",$B$25,ROW($A10)+5))*About!$A$27</f>
        <v>5.0497878956757183E-2</v>
      </c>
      <c r="L10" s="38">
        <f t="shared" ca="1" si="5"/>
        <v>5.1416022210516402E-2</v>
      </c>
      <c r="M10" s="38">
        <f t="shared" ca="1" si="2"/>
        <v>5.2334165464275627E-2</v>
      </c>
      <c r="N10" s="38">
        <f t="shared" ca="1" si="2"/>
        <v>5.3252308718034845E-2</v>
      </c>
      <c r="O10" s="38">
        <f t="shared" ca="1" si="2"/>
        <v>5.417045197179407E-2</v>
      </c>
      <c r="P10" s="39" cm="1">
        <f t="array" aca="1" ref="P10" ca="1">INDIRECT(CONCATENATE("'",HLOOKUP(P$1,$B$21:$E$23,3,FALSE),"'!",$B$25,ROW($A10)+5))*About!$A$27</f>
        <v>5.5088595225553288E-2</v>
      </c>
      <c r="Q10" s="38" cm="1">
        <f t="array" aca="1" ref="Q10" ca="1">TREND($K10:$P10,$K$1:$P$1,Q$1)</f>
        <v>5.600673847931259E-2</v>
      </c>
      <c r="R10" s="38" cm="1">
        <f t="array" aca="1" ref="R10" ca="1">TREND($K10:$P10,$K$1:$P$1,R$1)</f>
        <v>5.6924881733071864E-2</v>
      </c>
      <c r="S10" s="38" cm="1">
        <f t="array" aca="1" ref="S10" ca="1">TREND($K10:$P10,$K$1:$P$1,S$1)</f>
        <v>5.7843024986831137E-2</v>
      </c>
      <c r="T10" s="38" cm="1">
        <f t="array" aca="1" ref="T10" ca="1">TREND($K10:$P10,$K$1:$P$1,T$1)</f>
        <v>5.8761168240590189E-2</v>
      </c>
      <c r="U10" s="38" cm="1">
        <f t="array" aca="1" ref="U10" ca="1">TREND($K10:$P10,$K$1:$P$1,U$1)</f>
        <v>5.9679311494349463E-2</v>
      </c>
      <c r="V10" s="38" cm="1">
        <f t="array" aca="1" ref="V10" ca="1">TREND($K10:$P10,$K$1:$P$1,V$1)</f>
        <v>6.0597454748108737E-2</v>
      </c>
      <c r="W10" s="38" cm="1">
        <f t="array" aca="1" ref="W10" ca="1">TREND($K10:$P10,$K$1:$P$1,W$1)</f>
        <v>6.151559800186801E-2</v>
      </c>
      <c r="X10" s="38" cm="1">
        <f t="array" aca="1" ref="X10" ca="1">TREND($K10:$P10,$K$1:$P$1,X$1)</f>
        <v>6.2433741255627062E-2</v>
      </c>
      <c r="Y10" s="38" cm="1">
        <f t="array" aca="1" ref="Y10" ca="1">TREND($K10:$P10,$K$1:$P$1,Y$1)</f>
        <v>6.3351884509386336E-2</v>
      </c>
      <c r="Z10" s="38" cm="1">
        <f t="array" aca="1" ref="Z10" ca="1">TREND($K10:$P10,$K$1:$P$1,Z$1)</f>
        <v>6.427002776314561E-2</v>
      </c>
      <c r="AA10" s="38" cm="1">
        <f t="array" aca="1" ref="AA10" ca="1">TREND($K10:$P10,$K$1:$P$1,AA$1)</f>
        <v>6.5188171016904883E-2</v>
      </c>
      <c r="AB10" s="38" cm="1">
        <f t="array" aca="1" ref="AB10" ca="1">TREND($K10:$P10,$K$1:$P$1,AB$1)</f>
        <v>6.6106314270663935E-2</v>
      </c>
      <c r="AC10" s="38" cm="1">
        <f t="array" aca="1" ref="AC10" ca="1">TREND($K10:$P10,$K$1:$P$1,AC$1)</f>
        <v>6.7024457524423209E-2</v>
      </c>
      <c r="AD10" s="38" cm="1">
        <f t="array" aca="1" ref="AD10" ca="1">TREND($K10:$P10,$K$1:$P$1,AD$1)</f>
        <v>6.7942600778182483E-2</v>
      </c>
      <c r="AE10" s="38" cm="1">
        <f t="array" aca="1" ref="AE10" ca="1">TREND($K10:$P10,$K$1:$P$1,AE$1)</f>
        <v>6.8860744031941756E-2</v>
      </c>
      <c r="AF10" s="38" cm="1">
        <f t="array" aca="1" ref="AF10" ca="1">TREND($K10:$P10,$K$1:$P$1,AF$1)</f>
        <v>6.9778887285700808E-2</v>
      </c>
      <c r="AG10" s="38" cm="1">
        <f t="array" aca="1" ref="AG10" ca="1">TREND($K10:$P10,$K$1:$P$1,AG$1)</f>
        <v>7.0697030539460082E-2</v>
      </c>
      <c r="AH10" s="38" cm="1">
        <f t="array" aca="1" ref="AH10" ca="1">TREND($K10:$P10,$K$1:$P$1,AH$1)</f>
        <v>7.1615173793219356E-2</v>
      </c>
      <c r="AI10" s="38" cm="1">
        <f t="array" aca="1" ref="AI10" ca="1">TREND($K10:$P10,$K$1:$P$1,AI$1)</f>
        <v>7.2533317046978629E-2</v>
      </c>
      <c r="AJ10" s="38" cm="1">
        <f t="array" aca="1" ref="AJ10" ca="1">TREND($K10:$P10,$K$1:$P$1,AJ$1)</f>
        <v>7.3451460300737903E-2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4.0168767351965944E-2</v>
      </c>
      <c r="C11" s="38">
        <f t="shared" ca="1" si="3"/>
        <v>4.1029526652365214E-2</v>
      </c>
      <c r="D11" s="38">
        <f t="shared" ca="1" si="0"/>
        <v>4.1890285952764478E-2</v>
      </c>
      <c r="E11" s="38">
        <f t="shared" ca="1" si="0"/>
        <v>4.2751045253163748E-2</v>
      </c>
      <c r="F11" s="39" cm="1">
        <f t="array" aca="1" ref="F11" ca="1">INDIRECT(CONCATENATE("'",HLOOKUP(F$1,$B$21:$E$23,3,FALSE),"'!",$B$25,ROW($A11)+5))*About!$A$27</f>
        <v>4.3611804553563019E-2</v>
      </c>
      <c r="G11" s="38">
        <f t="shared" ca="1" si="4"/>
        <v>4.4759483620762049E-2</v>
      </c>
      <c r="H11" s="38">
        <f t="shared" ca="1" si="1"/>
        <v>4.5907162687961071E-2</v>
      </c>
      <c r="I11" s="38">
        <f t="shared" ca="1" si="1"/>
        <v>4.7054841755160101E-2</v>
      </c>
      <c r="J11" s="38">
        <f t="shared" ca="1" si="1"/>
        <v>4.8202520822359124E-2</v>
      </c>
      <c r="K11" s="39" cm="1">
        <f t="array" aca="1" ref="K11" ca="1">INDIRECT(CONCATENATE("'",HLOOKUP(K$1,$B$21:$E$23,3,FALSE),"'!",$B$25,ROW($A11)+5))*About!$A$27</f>
        <v>4.9350199889558154E-2</v>
      </c>
      <c r="L11" s="38">
        <f t="shared" ca="1" si="5"/>
        <v>5.0268343143317379E-2</v>
      </c>
      <c r="M11" s="38">
        <f t="shared" ca="1" si="2"/>
        <v>5.1186486397076597E-2</v>
      </c>
      <c r="N11" s="38">
        <f t="shared" ca="1" si="2"/>
        <v>5.2104629650835822E-2</v>
      </c>
      <c r="O11" s="38">
        <f t="shared" ca="1" si="2"/>
        <v>5.302277290459504E-2</v>
      </c>
      <c r="P11" s="39" cm="1">
        <f t="array" aca="1" ref="P11" ca="1">INDIRECT(CONCATENATE("'",HLOOKUP(P$1,$B$21:$E$23,3,FALSE),"'!",$B$25,ROW($A11)+5))*About!$A$27</f>
        <v>5.3940916158354266E-2</v>
      </c>
      <c r="Q11" s="38" cm="1">
        <f t="array" aca="1" ref="Q11" ca="1">TREND($K11:$P11,$K$1:$P$1,Q$1)</f>
        <v>5.4859059412113664E-2</v>
      </c>
      <c r="R11" s="38" cm="1">
        <f t="array" aca="1" ref="R11" ca="1">TREND($K11:$P11,$K$1:$P$1,R$1)</f>
        <v>5.5777202665872938E-2</v>
      </c>
      <c r="S11" s="38" cm="1">
        <f t="array" aca="1" ref="S11" ca="1">TREND($K11:$P11,$K$1:$P$1,S$1)</f>
        <v>5.669534591963199E-2</v>
      </c>
      <c r="T11" s="38" cm="1">
        <f t="array" aca="1" ref="T11" ca="1">TREND($K11:$P11,$K$1:$P$1,T$1)</f>
        <v>5.7613489173391264E-2</v>
      </c>
      <c r="U11" s="38" cm="1">
        <f t="array" aca="1" ref="U11" ca="1">TREND($K11:$P11,$K$1:$P$1,U$1)</f>
        <v>5.8531632427150537E-2</v>
      </c>
      <c r="V11" s="38" cm="1">
        <f t="array" aca="1" ref="V11" ca="1">TREND($K11:$P11,$K$1:$P$1,V$1)</f>
        <v>5.9449775680909811E-2</v>
      </c>
      <c r="W11" s="38" cm="1">
        <f t="array" aca="1" ref="W11" ca="1">TREND($K11:$P11,$K$1:$P$1,W$1)</f>
        <v>6.0367918934669085E-2</v>
      </c>
      <c r="X11" s="38" cm="1">
        <f t="array" aca="1" ref="X11" ca="1">TREND($K11:$P11,$K$1:$P$1,X$1)</f>
        <v>6.1286062188428136E-2</v>
      </c>
      <c r="Y11" s="38" cm="1">
        <f t="array" aca="1" ref="Y11" ca="1">TREND($K11:$P11,$K$1:$P$1,Y$1)</f>
        <v>6.220420544218741E-2</v>
      </c>
      <c r="Z11" s="38" cm="1">
        <f t="array" aca="1" ref="Z11" ca="1">TREND($K11:$P11,$K$1:$P$1,Z$1)</f>
        <v>6.3122348695946684E-2</v>
      </c>
      <c r="AA11" s="38" cm="1">
        <f t="array" aca="1" ref="AA11" ca="1">TREND($K11:$P11,$K$1:$P$1,AA$1)</f>
        <v>6.4040491949705958E-2</v>
      </c>
      <c r="AB11" s="38" cm="1">
        <f t="array" aca="1" ref="AB11" ca="1">TREND($K11:$P11,$K$1:$P$1,AB$1)</f>
        <v>6.4958635203465009E-2</v>
      </c>
      <c r="AC11" s="38" cm="1">
        <f t="array" aca="1" ref="AC11" ca="1">TREND($K11:$P11,$K$1:$P$1,AC$1)</f>
        <v>6.5876778457224283E-2</v>
      </c>
      <c r="AD11" s="38" cm="1">
        <f t="array" aca="1" ref="AD11" ca="1">TREND($K11:$P11,$K$1:$P$1,AD$1)</f>
        <v>6.6794921710983557E-2</v>
      </c>
      <c r="AE11" s="38" cm="1">
        <f t="array" aca="1" ref="AE11" ca="1">TREND($K11:$P11,$K$1:$P$1,AE$1)</f>
        <v>6.7713064964742831E-2</v>
      </c>
      <c r="AF11" s="38" cm="1">
        <f t="array" aca="1" ref="AF11" ca="1">TREND($K11:$P11,$K$1:$P$1,AF$1)</f>
        <v>6.8631208218501882E-2</v>
      </c>
      <c r="AG11" s="38" cm="1">
        <f t="array" aca="1" ref="AG11" ca="1">TREND($K11:$P11,$K$1:$P$1,AG$1)</f>
        <v>6.9549351472261156E-2</v>
      </c>
      <c r="AH11" s="38" cm="1">
        <f t="array" aca="1" ref="AH11" ca="1">TREND($K11:$P11,$K$1:$P$1,AH$1)</f>
        <v>7.046749472602043E-2</v>
      </c>
      <c r="AI11" s="38" cm="1">
        <f t="array" aca="1" ref="AI11" ca="1">TREND($K11:$P11,$K$1:$P$1,AI$1)</f>
        <v>7.1385637979779704E-2</v>
      </c>
      <c r="AJ11" s="38" cm="1">
        <f t="array" aca="1" ref="AJ11" ca="1">TREND($K11:$P11,$K$1:$P$1,AJ$1)</f>
        <v>7.2303781233538977E-2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0.19051472515503848</v>
      </c>
      <c r="C12" s="38">
        <f t="shared" ca="1" si="3"/>
        <v>0.1936708425898358</v>
      </c>
      <c r="D12" s="38">
        <f t="shared" ca="1" si="0"/>
        <v>0.19682696002463312</v>
      </c>
      <c r="E12" s="38">
        <f t="shared" ca="1" si="0"/>
        <v>0.19998307745943045</v>
      </c>
      <c r="F12" s="40">
        <f ca="1">SUM(INDIRECT(CONCATENATE("'",HLOOKUP(F$1,$B$21:$E$23,3,FALSE),"'!",$B$25,ROW($A12)+5,":",$B$25,ROW($A12)+6)))*About!$A$27</f>
        <v>0.20313919489422777</v>
      </c>
      <c r="G12" s="38">
        <f t="shared" ca="1" si="4"/>
        <v>0.20818898278990347</v>
      </c>
      <c r="H12" s="38">
        <f t="shared" ca="1" si="1"/>
        <v>0.2132387706855792</v>
      </c>
      <c r="I12" s="38">
        <f t="shared" ca="1" si="1"/>
        <v>0.2182885585812549</v>
      </c>
      <c r="J12" s="38">
        <f t="shared" ca="1" si="1"/>
        <v>0.22333834647693063</v>
      </c>
      <c r="K12" s="40">
        <f ca="1">SUM(INDIRECT(CONCATENATE("'",HLOOKUP(K$1,$B$21:$E$23,3,FALSE),"'!",$B$25,ROW($A12)+5,":",$B$25,ROW($A12)+6)))*About!$A$27</f>
        <v>0.22838813437260633</v>
      </c>
      <c r="L12" s="38">
        <f t="shared" ca="1" si="5"/>
        <v>0.23114256413388401</v>
      </c>
      <c r="M12" s="38">
        <f t="shared" ca="1" si="2"/>
        <v>0.23389699389516166</v>
      </c>
      <c r="N12" s="38">
        <f t="shared" ca="1" si="2"/>
        <v>0.23665142365643935</v>
      </c>
      <c r="O12" s="38">
        <f t="shared" ca="1" si="2"/>
        <v>0.239405853417717</v>
      </c>
      <c r="P12" s="40">
        <f ca="1">SUM(INDIRECT(CONCATENATE("'",HLOOKUP(P$1,$B$21:$E$23,3,FALSE),"'!",$B$25,ROW($A12)+5,":",$B$25,ROW($A12)+6)))*About!$A$27</f>
        <v>0.24216028317899468</v>
      </c>
      <c r="Q12" s="38" cm="1">
        <f t="array" aca="1" ref="Q12" ca="1">TREND($K12:$P12,$K$1:$P$1,Q$1)</f>
        <v>0.24491471294027267</v>
      </c>
      <c r="R12" s="38" cm="1">
        <f t="array" aca="1" ref="R12" ca="1">TREND($K12:$P12,$K$1:$P$1,R$1)</f>
        <v>0.24766914270155027</v>
      </c>
      <c r="S12" s="38" cm="1">
        <f t="array" aca="1" ref="S12" ca="1">TREND($K12:$P12,$K$1:$P$1,S$1)</f>
        <v>0.25042357246282787</v>
      </c>
      <c r="T12" s="38" cm="1">
        <f t="array" aca="1" ref="T12" ca="1">TREND($K12:$P12,$K$1:$P$1,T$1)</f>
        <v>0.25317800222410547</v>
      </c>
      <c r="U12" s="38" cm="1">
        <f t="array" aca="1" ref="U12" ca="1">TREND($K12:$P12,$K$1:$P$1,U$1)</f>
        <v>0.25593243198538307</v>
      </c>
      <c r="V12" s="38" cm="1">
        <f t="array" aca="1" ref="V12" ca="1">TREND($K12:$P12,$K$1:$P$1,V$1)</f>
        <v>0.25868686174666067</v>
      </c>
      <c r="W12" s="38" cm="1">
        <f t="array" aca="1" ref="W12" ca="1">TREND($K12:$P12,$K$1:$P$1,W$1)</f>
        <v>0.26144129150793827</v>
      </c>
      <c r="X12" s="38" cm="1">
        <f t="array" aca="1" ref="X12" ca="1">TREND($K12:$P12,$K$1:$P$1,X$1)</f>
        <v>0.26419572126921587</v>
      </c>
      <c r="Y12" s="38" cm="1">
        <f t="array" aca="1" ref="Y12" ca="1">TREND($K12:$P12,$K$1:$P$1,Y$1)</f>
        <v>0.26695015103049347</v>
      </c>
      <c r="Z12" s="38" cm="1">
        <f t="array" aca="1" ref="Z12" ca="1">TREND($K12:$P12,$K$1:$P$1,Z$1)</f>
        <v>0.26970458079177106</v>
      </c>
      <c r="AA12" s="38" cm="1">
        <f t="array" aca="1" ref="AA12" ca="1">TREND($K12:$P12,$K$1:$P$1,AA$1)</f>
        <v>0.27245901055304866</v>
      </c>
      <c r="AB12" s="38" cm="1">
        <f t="array" aca="1" ref="AB12" ca="1">TREND($K12:$P12,$K$1:$P$1,AB$1)</f>
        <v>0.27521344031432715</v>
      </c>
      <c r="AC12" s="38" cm="1">
        <f t="array" aca="1" ref="AC12" ca="1">TREND($K12:$P12,$K$1:$P$1,AC$1)</f>
        <v>0.27796787007560475</v>
      </c>
      <c r="AD12" s="38" cm="1">
        <f t="array" aca="1" ref="AD12" ca="1">TREND($K12:$P12,$K$1:$P$1,AD$1)</f>
        <v>0.28072229983688235</v>
      </c>
      <c r="AE12" s="38" cm="1">
        <f t="array" aca="1" ref="AE12" ca="1">TREND($K12:$P12,$K$1:$P$1,AE$1)</f>
        <v>0.28347672959815995</v>
      </c>
      <c r="AF12" s="38" cm="1">
        <f t="array" aca="1" ref="AF12" ca="1">TREND($K12:$P12,$K$1:$P$1,AF$1)</f>
        <v>0.28623115935943755</v>
      </c>
      <c r="AG12" s="38" cm="1">
        <f t="array" aca="1" ref="AG12" ca="1">TREND($K12:$P12,$K$1:$P$1,AG$1)</f>
        <v>0.28898558912071515</v>
      </c>
      <c r="AH12" s="38" cm="1">
        <f t="array" aca="1" ref="AH12" ca="1">TREND($K12:$P12,$K$1:$P$1,AH$1)</f>
        <v>0.29174001888199275</v>
      </c>
      <c r="AI12" s="38" cm="1">
        <f t="array" aca="1" ref="AI12" ca="1">TREND($K12:$P12,$K$1:$P$1,AI$1)</f>
        <v>0.29449444864327035</v>
      </c>
      <c r="AJ12" s="38" cm="1">
        <f t="array" aca="1" ref="AJ12" ca="1">TREND($K12:$P12,$K$1:$P$1,AJ$1)</f>
        <v>0.29724887840454794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45">
      <c r="A18" t="s">
        <v>114</v>
      </c>
      <c r="B18" t="str">
        <f ca="1">RIGHT(B17,LEN(B17)-7)</f>
        <v>electricity-PM25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5.0497878956757183E-2</v>
      </c>
      <c r="C2" s="38">
        <f ca="1">$B2+($F2-$B2)*(C$1-$B$1)/($F$1-$B$1)</f>
        <v>5.0784798723556943E-2</v>
      </c>
      <c r="D2" s="38">
        <f t="shared" ref="D2:E12" ca="1" si="0">$B2+($F2-$B2)*(D$1-$B$1)/($F$1-$B$1)</f>
        <v>5.1071718490356695E-2</v>
      </c>
      <c r="E2" s="38">
        <f t="shared" ca="1" si="0"/>
        <v>5.1358638257156447E-2</v>
      </c>
      <c r="F2" s="37" cm="1">
        <f t="array" aca="1" ref="F2" ca="1">INDIRECT(CONCATENATE("'",HLOOKUP(F$1,$B$21:$E$23,3,FALSE),"'!",$B$25,ROW($A2)+3))*About!$A$27</f>
        <v>5.1645558023956206E-2</v>
      </c>
      <c r="G2" s="38">
        <f ca="1">$F2+($K2-$F2)*(G$1-$F$1)/($K$1-$F$1)</f>
        <v>5.233416546427562E-2</v>
      </c>
      <c r="H2" s="38">
        <f t="shared" ref="H2:J12" ca="1" si="1">$F2+($K2-$F2)*(H$1-$F$1)/($K$1-$F$1)</f>
        <v>5.302277290459504E-2</v>
      </c>
      <c r="I2" s="38">
        <f t="shared" ca="1" si="1"/>
        <v>5.3711380344914454E-2</v>
      </c>
      <c r="J2" s="38">
        <f t="shared" ca="1" si="1"/>
        <v>5.4399987785233875E-2</v>
      </c>
      <c r="K2" s="37" cm="1">
        <f t="array" aca="1" ref="K2" ca="1">INDIRECT(CONCATENATE("'",HLOOKUP(K$1,$B$21:$E$23,3,FALSE),"'!",$B$25,ROW($A2)+3))*About!$A$27</f>
        <v>5.5088595225553288E-2</v>
      </c>
      <c r="L2" s="38">
        <f ca="1">$K2+($P2-$K2)*(L$1-$K$1)/($P$1-$K$1)</f>
        <v>5.5777202665872709E-2</v>
      </c>
      <c r="M2" s="38">
        <f t="shared" ref="M2:O12" ca="1" si="2">$K2+($P2-$K2)*(M$1-$K$1)/($P$1-$K$1)</f>
        <v>5.6465810106192123E-2</v>
      </c>
      <c r="N2" s="38">
        <f t="shared" ca="1" si="2"/>
        <v>5.7154417546511543E-2</v>
      </c>
      <c r="O2" s="38">
        <f t="shared" ca="1" si="2"/>
        <v>5.7843024986830957E-2</v>
      </c>
      <c r="P2" s="37" cm="1">
        <f t="array" aca="1" ref="P2" ca="1">INDIRECT(CONCATENATE("'",HLOOKUP(P$1,$B$21:$E$23,3,FALSE),"'!",$B$25,ROW($A2)+3))*About!$A$27</f>
        <v>5.8531632427150378E-2</v>
      </c>
      <c r="Q2" s="38" cm="1">
        <f t="array" aca="1" ref="Q2" ca="1">TREND($K2:$P2,$K$1:$P$1,Q$1)</f>
        <v>5.9220239867469937E-2</v>
      </c>
      <c r="R2" s="38" cm="1">
        <f t="array" aca="1" ref="R2" ca="1">TREND($K2:$P2,$K$1:$P$1,R$1)</f>
        <v>5.9908847307789337E-2</v>
      </c>
      <c r="S2" s="38" cm="1">
        <f t="array" aca="1" ref="S2" ca="1">TREND($K2:$P2,$K$1:$P$1,S$1)</f>
        <v>6.0597454748108737E-2</v>
      </c>
      <c r="T2" s="38" cm="1">
        <f t="array" aca="1" ref="T2" ca="1">TREND($K2:$P2,$K$1:$P$1,T$1)</f>
        <v>6.1286062188428136E-2</v>
      </c>
      <c r="U2" s="38" cm="1">
        <f t="array" aca="1" ref="U2" ca="1">TREND($K2:$P2,$K$1:$P$1,U$1)</f>
        <v>6.1974669628747536E-2</v>
      </c>
      <c r="V2" s="38" cm="1">
        <f t="array" aca="1" ref="V2" ca="1">TREND($K2:$P2,$K$1:$P$1,V$1)</f>
        <v>6.2663277069066936E-2</v>
      </c>
      <c r="W2" s="38" cm="1">
        <f t="array" aca="1" ref="W2" ca="1">TREND($K2:$P2,$K$1:$P$1,W$1)</f>
        <v>6.3351884509386336E-2</v>
      </c>
      <c r="X2" s="38" cm="1">
        <f t="array" aca="1" ref="X2" ca="1">TREND($K2:$P2,$K$1:$P$1,X$1)</f>
        <v>6.4040491949705736E-2</v>
      </c>
      <c r="Y2" s="38" cm="1">
        <f t="array" aca="1" ref="Y2" ca="1">TREND($K2:$P2,$K$1:$P$1,Y$1)</f>
        <v>6.4729099390025135E-2</v>
      </c>
      <c r="Z2" s="38" cm="1">
        <f t="array" aca="1" ref="Z2" ca="1">TREND($K2:$P2,$K$1:$P$1,Z$1)</f>
        <v>6.5417706830344535E-2</v>
      </c>
      <c r="AA2" s="38" cm="1">
        <f t="array" aca="1" ref="AA2" ca="1">TREND($K2:$P2,$K$1:$P$1,AA$1)</f>
        <v>6.6106314270663935E-2</v>
      </c>
      <c r="AB2" s="38" cm="1">
        <f t="array" aca="1" ref="AB2" ca="1">TREND($K2:$P2,$K$1:$P$1,AB$1)</f>
        <v>6.6794921710983557E-2</v>
      </c>
      <c r="AC2" s="38" cm="1">
        <f t="array" aca="1" ref="AC2" ca="1">TREND($K2:$P2,$K$1:$P$1,AC$1)</f>
        <v>6.7483529151302957E-2</v>
      </c>
      <c r="AD2" s="38" cm="1">
        <f t="array" aca="1" ref="AD2" ca="1">TREND($K2:$P2,$K$1:$P$1,AD$1)</f>
        <v>6.8172136591622357E-2</v>
      </c>
      <c r="AE2" s="38" cm="1">
        <f t="array" aca="1" ref="AE2" ca="1">TREND($K2:$P2,$K$1:$P$1,AE$1)</f>
        <v>6.8860744031941756E-2</v>
      </c>
      <c r="AF2" s="38" cm="1">
        <f t="array" aca="1" ref="AF2" ca="1">TREND($K2:$P2,$K$1:$P$1,AF$1)</f>
        <v>6.9549351472261156E-2</v>
      </c>
      <c r="AG2" s="38" cm="1">
        <f t="array" aca="1" ref="AG2" ca="1">TREND($K2:$P2,$K$1:$P$1,AG$1)</f>
        <v>7.0237958912580556E-2</v>
      </c>
      <c r="AH2" s="38" cm="1">
        <f t="array" aca="1" ref="AH2" ca="1">TREND($K2:$P2,$K$1:$P$1,AH$1)</f>
        <v>7.0926566352899956E-2</v>
      </c>
      <c r="AI2" s="38" cm="1">
        <f t="array" aca="1" ref="AI2" ca="1">TREND($K2:$P2,$K$1:$P$1,AI$1)</f>
        <v>7.1615173793219356E-2</v>
      </c>
      <c r="AJ2" s="38" cm="1">
        <f t="array" aca="1" ref="AJ2" ca="1">TREND($K2:$P2,$K$1:$P$1,AJ$1)</f>
        <v>7.2303781233538755E-2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2.5248939478378592E-2</v>
      </c>
      <c r="C3" s="38">
        <f t="shared" ref="C3:C12" ca="1" si="3">$B3+($F3-$B3)*(C$1-$B$1)/($F$1-$B$1)</f>
        <v>2.5248939478378592E-2</v>
      </c>
      <c r="D3" s="38">
        <f t="shared" ca="1" si="0"/>
        <v>2.5248939478378592E-2</v>
      </c>
      <c r="E3" s="38">
        <f t="shared" ca="1" si="0"/>
        <v>2.5248939478378592E-2</v>
      </c>
      <c r="F3" s="39" cm="1">
        <f t="array" aca="1" ref="F3" ca="1">INDIRECT(CONCATENATE("'",HLOOKUP(F$1,$B$21:$E$23,3,FALSE),"'!",$B$25,ROW($A3)+5))*About!$A$27</f>
        <v>2.5248939478378592E-2</v>
      </c>
      <c r="G3" s="38">
        <f t="shared" ref="G3:G12" ca="1" si="4">$F3+($K3-$F3)*(G$1-$F$1)/($K$1-$F$1)</f>
        <v>2.5478475291818396E-2</v>
      </c>
      <c r="H3" s="38">
        <f t="shared" ca="1" si="1"/>
        <v>2.5708011105258201E-2</v>
      </c>
      <c r="I3" s="38">
        <f t="shared" ca="1" si="1"/>
        <v>2.5937546918698009E-2</v>
      </c>
      <c r="J3" s="38">
        <f t="shared" ca="1" si="1"/>
        <v>2.6167082732137813E-2</v>
      </c>
      <c r="K3" s="39" cm="1">
        <f t="array" aca="1" ref="K3" ca="1">INDIRECT(CONCATENATE("'",HLOOKUP(K$1,$B$21:$E$23,3,FALSE),"'!",$B$25,ROW($A3)+5))*About!$A$27</f>
        <v>2.6396618545577618E-2</v>
      </c>
      <c r="L3" s="38">
        <f t="shared" ref="L3:L12" ca="1" si="5">$K3+($P3-$K3)*(L$1-$K$1)/($P$1-$K$1)</f>
        <v>2.6626154359017423E-2</v>
      </c>
      <c r="M3" s="38">
        <f t="shared" ca="1" si="2"/>
        <v>2.6855690172457227E-2</v>
      </c>
      <c r="N3" s="38">
        <f t="shared" ca="1" si="2"/>
        <v>2.7085225985897035E-2</v>
      </c>
      <c r="O3" s="38">
        <f t="shared" ca="1" si="2"/>
        <v>2.731476179933684E-2</v>
      </c>
      <c r="P3" s="39" cm="1">
        <f t="array" aca="1" ref="P3" ca="1">INDIRECT(CONCATENATE("'",HLOOKUP(P$1,$B$21:$E$23,3,FALSE),"'!",$B$25,ROW($A3)+5))*About!$A$27</f>
        <v>2.7544297612776644E-2</v>
      </c>
      <c r="Q3" s="38" cm="1">
        <f t="array" aca="1" ref="Q3" ca="1">TREND($K3:$P3,$K$1:$P$1,Q$1)</f>
        <v>2.7773833426216477E-2</v>
      </c>
      <c r="R3" s="38" cm="1">
        <f t="array" aca="1" ref="R3" ca="1">TREND($K3:$P3,$K$1:$P$1,R$1)</f>
        <v>2.8003369239656295E-2</v>
      </c>
      <c r="S3" s="38" cm="1">
        <f t="array" aca="1" ref="S3" ca="1">TREND($K3:$P3,$K$1:$P$1,S$1)</f>
        <v>2.8232905053096113E-2</v>
      </c>
      <c r="T3" s="38" cm="1">
        <f t="array" aca="1" ref="T3" ca="1">TREND($K3:$P3,$K$1:$P$1,T$1)</f>
        <v>2.8462440866535876E-2</v>
      </c>
      <c r="U3" s="38" cm="1">
        <f t="array" aca="1" ref="U3" ca="1">TREND($K3:$P3,$K$1:$P$1,U$1)</f>
        <v>2.8691976679975695E-2</v>
      </c>
      <c r="V3" s="38" cm="1">
        <f t="array" aca="1" ref="V3" ca="1">TREND($K3:$P3,$K$1:$P$1,V$1)</f>
        <v>2.8921512493415513E-2</v>
      </c>
      <c r="W3" s="38" cm="1">
        <f t="array" aca="1" ref="W3" ca="1">TREND($K3:$P3,$K$1:$P$1,W$1)</f>
        <v>2.9151048306855332E-2</v>
      </c>
      <c r="X3" s="38" cm="1">
        <f t="array" aca="1" ref="X3" ca="1">TREND($K3:$P3,$K$1:$P$1,X$1)</f>
        <v>2.9380584120295095E-2</v>
      </c>
      <c r="Y3" s="38" cm="1">
        <f t="array" aca="1" ref="Y3" ca="1">TREND($K3:$P3,$K$1:$P$1,Y$1)</f>
        <v>2.9610119933734913E-2</v>
      </c>
      <c r="Z3" s="38" cm="1">
        <f t="array" aca="1" ref="Z3" ca="1">TREND($K3:$P3,$K$1:$P$1,Z$1)</f>
        <v>2.9839655747174731E-2</v>
      </c>
      <c r="AA3" s="38" cm="1">
        <f t="array" aca="1" ref="AA3" ca="1">TREND($K3:$P3,$K$1:$P$1,AA$1)</f>
        <v>3.006919156061455E-2</v>
      </c>
      <c r="AB3" s="38" cm="1">
        <f t="array" aca="1" ref="AB3" ca="1">TREND($K3:$P3,$K$1:$P$1,AB$1)</f>
        <v>3.0298727374054313E-2</v>
      </c>
      <c r="AC3" s="38" cm="1">
        <f t="array" aca="1" ref="AC3" ca="1">TREND($K3:$P3,$K$1:$P$1,AC$1)</f>
        <v>3.0528263187494131E-2</v>
      </c>
      <c r="AD3" s="38" cm="1">
        <f t="array" aca="1" ref="AD3" ca="1">TREND($K3:$P3,$K$1:$P$1,AD$1)</f>
        <v>3.075779900093395E-2</v>
      </c>
      <c r="AE3" s="38" cm="1">
        <f t="array" aca="1" ref="AE3" ca="1">TREND($K3:$P3,$K$1:$P$1,AE$1)</f>
        <v>3.0987334814373768E-2</v>
      </c>
      <c r="AF3" s="38" cm="1">
        <f t="array" aca="1" ref="AF3" ca="1">TREND($K3:$P3,$K$1:$P$1,AF$1)</f>
        <v>3.1216870627813531E-2</v>
      </c>
      <c r="AG3" s="38" cm="1">
        <f t="array" aca="1" ref="AG3" ca="1">TREND($K3:$P3,$K$1:$P$1,AG$1)</f>
        <v>3.1446406441253349E-2</v>
      </c>
      <c r="AH3" s="38" cm="1">
        <f t="array" aca="1" ref="AH3" ca="1">TREND($K3:$P3,$K$1:$P$1,AH$1)</f>
        <v>3.1675942254693168E-2</v>
      </c>
      <c r="AI3" s="38" cm="1">
        <f t="array" aca="1" ref="AI3" ca="1">TREND($K3:$P3,$K$1:$P$1,AI$1)</f>
        <v>3.1905478068132986E-2</v>
      </c>
      <c r="AJ3" s="38" cm="1">
        <f t="array" aca="1" ref="AJ3" ca="1">TREND($K3:$P3,$K$1:$P$1,AJ$1)</f>
        <v>3.2135013881572805E-2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6.1974669628747453E-2</v>
      </c>
      <c r="C4" s="38">
        <f t="shared" ca="1" si="3"/>
        <v>6.2261589395547212E-2</v>
      </c>
      <c r="D4" s="38">
        <f t="shared" ca="1" si="0"/>
        <v>6.2548509162346971E-2</v>
      </c>
      <c r="E4" s="38">
        <f t="shared" ca="1" si="0"/>
        <v>6.2835428929146717E-2</v>
      </c>
      <c r="F4" s="39" cm="1">
        <f t="array" aca="1" ref="F4" ca="1">INDIRECT(CONCATENATE("'",HLOOKUP(F$1,$B$21:$E$23,3,FALSE),"'!",$B$25,ROW($A4)+5))*About!$A$27</f>
        <v>6.3122348695946476E-2</v>
      </c>
      <c r="G4" s="38">
        <f t="shared" ca="1" si="4"/>
        <v>6.3581420322826085E-2</v>
      </c>
      <c r="H4" s="38">
        <f t="shared" ca="1" si="1"/>
        <v>6.4040491949705694E-2</v>
      </c>
      <c r="I4" s="38">
        <f t="shared" ca="1" si="1"/>
        <v>6.4499563576585317E-2</v>
      </c>
      <c r="J4" s="38">
        <f t="shared" ca="1" si="1"/>
        <v>6.4958635203464926E-2</v>
      </c>
      <c r="K4" s="39" cm="1">
        <f t="array" aca="1" ref="K4" ca="1">INDIRECT(CONCATENATE("'",HLOOKUP(K$1,$B$21:$E$23,3,FALSE),"'!",$B$25,ROW($A4)+5))*About!$A$27</f>
        <v>6.5417706830344535E-2</v>
      </c>
      <c r="L4" s="38">
        <f t="shared" ca="1" si="5"/>
        <v>6.6565385897543558E-2</v>
      </c>
      <c r="M4" s="38">
        <f t="shared" ca="1" si="2"/>
        <v>6.7713064964742581E-2</v>
      </c>
      <c r="N4" s="38">
        <f t="shared" ca="1" si="2"/>
        <v>6.8860744031941618E-2</v>
      </c>
      <c r="O4" s="38">
        <f t="shared" ca="1" si="2"/>
        <v>7.000842309914064E-2</v>
      </c>
      <c r="P4" s="39" cm="1">
        <f t="array" aca="1" ref="P4" ca="1">INDIRECT(CONCATENATE("'",HLOOKUP(P$1,$B$21:$E$23,3,FALSE),"'!",$B$25,ROW($A4)+5))*About!$A$27</f>
        <v>7.1156102166339663E-2</v>
      </c>
      <c r="Q4" s="38" cm="1">
        <f t="array" aca="1" ref="Q4" ca="1">TREND($K4:$P4,$K$1:$P$1,Q$1)</f>
        <v>7.2303781233538533E-2</v>
      </c>
      <c r="R4" s="38" cm="1">
        <f t="array" aca="1" ref="R4" ca="1">TREND($K4:$P4,$K$1:$P$1,R$1)</f>
        <v>7.3451460300737459E-2</v>
      </c>
      <c r="S4" s="38" cm="1">
        <f t="array" aca="1" ref="S4" ca="1">TREND($K4:$P4,$K$1:$P$1,S$1)</f>
        <v>7.4599139367936829E-2</v>
      </c>
      <c r="T4" s="38" cm="1">
        <f t="array" aca="1" ref="T4" ca="1">TREND($K4:$P4,$K$1:$P$1,T$1)</f>
        <v>7.5746818435135754E-2</v>
      </c>
      <c r="U4" s="38" cm="1">
        <f t="array" aca="1" ref="U4" ca="1">TREND($K4:$P4,$K$1:$P$1,U$1)</f>
        <v>7.689449750233468E-2</v>
      </c>
      <c r="V4" s="38" cm="1">
        <f t="array" aca="1" ref="V4" ca="1">TREND($K4:$P4,$K$1:$P$1,V$1)</f>
        <v>7.8042176569533606E-2</v>
      </c>
      <c r="W4" s="38" cm="1">
        <f t="array" aca="1" ref="W4" ca="1">TREND($K4:$P4,$K$1:$P$1,W$1)</f>
        <v>7.9189855636732975E-2</v>
      </c>
      <c r="X4" s="38" cm="1">
        <f t="array" aca="1" ref="X4" ca="1">TREND($K4:$P4,$K$1:$P$1,X$1)</f>
        <v>8.0337534703931901E-2</v>
      </c>
      <c r="Y4" s="38" cm="1">
        <f t="array" aca="1" ref="Y4" ca="1">TREND($K4:$P4,$K$1:$P$1,Y$1)</f>
        <v>8.1485213771130827E-2</v>
      </c>
      <c r="Z4" s="38" cm="1">
        <f t="array" aca="1" ref="Z4" ca="1">TREND($K4:$P4,$K$1:$P$1,Z$1)</f>
        <v>8.2632892838329752E-2</v>
      </c>
      <c r="AA4" s="38" cm="1">
        <f t="array" aca="1" ref="AA4" ca="1">TREND($K4:$P4,$K$1:$P$1,AA$1)</f>
        <v>8.3780571905528678E-2</v>
      </c>
      <c r="AB4" s="38" cm="1">
        <f t="array" aca="1" ref="AB4" ca="1">TREND($K4:$P4,$K$1:$P$1,AB$1)</f>
        <v>8.4928250972728048E-2</v>
      </c>
      <c r="AC4" s="38" cm="1">
        <f t="array" aca="1" ref="AC4" ca="1">TREND($K4:$P4,$K$1:$P$1,AC$1)</f>
        <v>8.6075930039926973E-2</v>
      </c>
      <c r="AD4" s="38" cm="1">
        <f t="array" aca="1" ref="AD4" ca="1">TREND($K4:$P4,$K$1:$P$1,AD$1)</f>
        <v>8.7223609107125899E-2</v>
      </c>
      <c r="AE4" s="38" cm="1">
        <f t="array" aca="1" ref="AE4" ca="1">TREND($K4:$P4,$K$1:$P$1,AE$1)</f>
        <v>8.8371288174324825E-2</v>
      </c>
      <c r="AF4" s="38" cm="1">
        <f t="array" aca="1" ref="AF4" ca="1">TREND($K4:$P4,$K$1:$P$1,AF$1)</f>
        <v>8.9518967241524194E-2</v>
      </c>
      <c r="AG4" s="38" cm="1">
        <f t="array" aca="1" ref="AG4" ca="1">TREND($K4:$P4,$K$1:$P$1,AG$1)</f>
        <v>9.066664630872312E-2</v>
      </c>
      <c r="AH4" s="38" cm="1">
        <f t="array" aca="1" ref="AH4" ca="1">TREND($K4:$P4,$K$1:$P$1,AH$1)</f>
        <v>9.1814325375922046E-2</v>
      </c>
      <c r="AI4" s="38" cm="1">
        <f t="array" aca="1" ref="AI4" ca="1">TREND($K4:$P4,$K$1:$P$1,AI$1)</f>
        <v>9.2962004443120971E-2</v>
      </c>
      <c r="AJ4" s="38" cm="1">
        <f t="array" aca="1" ref="AJ4" ca="1">TREND($K4:$P4,$K$1:$P$1,AJ$1)</f>
        <v>9.4109683510319897E-2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0.8033753470393189</v>
      </c>
      <c r="C5" s="38">
        <f t="shared" ca="1" si="3"/>
        <v>0.8033753470393189</v>
      </c>
      <c r="D5" s="38">
        <f t="shared" ca="1" si="0"/>
        <v>0.8033753470393189</v>
      </c>
      <c r="E5" s="38">
        <f t="shared" ca="1" si="0"/>
        <v>0.8033753470393189</v>
      </c>
      <c r="F5" s="39" cm="1">
        <f t="array" aca="1" ref="F5" ca="1">INDIRECT(CONCATENATE("'",HLOOKUP(F$1,$B$21:$E$23,3,FALSE),"'!",$B$25,ROW($A5)+5))*About!$A$27</f>
        <v>0.8033753470393189</v>
      </c>
      <c r="G5" s="38">
        <f t="shared" ca="1" si="4"/>
        <v>0.81026142144251301</v>
      </c>
      <c r="H5" s="38">
        <f t="shared" ca="1" si="1"/>
        <v>0.81714749584570712</v>
      </c>
      <c r="I5" s="38">
        <f t="shared" ca="1" si="1"/>
        <v>0.82403357024890134</v>
      </c>
      <c r="J5" s="38">
        <f t="shared" ca="1" si="1"/>
        <v>0.83091964465209545</v>
      </c>
      <c r="K5" s="39" cm="1">
        <f t="array" aca="1" ref="K5" ca="1">INDIRECT(CONCATENATE("'",HLOOKUP(K$1,$B$21:$E$23,3,FALSE),"'!",$B$25,ROW($A5)+5))*About!$A$27</f>
        <v>0.83780571905528956</v>
      </c>
      <c r="L5" s="38">
        <f t="shared" ca="1" si="5"/>
        <v>0.85157786786167788</v>
      </c>
      <c r="M5" s="38">
        <f t="shared" ca="1" si="2"/>
        <v>0.86535001666806621</v>
      </c>
      <c r="N5" s="38">
        <f t="shared" ca="1" si="2"/>
        <v>0.87912216547445465</v>
      </c>
      <c r="O5" s="38">
        <f t="shared" ca="1" si="2"/>
        <v>0.89289431428084298</v>
      </c>
      <c r="P5" s="39" cm="1">
        <f t="array" aca="1" ref="P5" ca="1">INDIRECT(CONCATENATE("'",HLOOKUP(P$1,$B$21:$E$23,3,FALSE),"'!",$B$25,ROW($A5)+5))*About!$A$27</f>
        <v>0.90666646308723131</v>
      </c>
      <c r="Q5" s="38" cm="1">
        <f t="array" aca="1" ref="Q5" ca="1">TREND($K5:$P5,$K$1:$P$1,Q$1)</f>
        <v>0.92043861189362275</v>
      </c>
      <c r="R5" s="38" cm="1">
        <f t="array" aca="1" ref="R5" ca="1">TREND($K5:$P5,$K$1:$P$1,R$1)</f>
        <v>0.93421076070000808</v>
      </c>
      <c r="S5" s="38" cm="1">
        <f t="array" aca="1" ref="S5" ca="1">TREND($K5:$P5,$K$1:$P$1,S$1)</f>
        <v>0.94798290950639696</v>
      </c>
      <c r="T5" s="38" cm="1">
        <f t="array" aca="1" ref="T5" ca="1">TREND($K5:$P5,$K$1:$P$1,T$1)</f>
        <v>0.96175505831278585</v>
      </c>
      <c r="U5" s="38" cm="1">
        <f t="array" aca="1" ref="U5" ca="1">TREND($K5:$P5,$K$1:$P$1,U$1)</f>
        <v>0.97552720711917473</v>
      </c>
      <c r="V5" s="38" cm="1">
        <f t="array" aca="1" ref="V5" ca="1">TREND($K5:$P5,$K$1:$P$1,V$1)</f>
        <v>0.98929935592556362</v>
      </c>
      <c r="W5" s="38" cm="1">
        <f t="array" aca="1" ref="W5" ca="1">TREND($K5:$P5,$K$1:$P$1,W$1)</f>
        <v>1.0030715047319525</v>
      </c>
      <c r="X5" s="38" cm="1">
        <f t="array" aca="1" ref="X5" ca="1">TREND($K5:$P5,$K$1:$P$1,X$1)</f>
        <v>1.0168436535383378</v>
      </c>
      <c r="Y5" s="38" cm="1">
        <f t="array" aca="1" ref="Y5" ca="1">TREND($K5:$P5,$K$1:$P$1,Y$1)</f>
        <v>1.0306158023447267</v>
      </c>
      <c r="Z5" s="38" cm="1">
        <f t="array" aca="1" ref="Z5" ca="1">TREND($K5:$P5,$K$1:$P$1,Z$1)</f>
        <v>1.0443879511511156</v>
      </c>
      <c r="AA5" s="38" cm="1">
        <f t="array" aca="1" ref="AA5" ca="1">TREND($K5:$P5,$K$1:$P$1,AA$1)</f>
        <v>1.0581600999575045</v>
      </c>
      <c r="AB5" s="38" cm="1">
        <f t="array" aca="1" ref="AB5" ca="1">TREND($K5:$P5,$K$1:$P$1,AB$1)</f>
        <v>1.0719322487638934</v>
      </c>
      <c r="AC5" s="38" cm="1">
        <f t="array" aca="1" ref="AC5" ca="1">TREND($K5:$P5,$K$1:$P$1,AC$1)</f>
        <v>1.0857043975702823</v>
      </c>
      <c r="AD5" s="38" cm="1">
        <f t="array" aca="1" ref="AD5" ca="1">TREND($K5:$P5,$K$1:$P$1,AD$1)</f>
        <v>1.0994765463766711</v>
      </c>
      <c r="AE5" s="38" cm="1">
        <f t="array" aca="1" ref="AE5" ca="1">TREND($K5:$P5,$K$1:$P$1,AE$1)</f>
        <v>1.1132486951830565</v>
      </c>
      <c r="AF5" s="38" cm="1">
        <f t="array" aca="1" ref="AF5" ca="1">TREND($K5:$P5,$K$1:$P$1,AF$1)</f>
        <v>1.1270208439894454</v>
      </c>
      <c r="AG5" s="38" cm="1">
        <f t="array" aca="1" ref="AG5" ca="1">TREND($K5:$P5,$K$1:$P$1,AG$1)</f>
        <v>1.1407929927958342</v>
      </c>
      <c r="AH5" s="38" cm="1">
        <f t="array" aca="1" ref="AH5" ca="1">TREND($K5:$P5,$K$1:$P$1,AH$1)</f>
        <v>1.1545651416022231</v>
      </c>
      <c r="AI5" s="38" cm="1">
        <f t="array" aca="1" ref="AI5" ca="1">TREND($K5:$P5,$K$1:$P$1,AI$1)</f>
        <v>1.168337290408612</v>
      </c>
      <c r="AJ5" s="38" cm="1">
        <f t="array" aca="1" ref="AJ5" ca="1">TREND($K5:$P5,$K$1:$P$1,AJ$1)</f>
        <v>1.1821094392150009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1.1476790671990269</v>
      </c>
      <c r="C6" s="38">
        <f t="shared" ca="1" si="3"/>
        <v>1.1476790671990269</v>
      </c>
      <c r="D6" s="38">
        <f t="shared" ca="1" si="0"/>
        <v>1.1476790671990269</v>
      </c>
      <c r="E6" s="38">
        <f t="shared" ca="1" si="0"/>
        <v>1.1476790671990269</v>
      </c>
      <c r="F6" s="39" cm="1">
        <f t="array" aca="1" ref="F6" ca="1">INDIRECT(CONCATENATE("'",HLOOKUP(F$1,$B$21:$E$23,3,FALSE),"'!",$B$25,ROW($A6)+5))*About!$A$27</f>
        <v>1.1476790671990269</v>
      </c>
      <c r="G6" s="38">
        <f t="shared" ca="1" si="4"/>
        <v>1.1476790671990269</v>
      </c>
      <c r="H6" s="38">
        <f t="shared" ca="1" si="1"/>
        <v>1.1476790671990269</v>
      </c>
      <c r="I6" s="38">
        <f t="shared" ca="1" si="1"/>
        <v>1.1476790671990269</v>
      </c>
      <c r="J6" s="38">
        <f t="shared" ca="1" si="1"/>
        <v>1.1476790671990269</v>
      </c>
      <c r="K6" s="39" cm="1">
        <f t="array" aca="1" ref="K6" ca="1">INDIRECT(CONCATENATE("'",HLOOKUP(K$1,$B$21:$E$23,3,FALSE),"'!",$B$25,ROW($A6)+5))*About!$A$27</f>
        <v>1.1476790671990269</v>
      </c>
      <c r="L6" s="38">
        <f t="shared" ca="1" si="5"/>
        <v>1.1706326485430074</v>
      </c>
      <c r="M6" s="38">
        <f t="shared" ca="1" si="2"/>
        <v>1.1935862298869879</v>
      </c>
      <c r="N6" s="38">
        <f t="shared" ca="1" si="2"/>
        <v>1.2165398112309687</v>
      </c>
      <c r="O6" s="38">
        <f t="shared" ca="1" si="2"/>
        <v>1.2394933925749492</v>
      </c>
      <c r="P6" s="39" cm="1">
        <f t="array" aca="1" ref="P6" ca="1">INDIRECT(CONCATENATE("'",HLOOKUP(P$1,$B$21:$E$23,3,FALSE),"'!",$B$25,ROW($A6)+5))*About!$A$27</f>
        <v>1.2624469739189297</v>
      </c>
      <c r="Q6" s="38" cm="1">
        <f t="array" aca="1" ref="Q6" ca="1">TREND($K6:$P6,$K$1:$P$1,Q$1)</f>
        <v>1.2854005552629175</v>
      </c>
      <c r="R6" s="38" cm="1">
        <f t="array" aca="1" ref="R6" ca="1">TREND($K6:$P6,$K$1:$P$1,R$1)</f>
        <v>1.3083541366068943</v>
      </c>
      <c r="S6" s="38" cm="1">
        <f t="array" aca="1" ref="S6" ca="1">TREND($K6:$P6,$K$1:$P$1,S$1)</f>
        <v>1.3313077179508781</v>
      </c>
      <c r="T6" s="38" cm="1">
        <f t="array" aca="1" ref="T6" ca="1">TREND($K6:$P6,$K$1:$P$1,T$1)</f>
        <v>1.3542612992948548</v>
      </c>
      <c r="U6" s="38" cm="1">
        <f t="array" aca="1" ref="U6" ca="1">TREND($K6:$P6,$K$1:$P$1,U$1)</f>
        <v>1.3772148806388387</v>
      </c>
      <c r="V6" s="38" cm="1">
        <f t="array" aca="1" ref="V6" ca="1">TREND($K6:$P6,$K$1:$P$1,V$1)</f>
        <v>1.4001684619828225</v>
      </c>
      <c r="W6" s="38" cm="1">
        <f t="array" aca="1" ref="W6" ca="1">TREND($K6:$P6,$K$1:$P$1,W$1)</f>
        <v>1.4231220433267993</v>
      </c>
      <c r="X6" s="38" cm="1">
        <f t="array" aca="1" ref="X6" ca="1">TREND($K6:$P6,$K$1:$P$1,X$1)</f>
        <v>1.4460756246707831</v>
      </c>
      <c r="Y6" s="38" cm="1">
        <f t="array" aca="1" ref="Y6" ca="1">TREND($K6:$P6,$K$1:$P$1,Y$1)</f>
        <v>1.4690292060147598</v>
      </c>
      <c r="Z6" s="38" cm="1">
        <f t="array" aca="1" ref="Z6" ca="1">TREND($K6:$P6,$K$1:$P$1,Z$1)</f>
        <v>1.4919827873587437</v>
      </c>
      <c r="AA6" s="38" cm="1">
        <f t="array" aca="1" ref="AA6" ca="1">TREND($K6:$P6,$K$1:$P$1,AA$1)</f>
        <v>1.5149363687027204</v>
      </c>
      <c r="AB6" s="38" cm="1">
        <f t="array" aca="1" ref="AB6" ca="1">TREND($K6:$P6,$K$1:$P$1,AB$1)</f>
        <v>1.5378899500467043</v>
      </c>
      <c r="AC6" s="38" cm="1">
        <f t="array" aca="1" ref="AC6" ca="1">TREND($K6:$P6,$K$1:$P$1,AC$1)</f>
        <v>1.560843531390681</v>
      </c>
      <c r="AD6" s="38" cm="1">
        <f t="array" aca="1" ref="AD6" ca="1">TREND($K6:$P6,$K$1:$P$1,AD$1)</f>
        <v>1.5837971127346648</v>
      </c>
      <c r="AE6" s="38" cm="1">
        <f t="array" aca="1" ref="AE6" ca="1">TREND($K6:$P6,$K$1:$P$1,AE$1)</f>
        <v>1.6067506940786416</v>
      </c>
      <c r="AF6" s="38" cm="1">
        <f t="array" aca="1" ref="AF6" ca="1">TREND($K6:$P6,$K$1:$P$1,AF$1)</f>
        <v>1.6297042754226254</v>
      </c>
      <c r="AG6" s="38" cm="1">
        <f t="array" aca="1" ref="AG6" ca="1">TREND($K6:$P6,$K$1:$P$1,AG$1)</f>
        <v>1.6526578567666022</v>
      </c>
      <c r="AH6" s="38" cm="1">
        <f t="array" aca="1" ref="AH6" ca="1">TREND($K6:$P6,$K$1:$P$1,AH$1)</f>
        <v>1.675611438110586</v>
      </c>
      <c r="AI6" s="38" cm="1">
        <f t="array" aca="1" ref="AI6" ca="1">TREND($K6:$P6,$K$1:$P$1,AI$1)</f>
        <v>1.6985650194545698</v>
      </c>
      <c r="AJ6" s="38" cm="1">
        <f t="array" aca="1" ref="AJ6" ca="1">TREND($K6:$P6,$K$1:$P$1,AJ$1)</f>
        <v>1.7215186007985466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34.430372015970804</v>
      </c>
      <c r="C7" s="38">
        <f t="shared" ca="1" si="3"/>
        <v>34.430372015970804</v>
      </c>
      <c r="D7" s="38">
        <f t="shared" ca="1" si="0"/>
        <v>34.430372015970804</v>
      </c>
      <c r="E7" s="38">
        <f t="shared" ca="1" si="0"/>
        <v>34.430372015970804</v>
      </c>
      <c r="F7" s="39" cm="1">
        <f t="array" aca="1" ref="F7" ca="1">INDIRECT(CONCATENATE("'",HLOOKUP(F$1,$B$21:$E$23,3,FALSE),"'!",$B$25,ROW($A7)+5))*About!$A$27</f>
        <v>34.430372015970804</v>
      </c>
      <c r="G7" s="38">
        <f t="shared" ca="1" si="4"/>
        <v>34.430372015970804</v>
      </c>
      <c r="H7" s="38">
        <f t="shared" ca="1" si="1"/>
        <v>34.430372015970804</v>
      </c>
      <c r="I7" s="38">
        <f t="shared" ca="1" si="1"/>
        <v>34.430372015970804</v>
      </c>
      <c r="J7" s="38">
        <f t="shared" ca="1" si="1"/>
        <v>34.430372015970804</v>
      </c>
      <c r="K7" s="39" cm="1">
        <f t="array" aca="1" ref="K7" ca="1">INDIRECT(CONCATENATE("'",HLOOKUP(K$1,$B$21:$E$23,3,FALSE),"'!",$B$25,ROW($A7)+5))*About!$A$27</f>
        <v>34.430372015970804</v>
      </c>
      <c r="L7" s="38">
        <f t="shared" ca="1" si="5"/>
        <v>34.659907829410606</v>
      </c>
      <c r="M7" s="38">
        <f t="shared" ca="1" si="2"/>
        <v>34.889443642850416</v>
      </c>
      <c r="N7" s="38">
        <f t="shared" ca="1" si="2"/>
        <v>35.118979456290219</v>
      </c>
      <c r="O7" s="38">
        <f t="shared" ca="1" si="2"/>
        <v>35.348515269730029</v>
      </c>
      <c r="P7" s="39" cm="1">
        <f t="array" aca="1" ref="P7" ca="1">INDIRECT(CONCATENATE("'",HLOOKUP(P$1,$B$21:$E$23,3,FALSE),"'!",$B$25,ROW($A7)+5))*About!$A$27</f>
        <v>35.578051083169832</v>
      </c>
      <c r="Q7" s="38" cm="1">
        <f t="array" aca="1" ref="Q7" ca="1">TREND($K7:$P7,$K$1:$P$1,Q$1)</f>
        <v>35.807586896609621</v>
      </c>
      <c r="R7" s="38" cm="1">
        <f t="array" aca="1" ref="R7" ca="1">TREND($K7:$P7,$K$1:$P$1,R$1)</f>
        <v>36.037122710049402</v>
      </c>
      <c r="S7" s="38" cm="1">
        <f t="array" aca="1" ref="S7" ca="1">TREND($K7:$P7,$K$1:$P$1,S$1)</f>
        <v>36.266658523489241</v>
      </c>
      <c r="T7" s="38" cm="1">
        <f t="array" aca="1" ref="T7" ca="1">TREND($K7:$P7,$K$1:$P$1,T$1)</f>
        <v>36.496194336929022</v>
      </c>
      <c r="U7" s="38" cm="1">
        <f t="array" aca="1" ref="U7" ca="1">TREND($K7:$P7,$K$1:$P$1,U$1)</f>
        <v>36.725730150368804</v>
      </c>
      <c r="V7" s="38" cm="1">
        <f t="array" aca="1" ref="V7" ca="1">TREND($K7:$P7,$K$1:$P$1,V$1)</f>
        <v>36.955265963808642</v>
      </c>
      <c r="W7" s="38" cm="1">
        <f t="array" aca="1" ref="W7" ca="1">TREND($K7:$P7,$K$1:$P$1,W$1)</f>
        <v>37.184801777248424</v>
      </c>
      <c r="X7" s="38" cm="1">
        <f t="array" aca="1" ref="X7" ca="1">TREND($K7:$P7,$K$1:$P$1,X$1)</f>
        <v>37.414337590688262</v>
      </c>
      <c r="Y7" s="38" cm="1">
        <f t="array" aca="1" ref="Y7" ca="1">TREND($K7:$P7,$K$1:$P$1,Y$1)</f>
        <v>37.643873404128044</v>
      </c>
      <c r="Z7" s="38" cm="1">
        <f t="array" aca="1" ref="Z7" ca="1">TREND($K7:$P7,$K$1:$P$1,Z$1)</f>
        <v>37.873409217567882</v>
      </c>
      <c r="AA7" s="38" cm="1">
        <f t="array" aca="1" ref="AA7" ca="1">TREND($K7:$P7,$K$1:$P$1,AA$1)</f>
        <v>38.102945031007664</v>
      </c>
      <c r="AB7" s="38" cm="1">
        <f t="array" aca="1" ref="AB7" ca="1">TREND($K7:$P7,$K$1:$P$1,AB$1)</f>
        <v>38.332480844447446</v>
      </c>
      <c r="AC7" s="38" cm="1">
        <f t="array" aca="1" ref="AC7" ca="1">TREND($K7:$P7,$K$1:$P$1,AC$1)</f>
        <v>38.562016657887284</v>
      </c>
      <c r="AD7" s="38" cm="1">
        <f t="array" aca="1" ref="AD7" ca="1">TREND($K7:$P7,$K$1:$P$1,AD$1)</f>
        <v>38.791552471327066</v>
      </c>
      <c r="AE7" s="38" cm="1">
        <f t="array" aca="1" ref="AE7" ca="1">TREND($K7:$P7,$K$1:$P$1,AE$1)</f>
        <v>39.021088284766904</v>
      </c>
      <c r="AF7" s="38" cm="1">
        <f t="array" aca="1" ref="AF7" ca="1">TREND($K7:$P7,$K$1:$P$1,AF$1)</f>
        <v>39.250624098206686</v>
      </c>
      <c r="AG7" s="38" cm="1">
        <f t="array" aca="1" ref="AG7" ca="1">TREND($K7:$P7,$K$1:$P$1,AG$1)</f>
        <v>39.480159911646524</v>
      </c>
      <c r="AH7" s="38" cm="1">
        <f t="array" aca="1" ref="AH7" ca="1">TREND($K7:$P7,$K$1:$P$1,AH$1)</f>
        <v>39.709695725086306</v>
      </c>
      <c r="AI7" s="38" cm="1">
        <f t="array" aca="1" ref="AI7" ca="1">TREND($K7:$P7,$K$1:$P$1,AI$1)</f>
        <v>39.939231538526087</v>
      </c>
      <c r="AJ7" s="38" cm="1">
        <f t="array" aca="1" ref="AJ7" ca="1">TREND($K7:$P7,$K$1:$P$1,AJ$1)</f>
        <v>40.168767351965926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5.7383953359951345</v>
      </c>
      <c r="C8" s="38">
        <f t="shared" ca="1" si="3"/>
        <v>5.7670873126751108</v>
      </c>
      <c r="D8" s="38">
        <f t="shared" ca="1" si="0"/>
        <v>5.7957792893550861</v>
      </c>
      <c r="E8" s="38">
        <f t="shared" ca="1" si="0"/>
        <v>5.8244712660350615</v>
      </c>
      <c r="F8" s="39" cm="1">
        <f t="array" aca="1" ref="F8" ca="1">INDIRECT(CONCATENATE("'",HLOOKUP(F$1,$B$21:$E$23,3,FALSE),"'!",$B$25,ROW($A8)+5))*About!$A$27</f>
        <v>5.8531632427150377</v>
      </c>
      <c r="G8" s="38">
        <f t="shared" ca="1" si="4"/>
        <v>5.876116824059018</v>
      </c>
      <c r="H8" s="38">
        <f t="shared" ca="1" si="1"/>
        <v>5.8990704054029983</v>
      </c>
      <c r="I8" s="38">
        <f t="shared" ca="1" si="1"/>
        <v>5.9220239867469795</v>
      </c>
      <c r="J8" s="38">
        <f t="shared" ca="1" si="1"/>
        <v>5.9449775680909598</v>
      </c>
      <c r="K8" s="39" cm="1">
        <f t="array" aca="1" ref="K8" ca="1">INDIRECT(CONCATENATE("'",HLOOKUP(K$1,$B$21:$E$23,3,FALSE),"'!",$B$25,ROW($A8)+5))*About!$A$27</f>
        <v>5.9679311494349401</v>
      </c>
      <c r="L8" s="38">
        <f t="shared" ca="1" si="5"/>
        <v>5.9908847307789204</v>
      </c>
      <c r="M8" s="38">
        <f t="shared" ca="1" si="2"/>
        <v>6.0138383121229015</v>
      </c>
      <c r="N8" s="38">
        <f t="shared" ca="1" si="2"/>
        <v>6.0367918934668818</v>
      </c>
      <c r="O8" s="38">
        <f t="shared" ca="1" si="2"/>
        <v>6.059745474810863</v>
      </c>
      <c r="P8" s="39" cm="1">
        <f t="array" aca="1" ref="P8" ca="1">INDIRECT(CONCATENATE("'",HLOOKUP(P$1,$B$21:$E$23,3,FALSE),"'!",$B$25,ROW($A8)+5))*About!$A$27</f>
        <v>6.0826990561548433</v>
      </c>
      <c r="Q8" s="38" cm="1">
        <f t="array" aca="1" ref="Q8" ca="1">TREND($K8:$P8,$K$1:$P$1,Q$1)</f>
        <v>6.105652637498828</v>
      </c>
      <c r="R8" s="38" cm="1">
        <f t="array" aca="1" ref="R8" ca="1">TREND($K8:$P8,$K$1:$P$1,R$1)</f>
        <v>6.1286062188428048</v>
      </c>
      <c r="S8" s="38" cm="1">
        <f t="array" aca="1" ref="S8" ca="1">TREND($K8:$P8,$K$1:$P$1,S$1)</f>
        <v>6.1515598001867886</v>
      </c>
      <c r="T8" s="38" cm="1">
        <f t="array" aca="1" ref="T8" ca="1">TREND($K8:$P8,$K$1:$P$1,T$1)</f>
        <v>6.1745133815307653</v>
      </c>
      <c r="U8" s="38" cm="1">
        <f t="array" aca="1" ref="U8" ca="1">TREND($K8:$P8,$K$1:$P$1,U$1)</f>
        <v>6.1974669628747492</v>
      </c>
      <c r="V8" s="38" cm="1">
        <f t="array" aca="1" ref="V8" ca="1">TREND($K8:$P8,$K$1:$P$1,V$1)</f>
        <v>6.2204205442187259</v>
      </c>
      <c r="W8" s="38" cm="1">
        <f t="array" aca="1" ref="W8" ca="1">TREND($K8:$P8,$K$1:$P$1,W$1)</f>
        <v>6.2433741255627098</v>
      </c>
      <c r="X8" s="38" cm="1">
        <f t="array" aca="1" ref="X8" ca="1">TREND($K8:$P8,$K$1:$P$1,X$1)</f>
        <v>6.2663277069066865</v>
      </c>
      <c r="Y8" s="38" cm="1">
        <f t="array" aca="1" ref="Y8" ca="1">TREND($K8:$P8,$K$1:$P$1,Y$1)</f>
        <v>6.2892812882506703</v>
      </c>
      <c r="Z8" s="38" cm="1">
        <f t="array" aca="1" ref="Z8" ca="1">TREND($K8:$P8,$K$1:$P$1,Z$1)</f>
        <v>6.3122348695946542</v>
      </c>
      <c r="AA8" s="38" cm="1">
        <f t="array" aca="1" ref="AA8" ca="1">TREND($K8:$P8,$K$1:$P$1,AA$1)</f>
        <v>6.3351884509386309</v>
      </c>
      <c r="AB8" s="38" cm="1">
        <f t="array" aca="1" ref="AB8" ca="1">TREND($K8:$P8,$K$1:$P$1,AB$1)</f>
        <v>6.3581420322826148</v>
      </c>
      <c r="AC8" s="38" cm="1">
        <f t="array" aca="1" ref="AC8" ca="1">TREND($K8:$P8,$K$1:$P$1,AC$1)</f>
        <v>6.3810956136265915</v>
      </c>
      <c r="AD8" s="38" cm="1">
        <f t="array" aca="1" ref="AD8" ca="1">TREND($K8:$P8,$K$1:$P$1,AD$1)</f>
        <v>6.4040491949705753</v>
      </c>
      <c r="AE8" s="38" cm="1">
        <f t="array" aca="1" ref="AE8" ca="1">TREND($K8:$P8,$K$1:$P$1,AE$1)</f>
        <v>6.4270027763145521</v>
      </c>
      <c r="AF8" s="38" cm="1">
        <f t="array" aca="1" ref="AF8" ca="1">TREND($K8:$P8,$K$1:$P$1,AF$1)</f>
        <v>6.4499563576585359</v>
      </c>
      <c r="AG8" s="38" cm="1">
        <f t="array" aca="1" ref="AG8" ca="1">TREND($K8:$P8,$K$1:$P$1,AG$1)</f>
        <v>6.4729099390025127</v>
      </c>
      <c r="AH8" s="38" cm="1">
        <f t="array" aca="1" ref="AH8" ca="1">TREND($K8:$P8,$K$1:$P$1,AH$1)</f>
        <v>6.4958635203464965</v>
      </c>
      <c r="AI8" s="38" cm="1">
        <f t="array" aca="1" ref="AI8" ca="1">TREND($K8:$P8,$K$1:$P$1,AI$1)</f>
        <v>6.5188171016904803</v>
      </c>
      <c r="AJ8" s="38" cm="1">
        <f t="array" aca="1" ref="AJ8" ca="1">TREND($K8:$P8,$K$1:$P$1,AJ$1)</f>
        <v>6.5417706830344571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1.3772148806388322</v>
      </c>
      <c r="C9" s="38">
        <f t="shared" ca="1" si="3"/>
        <v>1.3772148806388322</v>
      </c>
      <c r="D9" s="38">
        <f t="shared" ca="1" si="0"/>
        <v>1.3772148806388322</v>
      </c>
      <c r="E9" s="38">
        <f t="shared" ca="1" si="0"/>
        <v>1.3772148806388322</v>
      </c>
      <c r="F9" s="39" cm="1">
        <f t="array" aca="1" ref="F9" ca="1">INDIRECT(CONCATENATE("'",HLOOKUP(F$1,$B$21:$E$23,3,FALSE),"'!",$B$25,ROW($A9)+5))*About!$A$27</f>
        <v>1.3772148806388322</v>
      </c>
      <c r="G9" s="38">
        <f t="shared" ca="1" si="4"/>
        <v>1.3772148806388322</v>
      </c>
      <c r="H9" s="38">
        <f t="shared" ca="1" si="1"/>
        <v>1.3772148806388322</v>
      </c>
      <c r="I9" s="38">
        <f t="shared" ca="1" si="1"/>
        <v>1.3772148806388322</v>
      </c>
      <c r="J9" s="38">
        <f t="shared" ca="1" si="1"/>
        <v>1.3772148806388322</v>
      </c>
      <c r="K9" s="39" cm="1">
        <f t="array" aca="1" ref="K9" ca="1">INDIRECT(CONCATENATE("'",HLOOKUP(K$1,$B$21:$E$23,3,FALSE),"'!",$B$25,ROW($A9)+5))*About!$A$27</f>
        <v>1.3772148806388322</v>
      </c>
      <c r="L9" s="38">
        <f t="shared" ca="1" si="5"/>
        <v>1.4001684619828128</v>
      </c>
      <c r="M9" s="38">
        <f t="shared" ca="1" si="2"/>
        <v>1.4231220433267933</v>
      </c>
      <c r="N9" s="38">
        <f t="shared" ca="1" si="2"/>
        <v>1.446075624670774</v>
      </c>
      <c r="O9" s="38">
        <f t="shared" ca="1" si="2"/>
        <v>1.4690292060147545</v>
      </c>
      <c r="P9" s="39" cm="1">
        <f t="array" aca="1" ref="P9" ca="1">INDIRECT(CONCATENATE("'",HLOOKUP(P$1,$B$21:$E$23,3,FALSE),"'!",$B$25,ROW($A9)+5))*About!$A$27</f>
        <v>1.491982787358735</v>
      </c>
      <c r="Q9" s="38" cm="1">
        <f t="array" aca="1" ref="Q9" ca="1">TREND($K9:$P9,$K$1:$P$1,Q$1)</f>
        <v>1.5149363687027204</v>
      </c>
      <c r="R9" s="38" cm="1">
        <f t="array" aca="1" ref="R9" ca="1">TREND($K9:$P9,$K$1:$P$1,R$1)</f>
        <v>1.5378899500466972</v>
      </c>
      <c r="S9" s="38" cm="1">
        <f t="array" aca="1" ref="S9" ca="1">TREND($K9:$P9,$K$1:$P$1,S$1)</f>
        <v>1.560843531390681</v>
      </c>
      <c r="T9" s="38" cm="1">
        <f t="array" aca="1" ref="T9" ca="1">TREND($K9:$P9,$K$1:$P$1,T$1)</f>
        <v>1.5837971127346577</v>
      </c>
      <c r="U9" s="38" cm="1">
        <f t="array" aca="1" ref="U9" ca="1">TREND($K9:$P9,$K$1:$P$1,U$1)</f>
        <v>1.6067506940786416</v>
      </c>
      <c r="V9" s="38" cm="1">
        <f t="array" aca="1" ref="V9" ca="1">TREND($K9:$P9,$K$1:$P$1,V$1)</f>
        <v>1.6297042754226254</v>
      </c>
      <c r="W9" s="38" cm="1">
        <f t="array" aca="1" ref="W9" ca="1">TREND($K9:$P9,$K$1:$P$1,W$1)</f>
        <v>1.6526578567666022</v>
      </c>
      <c r="X9" s="38" cm="1">
        <f t="array" aca="1" ref="X9" ca="1">TREND($K9:$P9,$K$1:$P$1,X$1)</f>
        <v>1.675611438110586</v>
      </c>
      <c r="Y9" s="38" cm="1">
        <f t="array" aca="1" ref="Y9" ca="1">TREND($K9:$P9,$K$1:$P$1,Y$1)</f>
        <v>1.6985650194545627</v>
      </c>
      <c r="Z9" s="38" cm="1">
        <f t="array" aca="1" ref="Z9" ca="1">TREND($K9:$P9,$K$1:$P$1,Z$1)</f>
        <v>1.7215186007985466</v>
      </c>
      <c r="AA9" s="38" cm="1">
        <f t="array" aca="1" ref="AA9" ca="1">TREND($K9:$P9,$K$1:$P$1,AA$1)</f>
        <v>1.7444721821425233</v>
      </c>
      <c r="AB9" s="38" cm="1">
        <f t="array" aca="1" ref="AB9" ca="1">TREND($K9:$P9,$K$1:$P$1,AB$1)</f>
        <v>1.7674257634865072</v>
      </c>
      <c r="AC9" s="38" cm="1">
        <f t="array" aca="1" ref="AC9" ca="1">TREND($K9:$P9,$K$1:$P$1,AC$1)</f>
        <v>1.7903793448304839</v>
      </c>
      <c r="AD9" s="38" cm="1">
        <f t="array" aca="1" ref="AD9" ca="1">TREND($K9:$P9,$K$1:$P$1,AD$1)</f>
        <v>1.8133329261744677</v>
      </c>
      <c r="AE9" s="38" cm="1">
        <f t="array" aca="1" ref="AE9" ca="1">TREND($K9:$P9,$K$1:$P$1,AE$1)</f>
        <v>1.8362865075184445</v>
      </c>
      <c r="AF9" s="38" cm="1">
        <f t="array" aca="1" ref="AF9" ca="1">TREND($K9:$P9,$K$1:$P$1,AF$1)</f>
        <v>1.8592400888624283</v>
      </c>
      <c r="AG9" s="38" cm="1">
        <f t="array" aca="1" ref="AG9" ca="1">TREND($K9:$P9,$K$1:$P$1,AG$1)</f>
        <v>1.882193670206405</v>
      </c>
      <c r="AH9" s="38" cm="1">
        <f t="array" aca="1" ref="AH9" ca="1">TREND($K9:$P9,$K$1:$P$1,AH$1)</f>
        <v>1.9051472515503889</v>
      </c>
      <c r="AI9" s="38" cm="1">
        <f t="array" aca="1" ref="AI9" ca="1">TREND($K9:$P9,$K$1:$P$1,AI$1)</f>
        <v>1.9281008328943727</v>
      </c>
      <c r="AJ9" s="38" cm="1">
        <f t="array" aca="1" ref="AJ9" ca="1">TREND($K9:$P9,$K$1:$P$1,AJ$1)</f>
        <v>1.9510544142383495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1.147679067199027E-2</v>
      </c>
      <c r="C10" s="38">
        <f t="shared" ca="1" si="3"/>
        <v>1.1763710438790025E-2</v>
      </c>
      <c r="D10" s="38">
        <f t="shared" ca="1" si="0"/>
        <v>1.2050630205589783E-2</v>
      </c>
      <c r="E10" s="38">
        <f t="shared" ca="1" si="0"/>
        <v>1.233754997238954E-2</v>
      </c>
      <c r="F10" s="39" cm="1">
        <f t="array" aca="1" ref="F10" ca="1">INDIRECT(CONCATENATE("'",HLOOKUP(F$1,$B$21:$E$23,3,FALSE),"'!",$B$25,ROW($A10)+5))*About!$A$27</f>
        <v>1.2624469739189296E-2</v>
      </c>
      <c r="G10" s="38">
        <f t="shared" ca="1" si="4"/>
        <v>1.28540055526291E-2</v>
      </c>
      <c r="H10" s="38">
        <f t="shared" ca="1" si="1"/>
        <v>1.3083541366068907E-2</v>
      </c>
      <c r="I10" s="38">
        <f t="shared" ca="1" si="1"/>
        <v>1.3313077179508711E-2</v>
      </c>
      <c r="J10" s="38">
        <f t="shared" ca="1" si="1"/>
        <v>1.3542612992948518E-2</v>
      </c>
      <c r="K10" s="39" cm="1">
        <f t="array" aca="1" ref="K10" ca="1">INDIRECT(CONCATENATE("'",HLOOKUP(K$1,$B$21:$E$23,3,FALSE),"'!",$B$25,ROW($A10)+5))*About!$A$27</f>
        <v>1.3772148806388322E-2</v>
      </c>
      <c r="L10" s="38">
        <f t="shared" ca="1" si="5"/>
        <v>1.4231220433267933E-2</v>
      </c>
      <c r="M10" s="38">
        <f t="shared" ca="1" si="2"/>
        <v>1.4690292060147544E-2</v>
      </c>
      <c r="N10" s="38">
        <f t="shared" ca="1" si="2"/>
        <v>1.5149363687027156E-2</v>
      </c>
      <c r="O10" s="38">
        <f t="shared" ca="1" si="2"/>
        <v>1.5608435313906767E-2</v>
      </c>
      <c r="P10" s="39" cm="1">
        <f t="array" aca="1" ref="P10" ca="1">INDIRECT(CONCATENATE("'",HLOOKUP(P$1,$B$21:$E$23,3,FALSE),"'!",$B$25,ROW($A10)+5))*About!$A$27</f>
        <v>1.6067506940786378E-2</v>
      </c>
      <c r="Q10" s="38" cm="1">
        <f t="array" aca="1" ref="Q10" ca="1">TREND($K10:$P10,$K$1:$P$1,Q$1)</f>
        <v>1.6526578567666039E-2</v>
      </c>
      <c r="R10" s="38" cm="1">
        <f t="array" aca="1" ref="R10" ca="1">TREND($K10:$P10,$K$1:$P$1,R$1)</f>
        <v>1.6985650194545676E-2</v>
      </c>
      <c r="S10" s="38" cm="1">
        <f t="array" aca="1" ref="S10" ca="1">TREND($K10:$P10,$K$1:$P$1,S$1)</f>
        <v>1.7444721821425202E-2</v>
      </c>
      <c r="T10" s="38" cm="1">
        <f t="array" aca="1" ref="T10" ca="1">TREND($K10:$P10,$K$1:$P$1,T$1)</f>
        <v>1.7903793448304839E-2</v>
      </c>
      <c r="U10" s="38" cm="1">
        <f t="array" aca="1" ref="U10" ca="1">TREND($K10:$P10,$K$1:$P$1,U$1)</f>
        <v>1.8362865075184476E-2</v>
      </c>
      <c r="V10" s="38" cm="1">
        <f t="array" aca="1" ref="V10" ca="1">TREND($K10:$P10,$K$1:$P$1,V$1)</f>
        <v>1.8821936702064113E-2</v>
      </c>
      <c r="W10" s="38" cm="1">
        <f t="array" aca="1" ref="W10" ca="1">TREND($K10:$P10,$K$1:$P$1,W$1)</f>
        <v>1.9281008328943749E-2</v>
      </c>
      <c r="X10" s="38" cm="1">
        <f t="array" aca="1" ref="X10" ca="1">TREND($K10:$P10,$K$1:$P$1,X$1)</f>
        <v>1.9740079955823275E-2</v>
      </c>
      <c r="Y10" s="38" cm="1">
        <f t="array" aca="1" ref="Y10" ca="1">TREND($K10:$P10,$K$1:$P$1,Y$1)</f>
        <v>2.0199151582702912E-2</v>
      </c>
      <c r="Z10" s="38" cm="1">
        <f t="array" aca="1" ref="Z10" ca="1">TREND($K10:$P10,$K$1:$P$1,Z$1)</f>
        <v>2.0658223209582549E-2</v>
      </c>
      <c r="AA10" s="38" cm="1">
        <f t="array" aca="1" ref="AA10" ca="1">TREND($K10:$P10,$K$1:$P$1,AA$1)</f>
        <v>2.1117294836462186E-2</v>
      </c>
      <c r="AB10" s="38" cm="1">
        <f t="array" aca="1" ref="AB10" ca="1">TREND($K10:$P10,$K$1:$P$1,AB$1)</f>
        <v>2.1576366463341712E-2</v>
      </c>
      <c r="AC10" s="38" cm="1">
        <f t="array" aca="1" ref="AC10" ca="1">TREND($K10:$P10,$K$1:$P$1,AC$1)</f>
        <v>2.2035438090221349E-2</v>
      </c>
      <c r="AD10" s="38" cm="1">
        <f t="array" aca="1" ref="AD10" ca="1">TREND($K10:$P10,$K$1:$P$1,AD$1)</f>
        <v>2.2494509717100986E-2</v>
      </c>
      <c r="AE10" s="38" cm="1">
        <f t="array" aca="1" ref="AE10" ca="1">TREND($K10:$P10,$K$1:$P$1,AE$1)</f>
        <v>2.2953581343980622E-2</v>
      </c>
      <c r="AF10" s="38" cm="1">
        <f t="array" aca="1" ref="AF10" ca="1">TREND($K10:$P10,$K$1:$P$1,AF$1)</f>
        <v>2.3412652970860148E-2</v>
      </c>
      <c r="AG10" s="38" cm="1">
        <f t="array" aca="1" ref="AG10" ca="1">TREND($K10:$P10,$K$1:$P$1,AG$1)</f>
        <v>2.3871724597739785E-2</v>
      </c>
      <c r="AH10" s="38" cm="1">
        <f t="array" aca="1" ref="AH10" ca="1">TREND($K10:$P10,$K$1:$P$1,AH$1)</f>
        <v>2.4330796224619422E-2</v>
      </c>
      <c r="AI10" s="38" cm="1">
        <f t="array" aca="1" ref="AI10" ca="1">TREND($K10:$P10,$K$1:$P$1,AI$1)</f>
        <v>2.4789867851499059E-2</v>
      </c>
      <c r="AJ10" s="38" cm="1">
        <f t="array" aca="1" ref="AJ10" ca="1">TREND($K10:$P10,$K$1:$P$1,AJ$1)</f>
        <v>2.5248939478378696E-2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1.147679067199027E-2</v>
      </c>
      <c r="C11" s="38">
        <f t="shared" ca="1" si="3"/>
        <v>1.1763710438790025E-2</v>
      </c>
      <c r="D11" s="38">
        <f t="shared" ca="1" si="0"/>
        <v>1.2050630205589783E-2</v>
      </c>
      <c r="E11" s="38">
        <f t="shared" ca="1" si="0"/>
        <v>1.233754997238954E-2</v>
      </c>
      <c r="F11" s="39" cm="1">
        <f t="array" aca="1" ref="F11" ca="1">INDIRECT(CONCATENATE("'",HLOOKUP(F$1,$B$21:$E$23,3,FALSE),"'!",$B$25,ROW($A11)+5))*About!$A$27</f>
        <v>1.2624469739189296E-2</v>
      </c>
      <c r="G11" s="38">
        <f t="shared" ca="1" si="4"/>
        <v>1.28540055526291E-2</v>
      </c>
      <c r="H11" s="38">
        <f t="shared" ca="1" si="1"/>
        <v>1.3083541366068907E-2</v>
      </c>
      <c r="I11" s="38">
        <f t="shared" ca="1" si="1"/>
        <v>1.3313077179508711E-2</v>
      </c>
      <c r="J11" s="38">
        <f t="shared" ca="1" si="1"/>
        <v>1.3542612992948518E-2</v>
      </c>
      <c r="K11" s="39" cm="1">
        <f t="array" aca="1" ref="K11" ca="1">INDIRECT(CONCATENATE("'",HLOOKUP(K$1,$B$21:$E$23,3,FALSE),"'!",$B$25,ROW($A11)+5))*About!$A$27</f>
        <v>1.3772148806388322E-2</v>
      </c>
      <c r="L11" s="38">
        <f t="shared" ca="1" si="5"/>
        <v>1.4001684619828127E-2</v>
      </c>
      <c r="M11" s="38">
        <f t="shared" ca="1" si="2"/>
        <v>1.4231220433267933E-2</v>
      </c>
      <c r="N11" s="38">
        <f t="shared" ca="1" si="2"/>
        <v>1.4460756246707738E-2</v>
      </c>
      <c r="O11" s="38">
        <f t="shared" ca="1" si="2"/>
        <v>1.4690292060147544E-2</v>
      </c>
      <c r="P11" s="39" cm="1">
        <f t="array" aca="1" ref="P11" ca="1">INDIRECT(CONCATENATE("'",HLOOKUP(P$1,$B$21:$E$23,3,FALSE),"'!",$B$25,ROW($A11)+5))*About!$A$27</f>
        <v>1.4919827873587348E-2</v>
      </c>
      <c r="Q11" s="38" cm="1">
        <f t="array" aca="1" ref="Q11" ca="1">TREND($K11:$P11,$K$1:$P$1,Q$1)</f>
        <v>1.5149363687027184E-2</v>
      </c>
      <c r="R11" s="38" cm="1">
        <f t="array" aca="1" ref="R11" ca="1">TREND($K11:$P11,$K$1:$P$1,R$1)</f>
        <v>1.5378899500467003E-2</v>
      </c>
      <c r="S11" s="38" cm="1">
        <f t="array" aca="1" ref="S11" ca="1">TREND($K11:$P11,$K$1:$P$1,S$1)</f>
        <v>1.5608435313906821E-2</v>
      </c>
      <c r="T11" s="38" cm="1">
        <f t="array" aca="1" ref="T11" ca="1">TREND($K11:$P11,$K$1:$P$1,T$1)</f>
        <v>1.5837971127346584E-2</v>
      </c>
      <c r="U11" s="38" cm="1">
        <f t="array" aca="1" ref="U11" ca="1">TREND($K11:$P11,$K$1:$P$1,U$1)</f>
        <v>1.6067506940786402E-2</v>
      </c>
      <c r="V11" s="38" cm="1">
        <f t="array" aca="1" ref="V11" ca="1">TREND($K11:$P11,$K$1:$P$1,V$1)</f>
        <v>1.6297042754226221E-2</v>
      </c>
      <c r="W11" s="38" cm="1">
        <f t="array" aca="1" ref="W11" ca="1">TREND($K11:$P11,$K$1:$P$1,W$1)</f>
        <v>1.6526578567666039E-2</v>
      </c>
      <c r="X11" s="38" cm="1">
        <f t="array" aca="1" ref="X11" ca="1">TREND($K11:$P11,$K$1:$P$1,X$1)</f>
        <v>1.6756114381105802E-2</v>
      </c>
      <c r="Y11" s="38" cm="1">
        <f t="array" aca="1" ref="Y11" ca="1">TREND($K11:$P11,$K$1:$P$1,Y$1)</f>
        <v>1.6985650194545621E-2</v>
      </c>
      <c r="Z11" s="38" cm="1">
        <f t="array" aca="1" ref="Z11" ca="1">TREND($K11:$P11,$K$1:$P$1,Z$1)</f>
        <v>1.7215186007985439E-2</v>
      </c>
      <c r="AA11" s="38" cm="1">
        <f t="array" aca="1" ref="AA11" ca="1">TREND($K11:$P11,$K$1:$P$1,AA$1)</f>
        <v>1.7444721821425258E-2</v>
      </c>
      <c r="AB11" s="38" cm="1">
        <f t="array" aca="1" ref="AB11" ca="1">TREND($K11:$P11,$K$1:$P$1,AB$1)</f>
        <v>1.767425763486502E-2</v>
      </c>
      <c r="AC11" s="38" cm="1">
        <f t="array" aca="1" ref="AC11" ca="1">TREND($K11:$P11,$K$1:$P$1,AC$1)</f>
        <v>1.7903793448304839E-2</v>
      </c>
      <c r="AD11" s="38" cm="1">
        <f t="array" aca="1" ref="AD11" ca="1">TREND($K11:$P11,$K$1:$P$1,AD$1)</f>
        <v>1.8133329261744657E-2</v>
      </c>
      <c r="AE11" s="38" cm="1">
        <f t="array" aca="1" ref="AE11" ca="1">TREND($K11:$P11,$K$1:$P$1,AE$1)</f>
        <v>1.8362865075184476E-2</v>
      </c>
      <c r="AF11" s="38" cm="1">
        <f t="array" aca="1" ref="AF11" ca="1">TREND($K11:$P11,$K$1:$P$1,AF$1)</f>
        <v>1.8592400888624239E-2</v>
      </c>
      <c r="AG11" s="38" cm="1">
        <f t="array" aca="1" ref="AG11" ca="1">TREND($K11:$P11,$K$1:$P$1,AG$1)</f>
        <v>1.8821936702064057E-2</v>
      </c>
      <c r="AH11" s="38" cm="1">
        <f t="array" aca="1" ref="AH11" ca="1">TREND($K11:$P11,$K$1:$P$1,AH$1)</f>
        <v>1.9051472515503876E-2</v>
      </c>
      <c r="AI11" s="38" cm="1">
        <f t="array" aca="1" ref="AI11" ca="1">TREND($K11:$P11,$K$1:$P$1,AI$1)</f>
        <v>1.9281008328943694E-2</v>
      </c>
      <c r="AJ11" s="38" cm="1">
        <f t="array" aca="1" ref="AJ11" ca="1">TREND($K11:$P11,$K$1:$P$1,AJ$1)</f>
        <v>1.9510544142383512E-2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5.3481844531474657E-2</v>
      </c>
      <c r="C12" s="38">
        <f t="shared" ca="1" si="3"/>
        <v>5.4428679761913852E-2</v>
      </c>
      <c r="D12" s="38">
        <f t="shared" ca="1" si="0"/>
        <v>5.5375514992353048E-2</v>
      </c>
      <c r="E12" s="38">
        <f t="shared" ca="1" si="0"/>
        <v>5.6322350222792243E-2</v>
      </c>
      <c r="F12" s="40">
        <f ca="1">SUM(INDIRECT(CONCATENATE("'",HLOOKUP(F$1,$B$21:$E$23,3,FALSE),"'!",$B$25,ROW($A12)+5,":",$B$25,ROW($A12)+6)))*About!$A$27</f>
        <v>5.7269185453231439E-2</v>
      </c>
      <c r="G12" s="38">
        <f t="shared" ca="1" si="4"/>
        <v>5.8302096613710559E-2</v>
      </c>
      <c r="H12" s="38">
        <f t="shared" ca="1" si="1"/>
        <v>5.9335007774189687E-2</v>
      </c>
      <c r="I12" s="38">
        <f t="shared" ca="1" si="1"/>
        <v>6.0367918934668807E-2</v>
      </c>
      <c r="J12" s="38">
        <f t="shared" ca="1" si="1"/>
        <v>6.1400830095147935E-2</v>
      </c>
      <c r="K12" s="40">
        <f ca="1">SUM(INDIRECT(CONCATENATE("'",HLOOKUP(K$1,$B$21:$E$23,3,FALSE),"'!",$B$25,ROW($A12)+5,":",$B$25,ROW($A12)+6)))*About!$A$27</f>
        <v>6.2433741255627055E-2</v>
      </c>
      <c r="L12" s="38">
        <f t="shared" ca="1" si="5"/>
        <v>6.3443698834762197E-2</v>
      </c>
      <c r="M12" s="38">
        <f t="shared" ca="1" si="2"/>
        <v>6.4453656413897345E-2</v>
      </c>
      <c r="N12" s="38">
        <f t="shared" ca="1" si="2"/>
        <v>6.5463613993032493E-2</v>
      </c>
      <c r="O12" s="38">
        <f t="shared" ca="1" si="2"/>
        <v>6.6473571572167628E-2</v>
      </c>
      <c r="P12" s="40">
        <f ca="1">SUM(INDIRECT(CONCATENATE("'",HLOOKUP(P$1,$B$21:$E$23,3,FALSE),"'!",$B$25,ROW($A12)+5,":",$B$25,ROW($A12)+6)))*About!$A$27</f>
        <v>6.7483529151302776E-2</v>
      </c>
      <c r="Q12" s="38" cm="1">
        <f t="array" aca="1" ref="Q12" ca="1">TREND($K12:$P12,$K$1:$P$1,Q$1)</f>
        <v>6.8493486730438091E-2</v>
      </c>
      <c r="R12" s="38" cm="1">
        <f t="array" aca="1" ref="R12" ca="1">TREND($K12:$P12,$K$1:$P$1,R$1)</f>
        <v>6.9503444309573448E-2</v>
      </c>
      <c r="S12" s="38" cm="1">
        <f t="array" aca="1" ref="S12" ca="1">TREND($K12:$P12,$K$1:$P$1,S$1)</f>
        <v>7.051340188870836E-2</v>
      </c>
      <c r="T12" s="38" cm="1">
        <f t="array" aca="1" ref="T12" ca="1">TREND($K12:$P12,$K$1:$P$1,T$1)</f>
        <v>7.1523359467843717E-2</v>
      </c>
      <c r="U12" s="38" cm="1">
        <f t="array" aca="1" ref="U12" ca="1">TREND($K12:$P12,$K$1:$P$1,U$1)</f>
        <v>7.2533317046978629E-2</v>
      </c>
      <c r="V12" s="38" cm="1">
        <f t="array" aca="1" ref="V12" ca="1">TREND($K12:$P12,$K$1:$P$1,V$1)</f>
        <v>7.3543274626113986E-2</v>
      </c>
      <c r="W12" s="38" cm="1">
        <f t="array" aca="1" ref="W12" ca="1">TREND($K12:$P12,$K$1:$P$1,W$1)</f>
        <v>7.4553232205248898E-2</v>
      </c>
      <c r="X12" s="38" cm="1">
        <f t="array" aca="1" ref="X12" ca="1">TREND($K12:$P12,$K$1:$P$1,X$1)</f>
        <v>7.5563189784384255E-2</v>
      </c>
      <c r="Y12" s="38" cm="1">
        <f t="array" aca="1" ref="Y12" ca="1">TREND($K12:$P12,$K$1:$P$1,Y$1)</f>
        <v>7.6573147363519167E-2</v>
      </c>
      <c r="Z12" s="38" cm="1">
        <f t="array" aca="1" ref="Z12" ca="1">TREND($K12:$P12,$K$1:$P$1,Z$1)</f>
        <v>7.7583104942654524E-2</v>
      </c>
      <c r="AA12" s="38" cm="1">
        <f t="array" aca="1" ref="AA12" ca="1">TREND($K12:$P12,$K$1:$P$1,AA$1)</f>
        <v>7.8593062521789436E-2</v>
      </c>
      <c r="AB12" s="38" cm="1">
        <f t="array" aca="1" ref="AB12" ca="1">TREND($K12:$P12,$K$1:$P$1,AB$1)</f>
        <v>7.9603020100924793E-2</v>
      </c>
      <c r="AC12" s="38" cm="1">
        <f t="array" aca="1" ref="AC12" ca="1">TREND($K12:$P12,$K$1:$P$1,AC$1)</f>
        <v>8.0612977680059705E-2</v>
      </c>
      <c r="AD12" s="38" cm="1">
        <f t="array" aca="1" ref="AD12" ca="1">TREND($K12:$P12,$K$1:$P$1,AD$1)</f>
        <v>8.1622935259195062E-2</v>
      </c>
      <c r="AE12" s="38" cm="1">
        <f t="array" aca="1" ref="AE12" ca="1">TREND($K12:$P12,$K$1:$P$1,AE$1)</f>
        <v>8.2632892838329974E-2</v>
      </c>
      <c r="AF12" s="38" cm="1">
        <f t="array" aca="1" ref="AF12" ca="1">TREND($K12:$P12,$K$1:$P$1,AF$1)</f>
        <v>8.3642850417465331E-2</v>
      </c>
      <c r="AG12" s="38" cm="1">
        <f t="array" aca="1" ref="AG12" ca="1">TREND($K12:$P12,$K$1:$P$1,AG$1)</f>
        <v>8.4652807996600243E-2</v>
      </c>
      <c r="AH12" s="38" cm="1">
        <f t="array" aca="1" ref="AH12" ca="1">TREND($K12:$P12,$K$1:$P$1,AH$1)</f>
        <v>8.56627655757356E-2</v>
      </c>
      <c r="AI12" s="38" cm="1">
        <f t="array" aca="1" ref="AI12" ca="1">TREND($K12:$P12,$K$1:$P$1,AI$1)</f>
        <v>8.6672723154870956E-2</v>
      </c>
      <c r="AJ12" s="38" cm="1">
        <f t="array" aca="1" ref="AJ12" ca="1">TREND($K12:$P12,$K$1:$P$1,AJ$1)</f>
        <v>8.7682680734005869E-2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45">
      <c r="A18" t="s">
        <v>114</v>
      </c>
      <c r="B18" t="str">
        <f ca="1">RIGHT(B17,LEN(B17)-7)</f>
        <v>electricity-SO2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 x14ac:dyDescent="0.45">
      <c r="A23" s="34" t="s">
        <v>113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1.067341532495095E-2</v>
      </c>
      <c r="C2" s="38">
        <f ca="1">$B2+($F2-$B2)*(C$1-$B$1)/($F$1-$B$1)</f>
        <v>1.0730799278310901E-2</v>
      </c>
      <c r="D2" s="38">
        <f t="shared" ref="D2:E12" ca="1" si="0">$B2+($F2-$B2)*(D$1-$B$1)/($F$1-$B$1)</f>
        <v>1.0788183231670852E-2</v>
      </c>
      <c r="E2" s="38">
        <f t="shared" ca="1" si="0"/>
        <v>1.0845567185030804E-2</v>
      </c>
      <c r="F2" s="37" cm="1">
        <f t="array" aca="1" ref="F2" ca="1">INDIRECT(CONCATENATE("'",HLOOKUP(F$1,$B$21:$E$23,3,FALSE),"'!",$B$25,ROW($A2)+3))*About!$A$27</f>
        <v>1.0902951138390755E-2</v>
      </c>
      <c r="G2" s="38">
        <f ca="1">$F2+($K2-$F2)*(G$1-$F$1)/($K$1-$F$1)</f>
        <v>1.1017719045110657E-2</v>
      </c>
      <c r="H2" s="38">
        <f t="shared" ref="H2:J12" ca="1" si="1">$F2+($K2-$F2)*(H$1-$F$1)/($K$1-$F$1)</f>
        <v>1.1132486951830561E-2</v>
      </c>
      <c r="I2" s="38">
        <f t="shared" ca="1" si="1"/>
        <v>1.1247254858550463E-2</v>
      </c>
      <c r="J2" s="38">
        <f t="shared" ca="1" si="1"/>
        <v>1.1362022765270367E-2</v>
      </c>
      <c r="K2" s="37" cm="1">
        <f t="array" aca="1" ref="K2" ca="1">INDIRECT(CONCATENATE("'",HLOOKUP(K$1,$B$21:$E$23,3,FALSE),"'!",$B$25,ROW($A2)+3))*About!$A$27</f>
        <v>1.147679067199027E-2</v>
      </c>
      <c r="L2" s="38">
        <f ca="1">$K2+($P2-$K2)*(L$1-$K$1)/($P$1-$K$1)</f>
        <v>1.1706326485430074E-2</v>
      </c>
      <c r="M2" s="38">
        <f t="shared" ref="M2:O12" ca="1" si="2">$K2+($P2-$K2)*(M$1-$K$1)/($P$1-$K$1)</f>
        <v>1.193586229886988E-2</v>
      </c>
      <c r="N2" s="38">
        <f t="shared" ca="1" si="2"/>
        <v>1.2165398112309685E-2</v>
      </c>
      <c r="O2" s="38">
        <f t="shared" ca="1" si="2"/>
        <v>1.2394933925749491E-2</v>
      </c>
      <c r="P2" s="37" cm="1">
        <f t="array" aca="1" ref="P2" ca="1">INDIRECT(CONCATENATE("'",HLOOKUP(P$1,$B$21:$E$23,3,FALSE),"'!",$B$25,ROW($A2)+3))*About!$A$27</f>
        <v>1.2624469739189296E-2</v>
      </c>
      <c r="Q2" s="38" cm="1">
        <f t="array" aca="1" ref="Q2" ca="1">TREND($K2:$P2,$K$1:$P$1,Q$1)</f>
        <v>1.2854005552629111E-2</v>
      </c>
      <c r="R2" s="38" cm="1">
        <f t="array" aca="1" ref="R2" ca="1">TREND($K2:$P2,$K$1:$P$1,R$1)</f>
        <v>1.3083541366068929E-2</v>
      </c>
      <c r="S2" s="38" cm="1">
        <f t="array" aca="1" ref="S2" ca="1">TREND($K2:$P2,$K$1:$P$1,S$1)</f>
        <v>1.3313077179508748E-2</v>
      </c>
      <c r="T2" s="38" cm="1">
        <f t="array" aca="1" ref="T2" ca="1">TREND($K2:$P2,$K$1:$P$1,T$1)</f>
        <v>1.3542612992948511E-2</v>
      </c>
      <c r="U2" s="38" cm="1">
        <f t="array" aca="1" ref="U2" ca="1">TREND($K2:$P2,$K$1:$P$1,U$1)</f>
        <v>1.3772148806388329E-2</v>
      </c>
      <c r="V2" s="38" cm="1">
        <f t="array" aca="1" ref="V2" ca="1">TREND($K2:$P2,$K$1:$P$1,V$1)</f>
        <v>1.4001684619828147E-2</v>
      </c>
      <c r="W2" s="38" cm="1">
        <f t="array" aca="1" ref="W2" ca="1">TREND($K2:$P2,$K$1:$P$1,W$1)</f>
        <v>1.4231220433267966E-2</v>
      </c>
      <c r="X2" s="38" cm="1">
        <f t="array" aca="1" ref="X2" ca="1">TREND($K2:$P2,$K$1:$P$1,X$1)</f>
        <v>1.4460756246707729E-2</v>
      </c>
      <c r="Y2" s="38" cm="1">
        <f t="array" aca="1" ref="Y2" ca="1">TREND($K2:$P2,$K$1:$P$1,Y$1)</f>
        <v>1.4690292060147547E-2</v>
      </c>
      <c r="Z2" s="38" cm="1">
        <f t="array" aca="1" ref="Z2" ca="1">TREND($K2:$P2,$K$1:$P$1,Z$1)</f>
        <v>1.4919827873587366E-2</v>
      </c>
      <c r="AA2" s="38" cm="1">
        <f t="array" aca="1" ref="AA2" ca="1">TREND($K2:$P2,$K$1:$P$1,AA$1)</f>
        <v>1.5149363687027184E-2</v>
      </c>
      <c r="AB2" s="38" cm="1">
        <f t="array" aca="1" ref="AB2" ca="1">TREND($K2:$P2,$K$1:$P$1,AB$1)</f>
        <v>1.5378899500466947E-2</v>
      </c>
      <c r="AC2" s="38" cm="1">
        <f t="array" aca="1" ref="AC2" ca="1">TREND($K2:$P2,$K$1:$P$1,AC$1)</f>
        <v>1.5608435313906766E-2</v>
      </c>
      <c r="AD2" s="38" cm="1">
        <f t="array" aca="1" ref="AD2" ca="1">TREND($K2:$P2,$K$1:$P$1,AD$1)</f>
        <v>1.5837971127346584E-2</v>
      </c>
      <c r="AE2" s="38" cm="1">
        <f t="array" aca="1" ref="AE2" ca="1">TREND($K2:$P2,$K$1:$P$1,AE$1)</f>
        <v>1.6067506940786402E-2</v>
      </c>
      <c r="AF2" s="38" cm="1">
        <f t="array" aca="1" ref="AF2" ca="1">TREND($K2:$P2,$K$1:$P$1,AF$1)</f>
        <v>1.6297042754226165E-2</v>
      </c>
      <c r="AG2" s="38" cm="1">
        <f t="array" aca="1" ref="AG2" ca="1">TREND($K2:$P2,$K$1:$P$1,AG$1)</f>
        <v>1.6526578567665984E-2</v>
      </c>
      <c r="AH2" s="38" cm="1">
        <f t="array" aca="1" ref="AH2" ca="1">TREND($K2:$P2,$K$1:$P$1,AH$1)</f>
        <v>1.6756114381105802E-2</v>
      </c>
      <c r="AI2" s="38" cm="1">
        <f t="array" aca="1" ref="AI2" ca="1">TREND($K2:$P2,$K$1:$P$1,AI$1)</f>
        <v>1.6985650194545621E-2</v>
      </c>
      <c r="AJ2" s="38" cm="1">
        <f t="array" aca="1" ref="AJ2" ca="1">TREND($K2:$P2,$K$1:$P$1,AJ$1)</f>
        <v>1.7215186007985439E-2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5.9679311494349394E-3</v>
      </c>
      <c r="C3" s="38">
        <f t="shared" ref="C3:C12" ca="1" si="3">$B3+($F3-$B3)*(C$1-$B$1)/($F$1-$B$1)</f>
        <v>5.9966231261149149E-3</v>
      </c>
      <c r="D3" s="38">
        <f t="shared" ca="1" si="0"/>
        <v>6.0253151027948905E-3</v>
      </c>
      <c r="E3" s="38">
        <f t="shared" ca="1" si="0"/>
        <v>6.0540070794748669E-3</v>
      </c>
      <c r="F3" s="39" cm="1">
        <f t="array" aca="1" ref="F3" ca="1">INDIRECT(CONCATENATE("'",HLOOKUP(F$1,$B$21:$E$23,3,FALSE),"'!",$B$25,ROW($A3)+5))*About!$A$27</f>
        <v>6.0826990561548425E-3</v>
      </c>
      <c r="G3" s="38">
        <f t="shared" ref="G3:G12" ca="1" si="4">$F3+($K3-$F3)*(G$1-$F$1)/($K$1-$F$1)</f>
        <v>6.1286062188428032E-3</v>
      </c>
      <c r="H3" s="38">
        <f t="shared" ca="1" si="1"/>
        <v>6.1745133815307648E-3</v>
      </c>
      <c r="I3" s="38">
        <f t="shared" ca="1" si="1"/>
        <v>6.2204205442187256E-3</v>
      </c>
      <c r="J3" s="38">
        <f t="shared" ca="1" si="1"/>
        <v>6.2663277069066872E-3</v>
      </c>
      <c r="K3" s="39" cm="1">
        <f t="array" aca="1" ref="K3" ca="1">INDIRECT(CONCATENATE("'",HLOOKUP(K$1,$B$21:$E$23,3,FALSE),"'!",$B$25,ROW($A3)+5))*About!$A$27</f>
        <v>6.3122348695946479E-3</v>
      </c>
      <c r="L3" s="38">
        <f t="shared" ref="L3:L12" ca="1" si="5">$K3+($P3-$K3)*(L$1-$K$1)/($P$1-$K$1)</f>
        <v>6.3581420322826087E-3</v>
      </c>
      <c r="M3" s="38">
        <f t="shared" ca="1" si="2"/>
        <v>6.4040491949705703E-3</v>
      </c>
      <c r="N3" s="38">
        <f t="shared" ca="1" si="2"/>
        <v>6.449956357658531E-3</v>
      </c>
      <c r="O3" s="38">
        <f t="shared" ca="1" si="2"/>
        <v>6.4958635203464926E-3</v>
      </c>
      <c r="P3" s="39" cm="1">
        <f t="array" aca="1" ref="P3" ca="1">INDIRECT(CONCATENATE("'",HLOOKUP(P$1,$B$21:$E$23,3,FALSE),"'!",$B$25,ROW($A3)+5))*About!$A$27</f>
        <v>6.5417706830344534E-3</v>
      </c>
      <c r="Q3" s="38" cm="1">
        <f t="array" aca="1" ref="Q3" ca="1">TREND($K3:$P3,$K$1:$P$1,Q$1)</f>
        <v>6.5876778457224089E-3</v>
      </c>
      <c r="R3" s="38" cm="1">
        <f t="array" aca="1" ref="R3" ca="1">TREND($K3:$P3,$K$1:$P$1,R$1)</f>
        <v>6.6335850084103809E-3</v>
      </c>
      <c r="S3" s="38" cm="1">
        <f t="array" aca="1" ref="S3" ca="1">TREND($K3:$P3,$K$1:$P$1,S$1)</f>
        <v>6.679492171098339E-3</v>
      </c>
      <c r="T3" s="38" cm="1">
        <f t="array" aca="1" ref="T3" ca="1">TREND($K3:$P3,$K$1:$P$1,T$1)</f>
        <v>6.7253993337862972E-3</v>
      </c>
      <c r="U3" s="38" cm="1">
        <f t="array" aca="1" ref="U3" ca="1">TREND($K3:$P3,$K$1:$P$1,U$1)</f>
        <v>6.7713064964742553E-3</v>
      </c>
      <c r="V3" s="38" cm="1">
        <f t="array" aca="1" ref="V3" ca="1">TREND($K3:$P3,$K$1:$P$1,V$1)</f>
        <v>6.8172136591622134E-3</v>
      </c>
      <c r="W3" s="38" cm="1">
        <f t="array" aca="1" ref="W3" ca="1">TREND($K3:$P3,$K$1:$P$1,W$1)</f>
        <v>6.8631208218501855E-3</v>
      </c>
      <c r="X3" s="38" cm="1">
        <f t="array" aca="1" ref="X3" ca="1">TREND($K3:$P3,$K$1:$P$1,X$1)</f>
        <v>6.9090279845381436E-3</v>
      </c>
      <c r="Y3" s="38" cm="1">
        <f t="array" aca="1" ref="Y3" ca="1">TREND($K3:$P3,$K$1:$P$1,Y$1)</f>
        <v>6.9549351472261017E-3</v>
      </c>
      <c r="Z3" s="38" cm="1">
        <f t="array" aca="1" ref="Z3" ca="1">TREND($K3:$P3,$K$1:$P$1,Z$1)</f>
        <v>7.0008423099140599E-3</v>
      </c>
      <c r="AA3" s="38" cm="1">
        <f t="array" aca="1" ref="AA3" ca="1">TREND($K3:$P3,$K$1:$P$1,AA$1)</f>
        <v>7.046749472602018E-3</v>
      </c>
      <c r="AB3" s="38" cm="1">
        <f t="array" aca="1" ref="AB3" ca="1">TREND($K3:$P3,$K$1:$P$1,AB$1)</f>
        <v>7.09265663528999E-3</v>
      </c>
      <c r="AC3" s="38" cm="1">
        <f t="array" aca="1" ref="AC3" ca="1">TREND($K3:$P3,$K$1:$P$1,AC$1)</f>
        <v>7.1385637979779482E-3</v>
      </c>
      <c r="AD3" s="38" cm="1">
        <f t="array" aca="1" ref="AD3" ca="1">TREND($K3:$P3,$K$1:$P$1,AD$1)</f>
        <v>7.1844709606659063E-3</v>
      </c>
      <c r="AE3" s="38" cm="1">
        <f t="array" aca="1" ref="AE3" ca="1">TREND($K3:$P3,$K$1:$P$1,AE$1)</f>
        <v>7.2303781233538644E-3</v>
      </c>
      <c r="AF3" s="38" cm="1">
        <f t="array" aca="1" ref="AF3" ca="1">TREND($K3:$P3,$K$1:$P$1,AF$1)</f>
        <v>7.2762852860418364E-3</v>
      </c>
      <c r="AG3" s="38" cm="1">
        <f t="array" aca="1" ref="AG3" ca="1">TREND($K3:$P3,$K$1:$P$1,AG$1)</f>
        <v>7.3221924487297946E-3</v>
      </c>
      <c r="AH3" s="38" cm="1">
        <f t="array" aca="1" ref="AH3" ca="1">TREND($K3:$P3,$K$1:$P$1,AH$1)</f>
        <v>7.3680996114177527E-3</v>
      </c>
      <c r="AI3" s="38" cm="1">
        <f t="array" aca="1" ref="AI3" ca="1">TREND($K3:$P3,$K$1:$P$1,AI$1)</f>
        <v>7.4140067741057109E-3</v>
      </c>
      <c r="AJ3" s="38" cm="1">
        <f t="array" aca="1" ref="AJ3" ca="1">TREND($K3:$P3,$K$1:$P$1,AJ$1)</f>
        <v>7.459913936793669E-3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1.6067506940786378E-2</v>
      </c>
      <c r="C4" s="38">
        <f t="shared" ca="1" si="3"/>
        <v>1.6067506940786378E-2</v>
      </c>
      <c r="D4" s="38">
        <f t="shared" ca="1" si="0"/>
        <v>1.6067506940786378E-2</v>
      </c>
      <c r="E4" s="38">
        <f t="shared" ca="1" si="0"/>
        <v>1.6067506940786378E-2</v>
      </c>
      <c r="F4" s="39" cm="1">
        <f t="array" aca="1" ref="F4" ca="1">INDIRECT(CONCATENATE("'",HLOOKUP(F$1,$B$21:$E$23,3,FALSE),"'!",$B$25,ROW($A4)+5))*About!$A$27</f>
        <v>1.6067506940786378E-2</v>
      </c>
      <c r="G4" s="38">
        <f t="shared" ca="1" si="4"/>
        <v>1.6067506940786378E-2</v>
      </c>
      <c r="H4" s="38">
        <f t="shared" ca="1" si="1"/>
        <v>1.6067506940786378E-2</v>
      </c>
      <c r="I4" s="38">
        <f t="shared" ca="1" si="1"/>
        <v>1.6067506940786378E-2</v>
      </c>
      <c r="J4" s="38">
        <f t="shared" ca="1" si="1"/>
        <v>1.6067506940786378E-2</v>
      </c>
      <c r="K4" s="39" cm="1">
        <f t="array" aca="1" ref="K4" ca="1">INDIRECT(CONCATENATE("'",HLOOKUP(K$1,$B$21:$E$23,3,FALSE),"'!",$B$25,ROW($A4)+5))*About!$A$27</f>
        <v>1.6067506940786378E-2</v>
      </c>
      <c r="L4" s="38">
        <f t="shared" ca="1" si="5"/>
        <v>1.6297042754226183E-2</v>
      </c>
      <c r="M4" s="38">
        <f t="shared" ca="1" si="2"/>
        <v>1.6526578567665987E-2</v>
      </c>
      <c r="N4" s="38">
        <f t="shared" ca="1" si="2"/>
        <v>1.6756114381105795E-2</v>
      </c>
      <c r="O4" s="38">
        <f t="shared" ca="1" si="2"/>
        <v>1.69856501945456E-2</v>
      </c>
      <c r="P4" s="39" cm="1">
        <f t="array" aca="1" ref="P4" ca="1">INDIRECT(CONCATENATE("'",HLOOKUP(P$1,$B$21:$E$23,3,FALSE),"'!",$B$25,ROW($A4)+5))*About!$A$27</f>
        <v>1.7215186007985404E-2</v>
      </c>
      <c r="Q4" s="38" cm="1">
        <f t="array" aca="1" ref="Q4" ca="1">TREND($K4:$P4,$K$1:$P$1,Q$1)</f>
        <v>1.7444721821425258E-2</v>
      </c>
      <c r="R4" s="38" cm="1">
        <f t="array" aca="1" ref="R4" ca="1">TREND($K4:$P4,$K$1:$P$1,R$1)</f>
        <v>1.7674257634865076E-2</v>
      </c>
      <c r="S4" s="38" cm="1">
        <f t="array" aca="1" ref="S4" ca="1">TREND($K4:$P4,$K$1:$P$1,S$1)</f>
        <v>1.7903793448304894E-2</v>
      </c>
      <c r="T4" s="38" cm="1">
        <f t="array" aca="1" ref="T4" ca="1">TREND($K4:$P4,$K$1:$P$1,T$1)</f>
        <v>1.8133329261744657E-2</v>
      </c>
      <c r="U4" s="38" cm="1">
        <f t="array" aca="1" ref="U4" ca="1">TREND($K4:$P4,$K$1:$P$1,U$1)</f>
        <v>1.8362865075184476E-2</v>
      </c>
      <c r="V4" s="38" cm="1">
        <f t="array" aca="1" ref="V4" ca="1">TREND($K4:$P4,$K$1:$P$1,V$1)</f>
        <v>1.8592400888624294E-2</v>
      </c>
      <c r="W4" s="38" cm="1">
        <f t="array" aca="1" ref="W4" ca="1">TREND($K4:$P4,$K$1:$P$1,W$1)</f>
        <v>1.8821936702064113E-2</v>
      </c>
      <c r="X4" s="38" cm="1">
        <f t="array" aca="1" ref="X4" ca="1">TREND($K4:$P4,$K$1:$P$1,X$1)</f>
        <v>1.9051472515503876E-2</v>
      </c>
      <c r="Y4" s="38" cm="1">
        <f t="array" aca="1" ref="Y4" ca="1">TREND($K4:$P4,$K$1:$P$1,Y$1)</f>
        <v>1.9281008328943694E-2</v>
      </c>
      <c r="Z4" s="38" cm="1">
        <f t="array" aca="1" ref="Z4" ca="1">TREND($K4:$P4,$K$1:$P$1,Z$1)</f>
        <v>1.9510544142383512E-2</v>
      </c>
      <c r="AA4" s="38" cm="1">
        <f t="array" aca="1" ref="AA4" ca="1">TREND($K4:$P4,$K$1:$P$1,AA$1)</f>
        <v>1.9740079955823331E-2</v>
      </c>
      <c r="AB4" s="38" cm="1">
        <f t="array" aca="1" ref="AB4" ca="1">TREND($K4:$P4,$K$1:$P$1,AB$1)</f>
        <v>1.9969615769263094E-2</v>
      </c>
      <c r="AC4" s="38" cm="1">
        <f t="array" aca="1" ref="AC4" ca="1">TREND($K4:$P4,$K$1:$P$1,AC$1)</f>
        <v>2.0199151582702912E-2</v>
      </c>
      <c r="AD4" s="38" cm="1">
        <f t="array" aca="1" ref="AD4" ca="1">TREND($K4:$P4,$K$1:$P$1,AD$1)</f>
        <v>2.0428687396142731E-2</v>
      </c>
      <c r="AE4" s="38" cm="1">
        <f t="array" aca="1" ref="AE4" ca="1">TREND($K4:$P4,$K$1:$P$1,AE$1)</f>
        <v>2.0658223209582549E-2</v>
      </c>
      <c r="AF4" s="38" cm="1">
        <f t="array" aca="1" ref="AF4" ca="1">TREND($K4:$P4,$K$1:$P$1,AF$1)</f>
        <v>2.0887759023022312E-2</v>
      </c>
      <c r="AG4" s="38" cm="1">
        <f t="array" aca="1" ref="AG4" ca="1">TREND($K4:$P4,$K$1:$P$1,AG$1)</f>
        <v>2.111729483646213E-2</v>
      </c>
      <c r="AH4" s="38" cm="1">
        <f t="array" aca="1" ref="AH4" ca="1">TREND($K4:$P4,$K$1:$P$1,AH$1)</f>
        <v>2.1346830649901949E-2</v>
      </c>
      <c r="AI4" s="38" cm="1">
        <f t="array" aca="1" ref="AI4" ca="1">TREND($K4:$P4,$K$1:$P$1,AI$1)</f>
        <v>2.1576366463341767E-2</v>
      </c>
      <c r="AJ4" s="38" cm="1">
        <f t="array" aca="1" ref="AJ4" ca="1">TREND($K4:$P4,$K$1:$P$1,AJ$1)</f>
        <v>2.1805902276781586E-2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0.1951054414238346</v>
      </c>
      <c r="C5" s="38">
        <f t="shared" ca="1" si="3"/>
        <v>0.1951054414238346</v>
      </c>
      <c r="D5" s="38">
        <f t="shared" ca="1" si="0"/>
        <v>0.1951054414238346</v>
      </c>
      <c r="E5" s="38">
        <f t="shared" ca="1" si="0"/>
        <v>0.1951054414238346</v>
      </c>
      <c r="F5" s="39" cm="1">
        <f t="array" aca="1" ref="F5" ca="1">INDIRECT(CONCATENATE("'",HLOOKUP(F$1,$B$21:$E$23,3,FALSE),"'!",$B$25,ROW($A5)+5))*About!$A$27</f>
        <v>0.1951054414238346</v>
      </c>
      <c r="G5" s="38">
        <f t="shared" ca="1" si="4"/>
        <v>0.19740079955823264</v>
      </c>
      <c r="H5" s="38">
        <f t="shared" ca="1" si="1"/>
        <v>0.19969615769263069</v>
      </c>
      <c r="I5" s="38">
        <f t="shared" ca="1" si="1"/>
        <v>0.20199151582702873</v>
      </c>
      <c r="J5" s="38">
        <f t="shared" ca="1" si="1"/>
        <v>0.20428687396142678</v>
      </c>
      <c r="K5" s="39" cm="1">
        <f t="array" aca="1" ref="K5" ca="1">INDIRECT(CONCATENATE("'",HLOOKUP(K$1,$B$21:$E$23,3,FALSE),"'!",$B$25,ROW($A5)+5))*About!$A$27</f>
        <v>0.20658223209582482</v>
      </c>
      <c r="L5" s="38">
        <f t="shared" ca="1" si="5"/>
        <v>0.21117294836462094</v>
      </c>
      <c r="M5" s="38">
        <f t="shared" ca="1" si="2"/>
        <v>0.21576366463341706</v>
      </c>
      <c r="N5" s="38">
        <f t="shared" ca="1" si="2"/>
        <v>0.22035438090221315</v>
      </c>
      <c r="O5" s="38">
        <f t="shared" ca="1" si="2"/>
        <v>0.22494509717100927</v>
      </c>
      <c r="P5" s="39" cm="1">
        <f t="array" aca="1" ref="P5" ca="1">INDIRECT(CONCATENATE("'",HLOOKUP(P$1,$B$21:$E$23,3,FALSE),"'!",$B$25,ROW($A5)+5))*About!$A$27</f>
        <v>0.22953581343980539</v>
      </c>
      <c r="Q5" s="38" cm="1">
        <f t="array" aca="1" ref="Q5" ca="1">TREND($K5:$P5,$K$1:$P$1,Q$1)</f>
        <v>0.23412652970860037</v>
      </c>
      <c r="R5" s="38" cm="1">
        <f t="array" aca="1" ref="R5" ca="1">TREND($K5:$P5,$K$1:$P$1,R$1)</f>
        <v>0.23871724597739608</v>
      </c>
      <c r="S5" s="38" cm="1">
        <f t="array" aca="1" ref="S5" ca="1">TREND($K5:$P5,$K$1:$P$1,S$1)</f>
        <v>0.24330796224619355</v>
      </c>
      <c r="T5" s="38" cm="1">
        <f t="array" aca="1" ref="T5" ca="1">TREND($K5:$P5,$K$1:$P$1,T$1)</f>
        <v>0.24789867851498926</v>
      </c>
      <c r="U5" s="38" cm="1">
        <f t="array" aca="1" ref="U5" ca="1">TREND($K5:$P5,$K$1:$P$1,U$1)</f>
        <v>0.25248939478378496</v>
      </c>
      <c r="V5" s="38" cm="1">
        <f t="array" aca="1" ref="V5" ca="1">TREND($K5:$P5,$K$1:$P$1,V$1)</f>
        <v>0.25708011105258066</v>
      </c>
      <c r="W5" s="38" cm="1">
        <f t="array" aca="1" ref="W5" ca="1">TREND($K5:$P5,$K$1:$P$1,W$1)</f>
        <v>0.26167082732137636</v>
      </c>
      <c r="X5" s="38" cm="1">
        <f t="array" aca="1" ref="X5" ca="1">TREND($K5:$P5,$K$1:$P$1,X$1)</f>
        <v>0.26626154359017384</v>
      </c>
      <c r="Y5" s="38" cm="1">
        <f t="array" aca="1" ref="Y5" ca="1">TREND($K5:$P5,$K$1:$P$1,Y$1)</f>
        <v>0.27085225985896955</v>
      </c>
      <c r="Z5" s="38" cm="1">
        <f t="array" aca="1" ref="Z5" ca="1">TREND($K5:$P5,$K$1:$P$1,Z$1)</f>
        <v>0.27544297612776525</v>
      </c>
      <c r="AA5" s="38" cm="1">
        <f t="array" aca="1" ref="AA5" ca="1">TREND($K5:$P5,$K$1:$P$1,AA$1)</f>
        <v>0.28003369239656095</v>
      </c>
      <c r="AB5" s="38" cm="1">
        <f t="array" aca="1" ref="AB5" ca="1">TREND($K5:$P5,$K$1:$P$1,AB$1)</f>
        <v>0.28462440866535843</v>
      </c>
      <c r="AC5" s="38" cm="1">
        <f t="array" aca="1" ref="AC5" ca="1">TREND($K5:$P5,$K$1:$P$1,AC$1)</f>
        <v>0.28921512493415413</v>
      </c>
      <c r="AD5" s="38" cm="1">
        <f t="array" aca="1" ref="AD5" ca="1">TREND($K5:$P5,$K$1:$P$1,AD$1)</f>
        <v>0.29380584120294984</v>
      </c>
      <c r="AE5" s="38" cm="1">
        <f t="array" aca="1" ref="AE5" ca="1">TREND($K5:$P5,$K$1:$P$1,AE$1)</f>
        <v>0.29839655747174554</v>
      </c>
      <c r="AF5" s="38" cm="1">
        <f t="array" aca="1" ref="AF5" ca="1">TREND($K5:$P5,$K$1:$P$1,AF$1)</f>
        <v>0.30298727374054302</v>
      </c>
      <c r="AG5" s="38" cm="1">
        <f t="array" aca="1" ref="AG5" ca="1">TREND($K5:$P5,$K$1:$P$1,AG$1)</f>
        <v>0.30757799000933872</v>
      </c>
      <c r="AH5" s="38" cm="1">
        <f t="array" aca="1" ref="AH5" ca="1">TREND($K5:$P5,$K$1:$P$1,AH$1)</f>
        <v>0.31216870627813442</v>
      </c>
      <c r="AI5" s="38" cm="1">
        <f t="array" aca="1" ref="AI5" ca="1">TREND($K5:$P5,$K$1:$P$1,AI$1)</f>
        <v>0.31675942254693013</v>
      </c>
      <c r="AJ5" s="38" cm="1">
        <f t="array" aca="1" ref="AJ5" ca="1">TREND($K5:$P5,$K$1:$P$1,AJ$1)</f>
        <v>0.32135013881572583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0.28691976679975673</v>
      </c>
      <c r="C6" s="38">
        <f t="shared" ca="1" si="3"/>
        <v>0.28691976679975673</v>
      </c>
      <c r="D6" s="38">
        <f t="shared" ca="1" si="0"/>
        <v>0.28691976679975673</v>
      </c>
      <c r="E6" s="38">
        <f t="shared" ca="1" si="0"/>
        <v>0.28691976679975673</v>
      </c>
      <c r="F6" s="39" cm="1">
        <f t="array" aca="1" ref="F6" ca="1">INDIRECT(CONCATENATE("'",HLOOKUP(F$1,$B$21:$E$23,3,FALSE),"'!",$B$25,ROW($A6)+5))*About!$A$27</f>
        <v>0.28691976679975673</v>
      </c>
      <c r="G6" s="38">
        <f t="shared" ca="1" si="4"/>
        <v>0.2892151249341548</v>
      </c>
      <c r="H6" s="38">
        <f t="shared" ca="1" si="1"/>
        <v>0.29151048306855282</v>
      </c>
      <c r="I6" s="38">
        <f t="shared" ca="1" si="1"/>
        <v>0.29380584120295089</v>
      </c>
      <c r="J6" s="38">
        <f t="shared" ca="1" si="1"/>
        <v>0.29610119933734891</v>
      </c>
      <c r="K6" s="39" cm="1">
        <f t="array" aca="1" ref="K6" ca="1">INDIRECT(CONCATENATE("'",HLOOKUP(K$1,$B$21:$E$23,3,FALSE),"'!",$B$25,ROW($A6)+5))*About!$A$27</f>
        <v>0.29839655747174698</v>
      </c>
      <c r="L6" s="38">
        <f t="shared" ca="1" si="5"/>
        <v>0.30298727374054307</v>
      </c>
      <c r="M6" s="38">
        <f t="shared" ca="1" si="2"/>
        <v>0.30757799000933922</v>
      </c>
      <c r="N6" s="38">
        <f t="shared" ca="1" si="2"/>
        <v>0.31216870627813531</v>
      </c>
      <c r="O6" s="38">
        <f t="shared" ca="1" si="2"/>
        <v>0.31675942254693146</v>
      </c>
      <c r="P6" s="39" cm="1">
        <f t="array" aca="1" ref="P6" ca="1">INDIRECT(CONCATENATE("'",HLOOKUP(P$1,$B$21:$E$23,3,FALSE),"'!",$B$25,ROW($A6)+5))*About!$A$27</f>
        <v>0.32135013881572755</v>
      </c>
      <c r="Q6" s="38" cm="1">
        <f t="array" aca="1" ref="Q6" ca="1">TREND($K6:$P6,$K$1:$P$1,Q$1)</f>
        <v>0.32594085508452331</v>
      </c>
      <c r="R6" s="38" cm="1">
        <f t="array" aca="1" ref="R6" ca="1">TREND($K6:$P6,$K$1:$P$1,R$1)</f>
        <v>0.33053157135331901</v>
      </c>
      <c r="S6" s="38" cm="1">
        <f t="array" aca="1" ref="S6" ca="1">TREND($K6:$P6,$K$1:$P$1,S$1)</f>
        <v>0.33512228762211471</v>
      </c>
      <c r="T6" s="38" cm="1">
        <f t="array" aca="1" ref="T6" ca="1">TREND($K6:$P6,$K$1:$P$1,T$1)</f>
        <v>0.33971300389091219</v>
      </c>
      <c r="U6" s="38" cm="1">
        <f t="array" aca="1" ref="U6" ca="1">TREND($K6:$P6,$K$1:$P$1,U$1)</f>
        <v>0.34430372015970789</v>
      </c>
      <c r="V6" s="38" cm="1">
        <f t="array" aca="1" ref="V6" ca="1">TREND($K6:$P6,$K$1:$P$1,V$1)</f>
        <v>0.3488944364285036</v>
      </c>
      <c r="W6" s="38" cm="1">
        <f t="array" aca="1" ref="W6" ca="1">TREND($K6:$P6,$K$1:$P$1,W$1)</f>
        <v>0.3534851526972993</v>
      </c>
      <c r="X6" s="38" cm="1">
        <f t="array" aca="1" ref="X6" ca="1">TREND($K6:$P6,$K$1:$P$1,X$1)</f>
        <v>0.35807586896609678</v>
      </c>
      <c r="Y6" s="38" cm="1">
        <f t="array" aca="1" ref="Y6" ca="1">TREND($K6:$P6,$K$1:$P$1,Y$1)</f>
        <v>0.36266658523489248</v>
      </c>
      <c r="Z6" s="38" cm="1">
        <f t="array" aca="1" ref="Z6" ca="1">TREND($K6:$P6,$K$1:$P$1,Z$1)</f>
        <v>0.36725730150368818</v>
      </c>
      <c r="AA6" s="38" cm="1">
        <f t="array" aca="1" ref="AA6" ca="1">TREND($K6:$P6,$K$1:$P$1,AA$1)</f>
        <v>0.37184801777248389</v>
      </c>
      <c r="AB6" s="38" cm="1">
        <f t="array" aca="1" ref="AB6" ca="1">TREND($K6:$P6,$K$1:$P$1,AB$1)</f>
        <v>0.37643873404128136</v>
      </c>
      <c r="AC6" s="38" cm="1">
        <f t="array" aca="1" ref="AC6" ca="1">TREND($K6:$P6,$K$1:$P$1,AC$1)</f>
        <v>0.38102945031007707</v>
      </c>
      <c r="AD6" s="38" cm="1">
        <f t="array" aca="1" ref="AD6" ca="1">TREND($K6:$P6,$K$1:$P$1,AD$1)</f>
        <v>0.38562016657887277</v>
      </c>
      <c r="AE6" s="38" cm="1">
        <f t="array" aca="1" ref="AE6" ca="1">TREND($K6:$P6,$K$1:$P$1,AE$1)</f>
        <v>0.39021088284766847</v>
      </c>
      <c r="AF6" s="38" cm="1">
        <f t="array" aca="1" ref="AF6" ca="1">TREND($K6:$P6,$K$1:$P$1,AF$1)</f>
        <v>0.39480159911646595</v>
      </c>
      <c r="AG6" s="38" cm="1">
        <f t="array" aca="1" ref="AG6" ca="1">TREND($K6:$P6,$K$1:$P$1,AG$1)</f>
        <v>0.39939231538526165</v>
      </c>
      <c r="AH6" s="38" cm="1">
        <f t="array" aca="1" ref="AH6" ca="1">TREND($K6:$P6,$K$1:$P$1,AH$1)</f>
        <v>0.40398303165405736</v>
      </c>
      <c r="AI6" s="38" cm="1">
        <f t="array" aca="1" ref="AI6" ca="1">TREND($K6:$P6,$K$1:$P$1,AI$1)</f>
        <v>0.40857374792285306</v>
      </c>
      <c r="AJ6" s="38" cm="1">
        <f t="array" aca="1" ref="AJ6" ca="1">TREND($K6:$P6,$K$1:$P$1,AJ$1)</f>
        <v>0.41316446419164876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8.263289283832993</v>
      </c>
      <c r="C7" s="38">
        <f t="shared" ca="1" si="3"/>
        <v>8.2919812605129692</v>
      </c>
      <c r="D7" s="38">
        <f t="shared" ca="1" si="0"/>
        <v>8.3206732371929455</v>
      </c>
      <c r="E7" s="38">
        <f t="shared" ca="1" si="0"/>
        <v>8.34936521387292</v>
      </c>
      <c r="F7" s="39" cm="1">
        <f t="array" aca="1" ref="F7" ca="1">INDIRECT(CONCATENATE("'",HLOOKUP(F$1,$B$21:$E$23,3,FALSE),"'!",$B$25,ROW($A7)+5))*About!$A$27</f>
        <v>8.3780571905528962</v>
      </c>
      <c r="G7" s="38">
        <f t="shared" ca="1" si="4"/>
        <v>8.3780571905528962</v>
      </c>
      <c r="H7" s="38">
        <f t="shared" ca="1" si="1"/>
        <v>8.3780571905528962</v>
      </c>
      <c r="I7" s="38">
        <f t="shared" ca="1" si="1"/>
        <v>8.3780571905528962</v>
      </c>
      <c r="J7" s="38">
        <f t="shared" ca="1" si="1"/>
        <v>8.3780571905528962</v>
      </c>
      <c r="K7" s="39" cm="1">
        <f t="array" aca="1" ref="K7" ca="1">INDIRECT(CONCATENATE("'",HLOOKUP(K$1,$B$21:$E$23,3,FALSE),"'!",$B$25,ROW($A7)+5))*About!$A$27</f>
        <v>8.3780571905528962</v>
      </c>
      <c r="L7" s="38">
        <f t="shared" ca="1" si="5"/>
        <v>8.4010107718968765</v>
      </c>
      <c r="M7" s="38">
        <f t="shared" ca="1" si="2"/>
        <v>8.4239643532408568</v>
      </c>
      <c r="N7" s="38">
        <f t="shared" ca="1" si="2"/>
        <v>8.4469179345848389</v>
      </c>
      <c r="O7" s="38">
        <f t="shared" ca="1" si="2"/>
        <v>8.4698715159288192</v>
      </c>
      <c r="P7" s="39" cm="1">
        <f t="array" aca="1" ref="P7" ca="1">INDIRECT(CONCATENATE("'",HLOOKUP(P$1,$B$21:$E$23,3,FALSE),"'!",$B$25,ROW($A7)+5))*About!$A$27</f>
        <v>8.4928250972727994</v>
      </c>
      <c r="Q7" s="38" cm="1">
        <f t="array" aca="1" ref="Q7" ca="1">TREND($K7:$P7,$K$1:$P$1,Q$1)</f>
        <v>8.5157786786167762</v>
      </c>
      <c r="R7" s="38" cm="1">
        <f t="array" aca="1" ref="R7" ca="1">TREND($K7:$P7,$K$1:$P$1,R$1)</f>
        <v>8.53873225996076</v>
      </c>
      <c r="S7" s="38" cm="1">
        <f t="array" aca="1" ref="S7" ca="1">TREND($K7:$P7,$K$1:$P$1,S$1)</f>
        <v>8.5616858413047439</v>
      </c>
      <c r="T7" s="38" cm="1">
        <f t="array" aca="1" ref="T7" ca="1">TREND($K7:$P7,$K$1:$P$1,T$1)</f>
        <v>8.5846394226487206</v>
      </c>
      <c r="U7" s="38" cm="1">
        <f t="array" aca="1" ref="U7" ca="1">TREND($K7:$P7,$K$1:$P$1,U$1)</f>
        <v>8.6075930039927044</v>
      </c>
      <c r="V7" s="38" cm="1">
        <f t="array" aca="1" ref="V7" ca="1">TREND($K7:$P7,$K$1:$P$1,V$1)</f>
        <v>8.6305465853366812</v>
      </c>
      <c r="W7" s="38" cm="1">
        <f t="array" aca="1" ref="W7" ca="1">TREND($K7:$P7,$K$1:$P$1,W$1)</f>
        <v>8.653500166680665</v>
      </c>
      <c r="X7" s="38" cm="1">
        <f t="array" aca="1" ref="X7" ca="1">TREND($K7:$P7,$K$1:$P$1,X$1)</f>
        <v>8.6764537480246418</v>
      </c>
      <c r="Y7" s="38" cm="1">
        <f t="array" aca="1" ref="Y7" ca="1">TREND($K7:$P7,$K$1:$P$1,Y$1)</f>
        <v>8.6994073293686256</v>
      </c>
      <c r="Z7" s="38" cm="1">
        <f t="array" aca="1" ref="Z7" ca="1">TREND($K7:$P7,$K$1:$P$1,Z$1)</f>
        <v>8.7223609107126023</v>
      </c>
      <c r="AA7" s="38" cm="1">
        <f t="array" aca="1" ref="AA7" ca="1">TREND($K7:$P7,$K$1:$P$1,AA$1)</f>
        <v>8.7453144920565862</v>
      </c>
      <c r="AB7" s="38" cm="1">
        <f t="array" aca="1" ref="AB7" ca="1">TREND($K7:$P7,$K$1:$P$1,AB$1)</f>
        <v>8.76826807340057</v>
      </c>
      <c r="AC7" s="38" cm="1">
        <f t="array" aca="1" ref="AC7" ca="1">TREND($K7:$P7,$K$1:$P$1,AC$1)</f>
        <v>8.7912216547445468</v>
      </c>
      <c r="AD7" s="38" cm="1">
        <f t="array" aca="1" ref="AD7" ca="1">TREND($K7:$P7,$K$1:$P$1,AD$1)</f>
        <v>8.8141752360885306</v>
      </c>
      <c r="AE7" s="38" cm="1">
        <f t="array" aca="1" ref="AE7" ca="1">TREND($K7:$P7,$K$1:$P$1,AE$1)</f>
        <v>8.8371288174325073</v>
      </c>
      <c r="AF7" s="38" cm="1">
        <f t="array" aca="1" ref="AF7" ca="1">TREND($K7:$P7,$K$1:$P$1,AF$1)</f>
        <v>8.8600823987764912</v>
      </c>
      <c r="AG7" s="38" cm="1">
        <f t="array" aca="1" ref="AG7" ca="1">TREND($K7:$P7,$K$1:$P$1,AG$1)</f>
        <v>8.8830359801204679</v>
      </c>
      <c r="AH7" s="38" cm="1">
        <f t="array" aca="1" ref="AH7" ca="1">TREND($K7:$P7,$K$1:$P$1,AH$1)</f>
        <v>8.9059895614644518</v>
      </c>
      <c r="AI7" s="38" cm="1">
        <f t="array" aca="1" ref="AI7" ca="1">TREND($K7:$P7,$K$1:$P$1,AI$1)</f>
        <v>8.9289431428084356</v>
      </c>
      <c r="AJ7" s="38" cm="1">
        <f t="array" aca="1" ref="AJ7" ca="1">TREND($K7:$P7,$K$1:$P$1,AJ$1)</f>
        <v>8.9518967241524123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1.3772148806388322</v>
      </c>
      <c r="C8" s="38">
        <f t="shared" ca="1" si="3"/>
        <v>1.3772148806388322</v>
      </c>
      <c r="D8" s="38">
        <f t="shared" ca="1" si="0"/>
        <v>1.3772148806388322</v>
      </c>
      <c r="E8" s="38">
        <f t="shared" ca="1" si="0"/>
        <v>1.3772148806388322</v>
      </c>
      <c r="F8" s="39" cm="1">
        <f t="array" aca="1" ref="F8" ca="1">INDIRECT(CONCATENATE("'",HLOOKUP(F$1,$B$21:$E$23,3,FALSE),"'!",$B$25,ROW($A8)+5))*About!$A$27</f>
        <v>1.3772148806388322</v>
      </c>
      <c r="G8" s="38">
        <f t="shared" ca="1" si="4"/>
        <v>1.3772148806388322</v>
      </c>
      <c r="H8" s="38">
        <f t="shared" ca="1" si="1"/>
        <v>1.3772148806388322</v>
      </c>
      <c r="I8" s="38">
        <f t="shared" ca="1" si="1"/>
        <v>1.3772148806388322</v>
      </c>
      <c r="J8" s="38">
        <f t="shared" ca="1" si="1"/>
        <v>1.3772148806388322</v>
      </c>
      <c r="K8" s="39" cm="1">
        <f t="array" aca="1" ref="K8" ca="1">INDIRECT(CONCATENATE("'",HLOOKUP(K$1,$B$21:$E$23,3,FALSE),"'!",$B$25,ROW($A8)+5))*About!$A$27</f>
        <v>1.3772148806388322</v>
      </c>
      <c r="L8" s="38">
        <f t="shared" ca="1" si="5"/>
        <v>1.4001684619828128</v>
      </c>
      <c r="M8" s="38">
        <f t="shared" ca="1" si="2"/>
        <v>1.4231220433267933</v>
      </c>
      <c r="N8" s="38">
        <f t="shared" ca="1" si="2"/>
        <v>1.446075624670774</v>
      </c>
      <c r="O8" s="38">
        <f t="shared" ca="1" si="2"/>
        <v>1.4690292060147545</v>
      </c>
      <c r="P8" s="39" cm="1">
        <f t="array" aca="1" ref="P8" ca="1">INDIRECT(CONCATENATE("'",HLOOKUP(P$1,$B$21:$E$23,3,FALSE),"'!",$B$25,ROW($A8)+5))*About!$A$27</f>
        <v>1.491982787358735</v>
      </c>
      <c r="Q8" s="38" cm="1">
        <f t="array" aca="1" ref="Q8" ca="1">TREND($K8:$P8,$K$1:$P$1,Q$1)</f>
        <v>1.5149363687027204</v>
      </c>
      <c r="R8" s="38" cm="1">
        <f t="array" aca="1" ref="R8" ca="1">TREND($K8:$P8,$K$1:$P$1,R$1)</f>
        <v>1.5378899500466972</v>
      </c>
      <c r="S8" s="38" cm="1">
        <f t="array" aca="1" ref="S8" ca="1">TREND($K8:$P8,$K$1:$P$1,S$1)</f>
        <v>1.560843531390681</v>
      </c>
      <c r="T8" s="38" cm="1">
        <f t="array" aca="1" ref="T8" ca="1">TREND($K8:$P8,$K$1:$P$1,T$1)</f>
        <v>1.5837971127346577</v>
      </c>
      <c r="U8" s="38" cm="1">
        <f t="array" aca="1" ref="U8" ca="1">TREND($K8:$P8,$K$1:$P$1,U$1)</f>
        <v>1.6067506940786416</v>
      </c>
      <c r="V8" s="38" cm="1">
        <f t="array" aca="1" ref="V8" ca="1">TREND($K8:$P8,$K$1:$P$1,V$1)</f>
        <v>1.6297042754226254</v>
      </c>
      <c r="W8" s="38" cm="1">
        <f t="array" aca="1" ref="W8" ca="1">TREND($K8:$P8,$K$1:$P$1,W$1)</f>
        <v>1.6526578567666022</v>
      </c>
      <c r="X8" s="38" cm="1">
        <f t="array" aca="1" ref="X8" ca="1">TREND($K8:$P8,$K$1:$P$1,X$1)</f>
        <v>1.675611438110586</v>
      </c>
      <c r="Y8" s="38" cm="1">
        <f t="array" aca="1" ref="Y8" ca="1">TREND($K8:$P8,$K$1:$P$1,Y$1)</f>
        <v>1.6985650194545627</v>
      </c>
      <c r="Z8" s="38" cm="1">
        <f t="array" aca="1" ref="Z8" ca="1">TREND($K8:$P8,$K$1:$P$1,Z$1)</f>
        <v>1.7215186007985466</v>
      </c>
      <c r="AA8" s="38" cm="1">
        <f t="array" aca="1" ref="AA8" ca="1">TREND($K8:$P8,$K$1:$P$1,AA$1)</f>
        <v>1.7444721821425233</v>
      </c>
      <c r="AB8" s="38" cm="1">
        <f t="array" aca="1" ref="AB8" ca="1">TREND($K8:$P8,$K$1:$P$1,AB$1)</f>
        <v>1.7674257634865072</v>
      </c>
      <c r="AC8" s="38" cm="1">
        <f t="array" aca="1" ref="AC8" ca="1">TREND($K8:$P8,$K$1:$P$1,AC$1)</f>
        <v>1.7903793448304839</v>
      </c>
      <c r="AD8" s="38" cm="1">
        <f t="array" aca="1" ref="AD8" ca="1">TREND($K8:$P8,$K$1:$P$1,AD$1)</f>
        <v>1.8133329261744677</v>
      </c>
      <c r="AE8" s="38" cm="1">
        <f t="array" aca="1" ref="AE8" ca="1">TREND($K8:$P8,$K$1:$P$1,AE$1)</f>
        <v>1.8362865075184445</v>
      </c>
      <c r="AF8" s="38" cm="1">
        <f t="array" aca="1" ref="AF8" ca="1">TREND($K8:$P8,$K$1:$P$1,AF$1)</f>
        <v>1.8592400888624283</v>
      </c>
      <c r="AG8" s="38" cm="1">
        <f t="array" aca="1" ref="AG8" ca="1">TREND($K8:$P8,$K$1:$P$1,AG$1)</f>
        <v>1.882193670206405</v>
      </c>
      <c r="AH8" s="38" cm="1">
        <f t="array" aca="1" ref="AH8" ca="1">TREND($K8:$P8,$K$1:$P$1,AH$1)</f>
        <v>1.9051472515503889</v>
      </c>
      <c r="AI8" s="38" cm="1">
        <f t="array" aca="1" ref="AI8" ca="1">TREND($K8:$P8,$K$1:$P$1,AI$1)</f>
        <v>1.9281008328943727</v>
      </c>
      <c r="AJ8" s="38" cm="1">
        <f t="array" aca="1" ref="AJ8" ca="1">TREND($K8:$P8,$K$1:$P$1,AJ$1)</f>
        <v>1.9510544142383495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0.3328269294877178</v>
      </c>
      <c r="C9" s="38">
        <f t="shared" ca="1" si="3"/>
        <v>0.3328269294877178</v>
      </c>
      <c r="D9" s="38">
        <f t="shared" ca="1" si="0"/>
        <v>0.3328269294877178</v>
      </c>
      <c r="E9" s="38">
        <f t="shared" ca="1" si="0"/>
        <v>0.3328269294877178</v>
      </c>
      <c r="F9" s="39" cm="1">
        <f t="array" aca="1" ref="F9" ca="1">INDIRECT(CONCATENATE("'",HLOOKUP(F$1,$B$21:$E$23,3,FALSE),"'!",$B$25,ROW($A9)+5))*About!$A$27</f>
        <v>0.3328269294877178</v>
      </c>
      <c r="G9" s="38">
        <f t="shared" ca="1" si="4"/>
        <v>0.33512228762211588</v>
      </c>
      <c r="H9" s="38">
        <f t="shared" ca="1" si="1"/>
        <v>0.3374176457565139</v>
      </c>
      <c r="I9" s="38">
        <f t="shared" ca="1" si="1"/>
        <v>0.33971300389091197</v>
      </c>
      <c r="J9" s="38">
        <f t="shared" ca="1" si="1"/>
        <v>0.34200836202530999</v>
      </c>
      <c r="K9" s="39" cm="1">
        <f t="array" aca="1" ref="K9" ca="1">INDIRECT(CONCATENATE("'",HLOOKUP(K$1,$B$21:$E$23,3,FALSE),"'!",$B$25,ROW($A9)+5))*About!$A$27</f>
        <v>0.34430372015970806</v>
      </c>
      <c r="L9" s="38">
        <f t="shared" ca="1" si="5"/>
        <v>0.34889443642850415</v>
      </c>
      <c r="M9" s="38">
        <f t="shared" ca="1" si="2"/>
        <v>0.3534851526973003</v>
      </c>
      <c r="N9" s="38">
        <f t="shared" ca="1" si="2"/>
        <v>0.35807586896609639</v>
      </c>
      <c r="O9" s="38">
        <f t="shared" ca="1" si="2"/>
        <v>0.36266658523489254</v>
      </c>
      <c r="P9" s="39" cm="1">
        <f t="array" aca="1" ref="P9" ca="1">INDIRECT(CONCATENATE("'",HLOOKUP(P$1,$B$21:$E$23,3,FALSE),"'!",$B$25,ROW($A9)+5))*About!$A$27</f>
        <v>0.36725730150368863</v>
      </c>
      <c r="Q9" s="38" cm="1">
        <f t="array" aca="1" ref="Q9" ca="1">TREND($K9:$P9,$K$1:$P$1,Q$1)</f>
        <v>0.37184801777248389</v>
      </c>
      <c r="R9" s="38" cm="1">
        <f t="array" aca="1" ref="R9" ca="1">TREND($K9:$P9,$K$1:$P$1,R$1)</f>
        <v>0.37643873404127959</v>
      </c>
      <c r="S9" s="38" cm="1">
        <f t="array" aca="1" ref="S9" ca="1">TREND($K9:$P9,$K$1:$P$1,S$1)</f>
        <v>0.38102945031007529</v>
      </c>
      <c r="T9" s="38" cm="1">
        <f t="array" aca="1" ref="T9" ca="1">TREND($K9:$P9,$K$1:$P$1,T$1)</f>
        <v>0.38562016657887277</v>
      </c>
      <c r="U9" s="38" cm="1">
        <f t="array" aca="1" ref="U9" ca="1">TREND($K9:$P9,$K$1:$P$1,U$1)</f>
        <v>0.39021088284766847</v>
      </c>
      <c r="V9" s="38" cm="1">
        <f t="array" aca="1" ref="V9" ca="1">TREND($K9:$P9,$K$1:$P$1,V$1)</f>
        <v>0.39480159911646417</v>
      </c>
      <c r="W9" s="38" cm="1">
        <f t="array" aca="1" ref="W9" ca="1">TREND($K9:$P9,$K$1:$P$1,W$1)</f>
        <v>0.39939231538525988</v>
      </c>
      <c r="X9" s="38" cm="1">
        <f t="array" aca="1" ref="X9" ca="1">TREND($K9:$P9,$K$1:$P$1,X$1)</f>
        <v>0.40398303165405736</v>
      </c>
      <c r="Y9" s="38" cm="1">
        <f t="array" aca="1" ref="Y9" ca="1">TREND($K9:$P9,$K$1:$P$1,Y$1)</f>
        <v>0.40857374792285306</v>
      </c>
      <c r="Z9" s="38" cm="1">
        <f t="array" aca="1" ref="Z9" ca="1">TREND($K9:$P9,$K$1:$P$1,Z$1)</f>
        <v>0.41316446419164876</v>
      </c>
      <c r="AA9" s="38" cm="1">
        <f t="array" aca="1" ref="AA9" ca="1">TREND($K9:$P9,$K$1:$P$1,AA$1)</f>
        <v>0.41775518046044446</v>
      </c>
      <c r="AB9" s="38" cm="1">
        <f t="array" aca="1" ref="AB9" ca="1">TREND($K9:$P9,$K$1:$P$1,AB$1)</f>
        <v>0.42234589672924194</v>
      </c>
      <c r="AC9" s="38" cm="1">
        <f t="array" aca="1" ref="AC9" ca="1">TREND($K9:$P9,$K$1:$P$1,AC$1)</f>
        <v>0.42693661299803765</v>
      </c>
      <c r="AD9" s="38" cm="1">
        <f t="array" aca="1" ref="AD9" ca="1">TREND($K9:$P9,$K$1:$P$1,AD$1)</f>
        <v>0.43152732926683335</v>
      </c>
      <c r="AE9" s="38" cm="1">
        <f t="array" aca="1" ref="AE9" ca="1">TREND($K9:$P9,$K$1:$P$1,AE$1)</f>
        <v>0.43611804553562905</v>
      </c>
      <c r="AF9" s="38" cm="1">
        <f t="array" aca="1" ref="AF9" ca="1">TREND($K9:$P9,$K$1:$P$1,AF$1)</f>
        <v>0.44070876180442653</v>
      </c>
      <c r="AG9" s="38" cm="1">
        <f t="array" aca="1" ref="AG9" ca="1">TREND($K9:$P9,$K$1:$P$1,AG$1)</f>
        <v>0.44529947807322223</v>
      </c>
      <c r="AH9" s="38" cm="1">
        <f t="array" aca="1" ref="AH9" ca="1">TREND($K9:$P9,$K$1:$P$1,AH$1)</f>
        <v>0.44989019434201794</v>
      </c>
      <c r="AI9" s="38" cm="1">
        <f t="array" aca="1" ref="AI9" ca="1">TREND($K9:$P9,$K$1:$P$1,AI$1)</f>
        <v>0.45448091061081364</v>
      </c>
      <c r="AJ9" s="38" cm="1">
        <f t="array" aca="1" ref="AJ9" ca="1">TREND($K9:$P9,$K$1:$P$1,AJ$1)</f>
        <v>0.45907162687960934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2.4101260411179565E-3</v>
      </c>
      <c r="C10" s="38">
        <f t="shared" ca="1" si="3"/>
        <v>2.4675099944779077E-3</v>
      </c>
      <c r="D10" s="38">
        <f t="shared" ca="1" si="0"/>
        <v>2.5248939478378593E-3</v>
      </c>
      <c r="E10" s="38">
        <f t="shared" ca="1" si="0"/>
        <v>2.5822779011978108E-3</v>
      </c>
      <c r="F10" s="39" cm="1">
        <f t="array" aca="1" ref="F10" ca="1">INDIRECT(CONCATENATE("'",HLOOKUP(F$1,$B$21:$E$23,3,FALSE),"'!",$B$25,ROW($A10)+5))*About!$A$27</f>
        <v>2.639661854557762E-3</v>
      </c>
      <c r="G10" s="38">
        <f t="shared" ca="1" si="4"/>
        <v>2.6855690172457231E-3</v>
      </c>
      <c r="H10" s="38">
        <f t="shared" ca="1" si="1"/>
        <v>2.7314761799336843E-3</v>
      </c>
      <c r="I10" s="38">
        <f t="shared" ca="1" si="1"/>
        <v>2.7773833426216451E-3</v>
      </c>
      <c r="J10" s="38">
        <f t="shared" ca="1" si="1"/>
        <v>2.8232905053096062E-3</v>
      </c>
      <c r="K10" s="39" cm="1">
        <f t="array" aca="1" ref="K10" ca="1">INDIRECT(CONCATENATE("'",HLOOKUP(K$1,$B$21:$E$23,3,FALSE),"'!",$B$25,ROW($A10)+5))*About!$A$27</f>
        <v>2.8691976679975674E-3</v>
      </c>
      <c r="L10" s="38">
        <f t="shared" ca="1" si="5"/>
        <v>2.9151048306855286E-3</v>
      </c>
      <c r="M10" s="38">
        <f t="shared" ca="1" si="2"/>
        <v>2.9610119933734897E-3</v>
      </c>
      <c r="N10" s="38">
        <f t="shared" ca="1" si="2"/>
        <v>3.0069191560614505E-3</v>
      </c>
      <c r="O10" s="38">
        <f t="shared" ca="1" si="2"/>
        <v>3.0528263187494117E-3</v>
      </c>
      <c r="P10" s="39" cm="1">
        <f t="array" aca="1" ref="P10" ca="1">INDIRECT(CONCATENATE("'",HLOOKUP(P$1,$B$21:$E$23,3,FALSE),"'!",$B$25,ROW($A10)+5))*About!$A$27</f>
        <v>3.0987334814373728E-3</v>
      </c>
      <c r="Q10" s="38" cm="1">
        <f t="array" aca="1" ref="Q10" ca="1">TREND($K10:$P10,$K$1:$P$1,Q$1)</f>
        <v>3.1446406441253266E-3</v>
      </c>
      <c r="R10" s="38" cm="1">
        <f t="array" aca="1" ref="R10" ca="1">TREND($K10:$P10,$K$1:$P$1,R$1)</f>
        <v>3.1905478068132986E-3</v>
      </c>
      <c r="S10" s="38" cm="1">
        <f t="array" aca="1" ref="S10" ca="1">TREND($K10:$P10,$K$1:$P$1,S$1)</f>
        <v>3.2364549695012568E-3</v>
      </c>
      <c r="T10" s="38" cm="1">
        <f t="array" aca="1" ref="T10" ca="1">TREND($K10:$P10,$K$1:$P$1,T$1)</f>
        <v>3.2823621321892149E-3</v>
      </c>
      <c r="U10" s="38" cm="1">
        <f t="array" aca="1" ref="U10" ca="1">TREND($K10:$P10,$K$1:$P$1,U$1)</f>
        <v>3.328269294877173E-3</v>
      </c>
      <c r="V10" s="38" cm="1">
        <f t="array" aca="1" ref="V10" ca="1">TREND($K10:$P10,$K$1:$P$1,V$1)</f>
        <v>3.3741764575651312E-3</v>
      </c>
      <c r="W10" s="38" cm="1">
        <f t="array" aca="1" ref="W10" ca="1">TREND($K10:$P10,$K$1:$P$1,W$1)</f>
        <v>3.4200836202531032E-3</v>
      </c>
      <c r="X10" s="38" cm="1">
        <f t="array" aca="1" ref="X10" ca="1">TREND($K10:$P10,$K$1:$P$1,X$1)</f>
        <v>3.4659907829410613E-3</v>
      </c>
      <c r="Y10" s="38" cm="1">
        <f t="array" aca="1" ref="Y10" ca="1">TREND($K10:$P10,$K$1:$P$1,Y$1)</f>
        <v>3.5118979456290195E-3</v>
      </c>
      <c r="Z10" s="38" cm="1">
        <f t="array" aca="1" ref="Z10" ca="1">TREND($K10:$P10,$K$1:$P$1,Z$1)</f>
        <v>3.5578051083169776E-3</v>
      </c>
      <c r="AA10" s="38" cm="1">
        <f t="array" aca="1" ref="AA10" ca="1">TREND($K10:$P10,$K$1:$P$1,AA$1)</f>
        <v>3.6037122710049496E-3</v>
      </c>
      <c r="AB10" s="38" cm="1">
        <f t="array" aca="1" ref="AB10" ca="1">TREND($K10:$P10,$K$1:$P$1,AB$1)</f>
        <v>3.6496194336929078E-3</v>
      </c>
      <c r="AC10" s="38" cm="1">
        <f t="array" aca="1" ref="AC10" ca="1">TREND($K10:$P10,$K$1:$P$1,AC$1)</f>
        <v>3.6955265963808659E-3</v>
      </c>
      <c r="AD10" s="38" cm="1">
        <f t="array" aca="1" ref="AD10" ca="1">TREND($K10:$P10,$K$1:$P$1,AD$1)</f>
        <v>3.741433759068824E-3</v>
      </c>
      <c r="AE10" s="38" cm="1">
        <f t="array" aca="1" ref="AE10" ca="1">TREND($K10:$P10,$K$1:$P$1,AE$1)</f>
        <v>3.7873409217567822E-3</v>
      </c>
      <c r="AF10" s="38" cm="1">
        <f t="array" aca="1" ref="AF10" ca="1">TREND($K10:$P10,$K$1:$P$1,AF$1)</f>
        <v>3.8332480844447542E-3</v>
      </c>
      <c r="AG10" s="38" cm="1">
        <f t="array" aca="1" ref="AG10" ca="1">TREND($K10:$P10,$K$1:$P$1,AG$1)</f>
        <v>3.8791552471327123E-3</v>
      </c>
      <c r="AH10" s="38" cm="1">
        <f t="array" aca="1" ref="AH10" ca="1">TREND($K10:$P10,$K$1:$P$1,AH$1)</f>
        <v>3.9250624098206705E-3</v>
      </c>
      <c r="AI10" s="38" cm="1">
        <f t="array" aca="1" ref="AI10" ca="1">TREND($K10:$P10,$K$1:$P$1,AI$1)</f>
        <v>3.9709695725086286E-3</v>
      </c>
      <c r="AJ10" s="38" cm="1">
        <f t="array" aca="1" ref="AJ10" ca="1">TREND($K10:$P10,$K$1:$P$1,AJ$1)</f>
        <v>4.0168767351965867E-3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2.2953581343980538E-3</v>
      </c>
      <c r="C11" s="38">
        <f t="shared" ca="1" si="3"/>
        <v>2.3527420877580054E-3</v>
      </c>
      <c r="D11" s="38">
        <f t="shared" ca="1" si="0"/>
        <v>2.4101260411179565E-3</v>
      </c>
      <c r="E11" s="38">
        <f t="shared" ca="1" si="0"/>
        <v>2.4675099944779077E-3</v>
      </c>
      <c r="F11" s="39" cm="1">
        <f t="array" aca="1" ref="F11" ca="1">INDIRECT(CONCATENATE("'",HLOOKUP(F$1,$B$21:$E$23,3,FALSE),"'!",$B$25,ROW($A11)+5))*About!$A$27</f>
        <v>2.5248939478378593E-3</v>
      </c>
      <c r="G11" s="38">
        <f t="shared" ca="1" si="4"/>
        <v>2.5708011105258204E-3</v>
      </c>
      <c r="H11" s="38">
        <f t="shared" ca="1" si="1"/>
        <v>2.6167082732137816E-3</v>
      </c>
      <c r="I11" s="38">
        <f t="shared" ca="1" si="1"/>
        <v>2.6626154359017423E-3</v>
      </c>
      <c r="J11" s="38">
        <f t="shared" ca="1" si="1"/>
        <v>2.7085225985897035E-3</v>
      </c>
      <c r="K11" s="39" cm="1">
        <f t="array" aca="1" ref="K11" ca="1">INDIRECT(CONCATENATE("'",HLOOKUP(K$1,$B$21:$E$23,3,FALSE),"'!",$B$25,ROW($A11)+5))*About!$A$27</f>
        <v>2.7544297612776647E-3</v>
      </c>
      <c r="L11" s="38">
        <f t="shared" ca="1" si="5"/>
        <v>2.8232905053096062E-3</v>
      </c>
      <c r="M11" s="38">
        <f t="shared" ca="1" si="2"/>
        <v>2.8921512493415478E-3</v>
      </c>
      <c r="N11" s="38">
        <f t="shared" ca="1" si="2"/>
        <v>2.9610119933734897E-3</v>
      </c>
      <c r="O11" s="38">
        <f t="shared" ca="1" si="2"/>
        <v>3.0298727374054313E-3</v>
      </c>
      <c r="P11" s="39" cm="1">
        <f t="array" aca="1" ref="P11" ca="1">INDIRECT(CONCATENATE("'",HLOOKUP(P$1,$B$21:$E$23,3,FALSE),"'!",$B$25,ROW($A11)+5))*About!$A$27</f>
        <v>3.0987334814373728E-3</v>
      </c>
      <c r="Q11" s="38" cm="1">
        <f t="array" aca="1" ref="Q11" ca="1">TREND($K11:$P11,$K$1:$P$1,Q$1)</f>
        <v>3.1675942254693334E-3</v>
      </c>
      <c r="R11" s="38" cm="1">
        <f t="array" aca="1" ref="R11" ca="1">TREND($K11:$P11,$K$1:$P$1,R$1)</f>
        <v>3.2364549695012568E-3</v>
      </c>
      <c r="S11" s="38" cm="1">
        <f t="array" aca="1" ref="S11" ca="1">TREND($K11:$P11,$K$1:$P$1,S$1)</f>
        <v>3.3053157135332079E-3</v>
      </c>
      <c r="T11" s="38" cm="1">
        <f t="array" aca="1" ref="T11" ca="1">TREND($K11:$P11,$K$1:$P$1,T$1)</f>
        <v>3.3741764575651589E-3</v>
      </c>
      <c r="U11" s="38" cm="1">
        <f t="array" aca="1" ref="U11" ca="1">TREND($K11:$P11,$K$1:$P$1,U$1)</f>
        <v>3.4430372015970823E-3</v>
      </c>
      <c r="V11" s="38" cm="1">
        <f t="array" aca="1" ref="V11" ca="1">TREND($K11:$P11,$K$1:$P$1,V$1)</f>
        <v>3.5118979456290333E-3</v>
      </c>
      <c r="W11" s="38" cm="1">
        <f t="array" aca="1" ref="W11" ca="1">TREND($K11:$P11,$K$1:$P$1,W$1)</f>
        <v>3.5807586896609844E-3</v>
      </c>
      <c r="X11" s="38" cm="1">
        <f t="array" aca="1" ref="X11" ca="1">TREND($K11:$P11,$K$1:$P$1,X$1)</f>
        <v>3.6496194336929078E-3</v>
      </c>
      <c r="Y11" s="38" cm="1">
        <f t="array" aca="1" ref="Y11" ca="1">TREND($K11:$P11,$K$1:$P$1,Y$1)</f>
        <v>3.7184801777248588E-3</v>
      </c>
      <c r="Z11" s="38" cm="1">
        <f t="array" aca="1" ref="Z11" ca="1">TREND($K11:$P11,$K$1:$P$1,Z$1)</f>
        <v>3.7873409217568099E-3</v>
      </c>
      <c r="AA11" s="38" cm="1">
        <f t="array" aca="1" ref="AA11" ca="1">TREND($K11:$P11,$K$1:$P$1,AA$1)</f>
        <v>3.8562016657887332E-3</v>
      </c>
      <c r="AB11" s="38" cm="1">
        <f t="array" aca="1" ref="AB11" ca="1">TREND($K11:$P11,$K$1:$P$1,AB$1)</f>
        <v>3.9250624098206843E-3</v>
      </c>
      <c r="AC11" s="38" cm="1">
        <f t="array" aca="1" ref="AC11" ca="1">TREND($K11:$P11,$K$1:$P$1,AC$1)</f>
        <v>3.9939231538526354E-3</v>
      </c>
      <c r="AD11" s="38" cm="1">
        <f t="array" aca="1" ref="AD11" ca="1">TREND($K11:$P11,$K$1:$P$1,AD$1)</f>
        <v>4.0627838978845587E-3</v>
      </c>
      <c r="AE11" s="38" cm="1">
        <f t="array" aca="1" ref="AE11" ca="1">TREND($K11:$P11,$K$1:$P$1,AE$1)</f>
        <v>4.1316446419165098E-3</v>
      </c>
      <c r="AF11" s="38" cm="1">
        <f t="array" aca="1" ref="AF11" ca="1">TREND($K11:$P11,$K$1:$P$1,AF$1)</f>
        <v>4.2005053859484609E-3</v>
      </c>
      <c r="AG11" s="38" cm="1">
        <f t="array" aca="1" ref="AG11" ca="1">TREND($K11:$P11,$K$1:$P$1,AG$1)</f>
        <v>4.2693661299803842E-3</v>
      </c>
      <c r="AH11" s="38" cm="1">
        <f t="array" aca="1" ref="AH11" ca="1">TREND($K11:$P11,$K$1:$P$1,AH$1)</f>
        <v>4.3382268740123353E-3</v>
      </c>
      <c r="AI11" s="38" cm="1">
        <f t="array" aca="1" ref="AI11" ca="1">TREND($K11:$P11,$K$1:$P$1,AI$1)</f>
        <v>4.4070876180442864E-3</v>
      </c>
      <c r="AJ11" s="38" cm="1">
        <f t="array" aca="1" ref="AJ11" ca="1">TREND($K11:$P11,$K$1:$P$1,AJ$1)</f>
        <v>4.4759483620762097E-3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1.0925904719734736E-2</v>
      </c>
      <c r="C12" s="38">
        <f t="shared" ca="1" si="3"/>
        <v>1.1118140963490572E-2</v>
      </c>
      <c r="D12" s="38">
        <f t="shared" ca="1" si="0"/>
        <v>1.1310377207246409E-2</v>
      </c>
      <c r="E12" s="38">
        <f t="shared" ca="1" si="0"/>
        <v>1.1502613451002246E-2</v>
      </c>
      <c r="F12" s="40">
        <f ca="1">SUM(INDIRECT(CONCATENATE("'",HLOOKUP(F$1,$B$21:$E$23,3,FALSE),"'!",$B$25,ROW($A12)+5,":",$B$25,ROW($A12)+6)))*About!$A$27</f>
        <v>1.1694849694758083E-2</v>
      </c>
      <c r="G12" s="38">
        <f t="shared" ca="1" si="4"/>
        <v>1.1903727284988307E-2</v>
      </c>
      <c r="H12" s="38">
        <f t="shared" ca="1" si="1"/>
        <v>1.211260487521853E-2</v>
      </c>
      <c r="I12" s="38">
        <f t="shared" ca="1" si="1"/>
        <v>1.2321482465448752E-2</v>
      </c>
      <c r="J12" s="38">
        <f t="shared" ca="1" si="1"/>
        <v>1.2530360055678976E-2</v>
      </c>
      <c r="K12" s="40">
        <f ca="1">SUM(INDIRECT(CONCATENATE("'",HLOOKUP(K$1,$B$21:$E$23,3,FALSE),"'!",$B$25,ROW($A12)+5,":",$B$25,ROW($A12)+6)))*About!$A$27</f>
        <v>1.27392376459092E-2</v>
      </c>
      <c r="L12" s="38">
        <f t="shared" ca="1" si="5"/>
        <v>1.2991727040692985E-2</v>
      </c>
      <c r="M12" s="38">
        <f t="shared" ca="1" si="2"/>
        <v>1.3244216435476772E-2</v>
      </c>
      <c r="N12" s="38">
        <f t="shared" ca="1" si="2"/>
        <v>1.3496705830260558E-2</v>
      </c>
      <c r="O12" s="38">
        <f t="shared" ca="1" si="2"/>
        <v>1.3749195225044345E-2</v>
      </c>
      <c r="P12" s="40">
        <f ca="1">SUM(INDIRECT(CONCATENATE("'",HLOOKUP(P$1,$B$21:$E$23,3,FALSE),"'!",$B$25,ROW($A12)+5,":",$B$25,ROW($A12)+6)))*About!$A$27</f>
        <v>1.400168461982813E-2</v>
      </c>
      <c r="Q12" s="38" cm="1">
        <f t="array" aca="1" ref="Q12" ca="1">TREND($K12:$P12,$K$1:$P$1,Q$1)</f>
        <v>1.4254174014611931E-2</v>
      </c>
      <c r="R12" s="38" cm="1">
        <f t="array" aca="1" ref="R12" ca="1">TREND($K12:$P12,$K$1:$P$1,R$1)</f>
        <v>1.450666340939577E-2</v>
      </c>
      <c r="S12" s="38" cm="1">
        <f t="array" aca="1" ref="S12" ca="1">TREND($K12:$P12,$K$1:$P$1,S$1)</f>
        <v>1.4759152804179498E-2</v>
      </c>
      <c r="T12" s="38" cm="1">
        <f t="array" aca="1" ref="T12" ca="1">TREND($K12:$P12,$K$1:$P$1,T$1)</f>
        <v>1.5011642198963338E-2</v>
      </c>
      <c r="U12" s="38" cm="1">
        <f t="array" aca="1" ref="U12" ca="1">TREND($K12:$P12,$K$1:$P$1,U$1)</f>
        <v>1.5264131593747066E-2</v>
      </c>
      <c r="V12" s="38" cm="1">
        <f t="array" aca="1" ref="V12" ca="1">TREND($K12:$P12,$K$1:$P$1,V$1)</f>
        <v>1.5516620988530905E-2</v>
      </c>
      <c r="W12" s="38" cm="1">
        <f t="array" aca="1" ref="W12" ca="1">TREND($K12:$P12,$K$1:$P$1,W$1)</f>
        <v>1.5769110383314633E-2</v>
      </c>
      <c r="X12" s="38" cm="1">
        <f t="array" aca="1" ref="X12" ca="1">TREND($K12:$P12,$K$1:$P$1,X$1)</f>
        <v>1.6021599778098472E-2</v>
      </c>
      <c r="Y12" s="38" cm="1">
        <f t="array" aca="1" ref="Y12" ca="1">TREND($K12:$P12,$K$1:$P$1,Y$1)</f>
        <v>1.62740891728822E-2</v>
      </c>
      <c r="Z12" s="38" cm="1">
        <f t="array" aca="1" ref="Z12" ca="1">TREND($K12:$P12,$K$1:$P$1,Z$1)</f>
        <v>1.6526578567666039E-2</v>
      </c>
      <c r="AA12" s="38" cm="1">
        <f t="array" aca="1" ref="AA12" ca="1">TREND($K12:$P12,$K$1:$P$1,AA$1)</f>
        <v>1.6779067962449767E-2</v>
      </c>
      <c r="AB12" s="38" cm="1">
        <f t="array" aca="1" ref="AB12" ca="1">TREND($K12:$P12,$K$1:$P$1,AB$1)</f>
        <v>1.7031557357233607E-2</v>
      </c>
      <c r="AC12" s="38" cm="1">
        <f t="array" aca="1" ref="AC12" ca="1">TREND($K12:$P12,$K$1:$P$1,AC$1)</f>
        <v>1.7284046752017335E-2</v>
      </c>
      <c r="AD12" s="38" cm="1">
        <f t="array" aca="1" ref="AD12" ca="1">TREND($K12:$P12,$K$1:$P$1,AD$1)</f>
        <v>1.7536536146801174E-2</v>
      </c>
      <c r="AE12" s="38" cm="1">
        <f t="array" aca="1" ref="AE12" ca="1">TREND($K12:$P12,$K$1:$P$1,AE$1)</f>
        <v>1.7789025541584902E-2</v>
      </c>
      <c r="AF12" s="38" cm="1">
        <f t="array" aca="1" ref="AF12" ca="1">TREND($K12:$P12,$K$1:$P$1,AF$1)</f>
        <v>1.8041514936368741E-2</v>
      </c>
      <c r="AG12" s="38" cm="1">
        <f t="array" aca="1" ref="AG12" ca="1">TREND($K12:$P12,$K$1:$P$1,AG$1)</f>
        <v>1.8294004331152469E-2</v>
      </c>
      <c r="AH12" s="38" cm="1">
        <f t="array" aca="1" ref="AH12" ca="1">TREND($K12:$P12,$K$1:$P$1,AH$1)</f>
        <v>1.8546493725936308E-2</v>
      </c>
      <c r="AI12" s="38" cm="1">
        <f t="array" aca="1" ref="AI12" ca="1">TREND($K12:$P12,$K$1:$P$1,AI$1)</f>
        <v>1.8798983120720147E-2</v>
      </c>
      <c r="AJ12" s="38" cm="1">
        <f t="array" aca="1" ref="AJ12" ca="1">TREND($K12:$P12,$K$1:$P$1,AJ$1)</f>
        <v>1.9051472515503876E-2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45">
      <c r="A18" t="s">
        <v>114</v>
      </c>
      <c r="B18" t="str">
        <f ca="1">RIGHT(B17,LEN(B17)-7)</f>
        <v>buildings-NOx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0.43611804553563022</v>
      </c>
      <c r="C2" s="38">
        <f ca="1">$B2+($F2-$B2)*(C$1-$B$1)/($F$1-$B$1)</f>
        <v>0.44185644087162534</v>
      </c>
      <c r="D2" s="38">
        <f t="shared" ref="D2:E12" ca="1" si="0">$B2+($F2-$B2)*(D$1-$B$1)/($F$1-$B$1)</f>
        <v>0.44759483620762053</v>
      </c>
      <c r="E2" s="38">
        <f t="shared" ca="1" si="0"/>
        <v>0.45333323154361566</v>
      </c>
      <c r="F2" s="37" cm="1">
        <f t="array" aca="1" ref="F2" ca="1">INDIRECT(CONCATENATE("'",HLOOKUP(F$1,$B$21:$E$23,3,FALSE),"'!",$B$25,ROW($A2)+3))*About!$A$27</f>
        <v>0.45907162687961078</v>
      </c>
      <c r="G2" s="38">
        <f ca="1">$F2+($K2-$F2)*(G$1-$F$1)/($K$1-$F$1)</f>
        <v>0.46595770128280495</v>
      </c>
      <c r="H2" s="38">
        <f t="shared" ref="H2:J12" ca="1" si="1">$F2+($K2-$F2)*(H$1-$F$1)/($K$1-$F$1)</f>
        <v>0.47284377568599911</v>
      </c>
      <c r="I2" s="38">
        <f t="shared" ca="1" si="1"/>
        <v>0.47972985008919322</v>
      </c>
      <c r="J2" s="38">
        <f t="shared" ca="1" si="1"/>
        <v>0.48661592449238739</v>
      </c>
      <c r="K2" s="37" cm="1">
        <f t="array" aca="1" ref="K2" ca="1">INDIRECT(CONCATENATE("'",HLOOKUP(K$1,$B$21:$E$23,3,FALSE),"'!",$B$25,ROW($A2)+3))*About!$A$27</f>
        <v>0.49350199889558155</v>
      </c>
      <c r="L2" s="38">
        <f ca="1">$K2+($P2-$K2)*(L$1-$K$1)/($P$1-$K$1)</f>
        <v>0.50038807329877566</v>
      </c>
      <c r="M2" s="38">
        <f t="shared" ref="M2:O12" ca="1" si="2">$K2+($P2-$K2)*(M$1-$K$1)/($P$1-$K$1)</f>
        <v>0.50727414770196988</v>
      </c>
      <c r="N2" s="38">
        <f t="shared" ca="1" si="2"/>
        <v>0.51416022210516399</v>
      </c>
      <c r="O2" s="38">
        <f t="shared" ca="1" si="2"/>
        <v>0.52104629650835821</v>
      </c>
      <c r="P2" s="37" cm="1">
        <f t="array" aca="1" ref="P2" ca="1">INDIRECT(CONCATENATE("'",HLOOKUP(P$1,$B$21:$E$23,3,FALSE),"'!",$B$25,ROW($A2)+3))*About!$A$27</f>
        <v>0.52793237091155232</v>
      </c>
      <c r="Q2" s="38" cm="1">
        <f t="array" aca="1" ref="Q2" ca="1">TREND($K2:$P2,$K$1:$P$1,Q$1)</f>
        <v>0.5348184453147482</v>
      </c>
      <c r="R2" s="38" cm="1">
        <f t="array" aca="1" ref="R2" ca="1">TREND($K2:$P2,$K$1:$P$1,R$1)</f>
        <v>0.54170451971794265</v>
      </c>
      <c r="S2" s="38" cm="1">
        <f t="array" aca="1" ref="S2" ca="1">TREND($K2:$P2,$K$1:$P$1,S$1)</f>
        <v>0.54859059412113531</v>
      </c>
      <c r="T2" s="38" cm="1">
        <f t="array" aca="1" ref="T2" ca="1">TREND($K2:$P2,$K$1:$P$1,T$1)</f>
        <v>0.55547666852432975</v>
      </c>
      <c r="U2" s="38" cm="1">
        <f t="array" aca="1" ref="U2" ca="1">TREND($K2:$P2,$K$1:$P$1,U$1)</f>
        <v>0.5623627429275242</v>
      </c>
      <c r="V2" s="38" cm="1">
        <f t="array" aca="1" ref="V2" ca="1">TREND($K2:$P2,$K$1:$P$1,V$1)</f>
        <v>0.56924881733071864</v>
      </c>
      <c r="W2" s="38" cm="1">
        <f t="array" aca="1" ref="W2" ca="1">TREND($K2:$P2,$K$1:$P$1,W$1)</f>
        <v>0.57613489173391308</v>
      </c>
      <c r="X2" s="38" cm="1">
        <f t="array" aca="1" ref="X2" ca="1">TREND($K2:$P2,$K$1:$P$1,X$1)</f>
        <v>0.58302096613710752</v>
      </c>
      <c r="Y2" s="38" cm="1">
        <f t="array" aca="1" ref="Y2" ca="1">TREND($K2:$P2,$K$1:$P$1,Y$1)</f>
        <v>0.58990704054030019</v>
      </c>
      <c r="Z2" s="38" cm="1">
        <f t="array" aca="1" ref="Z2" ca="1">TREND($K2:$P2,$K$1:$P$1,Z$1)</f>
        <v>0.59679311494349463</v>
      </c>
      <c r="AA2" s="38" cm="1">
        <f t="array" aca="1" ref="AA2" ca="1">TREND($K2:$P2,$K$1:$P$1,AA$1)</f>
        <v>0.60367918934668907</v>
      </c>
      <c r="AB2" s="38" cm="1">
        <f t="array" aca="1" ref="AB2" ca="1">TREND($K2:$P2,$K$1:$P$1,AB$1)</f>
        <v>0.61056526374988351</v>
      </c>
      <c r="AC2" s="38" cm="1">
        <f t="array" aca="1" ref="AC2" ca="1">TREND($K2:$P2,$K$1:$P$1,AC$1)</f>
        <v>0.61745133815307796</v>
      </c>
      <c r="AD2" s="38" cm="1">
        <f t="array" aca="1" ref="AD2" ca="1">TREND($K2:$P2,$K$1:$P$1,AD$1)</f>
        <v>0.6243374125562724</v>
      </c>
      <c r="AE2" s="38" cm="1">
        <f t="array" aca="1" ref="AE2" ca="1">TREND($K2:$P2,$K$1:$P$1,AE$1)</f>
        <v>0.63122348695946506</v>
      </c>
      <c r="AF2" s="38" cm="1">
        <f t="array" aca="1" ref="AF2" ca="1">TREND($K2:$P2,$K$1:$P$1,AF$1)</f>
        <v>0.63810956136265951</v>
      </c>
      <c r="AG2" s="38" cm="1">
        <f t="array" aca="1" ref="AG2" ca="1">TREND($K2:$P2,$K$1:$P$1,AG$1)</f>
        <v>0.64499563576585395</v>
      </c>
      <c r="AH2" s="38" cm="1">
        <f t="array" aca="1" ref="AH2" ca="1">TREND($K2:$P2,$K$1:$P$1,AH$1)</f>
        <v>0.65188171016904839</v>
      </c>
      <c r="AI2" s="38" cm="1">
        <f t="array" aca="1" ref="AI2" ca="1">TREND($K2:$P2,$K$1:$P$1,AI$1)</f>
        <v>0.65876778457224283</v>
      </c>
      <c r="AJ2" s="38" cm="1">
        <f t="array" aca="1" ref="AJ2" ca="1">TREND($K2:$P2,$K$1:$P$1,AJ$1)</f>
        <v>0.66565385897543727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0.2524893947837859</v>
      </c>
      <c r="C3" s="38">
        <f t="shared" ref="C3:C12" ca="1" si="3">$B3+($F3-$B3)*(C$1-$B$1)/($F$1-$B$1)</f>
        <v>0.25535859245178349</v>
      </c>
      <c r="D3" s="38">
        <f t="shared" ca="1" si="0"/>
        <v>0.25822779011978103</v>
      </c>
      <c r="E3" s="38">
        <f t="shared" ca="1" si="0"/>
        <v>0.26109698778777857</v>
      </c>
      <c r="F3" s="39" cm="1">
        <f t="array" aca="1" ref="F3" ca="1">INDIRECT(CONCATENATE("'",HLOOKUP(F$1,$B$21:$E$23,3,FALSE),"'!",$B$25,ROW($A3)+5))*About!$A$27</f>
        <v>0.26396618545577616</v>
      </c>
      <c r="G3" s="38">
        <f t="shared" ref="G3:G12" ca="1" si="4">$F3+($K3-$F3)*(G$1-$F$1)/($K$1-$F$1)</f>
        <v>0.26626154359017423</v>
      </c>
      <c r="H3" s="38">
        <f t="shared" ca="1" si="1"/>
        <v>0.26855690172457231</v>
      </c>
      <c r="I3" s="38">
        <f t="shared" ca="1" si="1"/>
        <v>0.27085225985897032</v>
      </c>
      <c r="J3" s="38">
        <f t="shared" ca="1" si="1"/>
        <v>0.2731476179933684</v>
      </c>
      <c r="K3" s="39" cm="1">
        <f t="array" aca="1" ref="K3" ca="1">INDIRECT(CONCATENATE("'",HLOOKUP(K$1,$B$21:$E$23,3,FALSE),"'!",$B$25,ROW($A3)+5))*About!$A$27</f>
        <v>0.27544297612776647</v>
      </c>
      <c r="L3" s="38">
        <f t="shared" ref="L3:L12" ca="1" si="5">$K3+($P3-$K3)*(L$1-$K$1)/($P$1-$K$1)</f>
        <v>0.27773833426216454</v>
      </c>
      <c r="M3" s="38">
        <f t="shared" ca="1" si="2"/>
        <v>0.28003369239656256</v>
      </c>
      <c r="N3" s="38">
        <f t="shared" ca="1" si="2"/>
        <v>0.28232905053096063</v>
      </c>
      <c r="O3" s="38">
        <f t="shared" ca="1" si="2"/>
        <v>0.28462440866535865</v>
      </c>
      <c r="P3" s="39" cm="1">
        <f t="array" aca="1" ref="P3" ca="1">INDIRECT(CONCATENATE("'",HLOOKUP(P$1,$B$21:$E$23,3,FALSE),"'!",$B$25,ROW($A3)+5))*About!$A$27</f>
        <v>0.28691976679975673</v>
      </c>
      <c r="Q3" s="38" cm="1">
        <f t="array" aca="1" ref="Q3" ca="1">TREND($K3:$P3,$K$1:$P$1,Q$1)</f>
        <v>0.28921512493415413</v>
      </c>
      <c r="R3" s="38" cm="1">
        <f t="array" aca="1" ref="R3" ca="1">TREND($K3:$P3,$K$1:$P$1,R$1)</f>
        <v>0.29151048306855198</v>
      </c>
      <c r="S3" s="38" cm="1">
        <f t="array" aca="1" ref="S3" ca="1">TREND($K3:$P3,$K$1:$P$1,S$1)</f>
        <v>0.29380584120295072</v>
      </c>
      <c r="T3" s="38" cm="1">
        <f t="array" aca="1" ref="T3" ca="1">TREND($K3:$P3,$K$1:$P$1,T$1)</f>
        <v>0.29610119933734858</v>
      </c>
      <c r="U3" s="38" cm="1">
        <f t="array" aca="1" ref="U3" ca="1">TREND($K3:$P3,$K$1:$P$1,U$1)</f>
        <v>0.29839655747174643</v>
      </c>
      <c r="V3" s="38" cm="1">
        <f t="array" aca="1" ref="V3" ca="1">TREND($K3:$P3,$K$1:$P$1,V$1)</f>
        <v>0.30069191560614428</v>
      </c>
      <c r="W3" s="38" cm="1">
        <f t="array" aca="1" ref="W3" ca="1">TREND($K3:$P3,$K$1:$P$1,W$1)</f>
        <v>0.30298727374054302</v>
      </c>
      <c r="X3" s="38" cm="1">
        <f t="array" aca="1" ref="X3" ca="1">TREND($K3:$P3,$K$1:$P$1,X$1)</f>
        <v>0.30528263187494087</v>
      </c>
      <c r="Y3" s="38" cm="1">
        <f t="array" aca="1" ref="Y3" ca="1">TREND($K3:$P3,$K$1:$P$1,Y$1)</f>
        <v>0.30757799000933872</v>
      </c>
      <c r="Z3" s="38" cm="1">
        <f t="array" aca="1" ref="Z3" ca="1">TREND($K3:$P3,$K$1:$P$1,Z$1)</f>
        <v>0.30987334814373657</v>
      </c>
      <c r="AA3" s="38" cm="1">
        <f t="array" aca="1" ref="AA3" ca="1">TREND($K3:$P3,$K$1:$P$1,AA$1)</f>
        <v>0.31216870627813442</v>
      </c>
      <c r="AB3" s="38" cm="1">
        <f t="array" aca="1" ref="AB3" ca="1">TREND($K3:$P3,$K$1:$P$1,AB$1)</f>
        <v>0.31446406441253316</v>
      </c>
      <c r="AC3" s="38" cm="1">
        <f t="array" aca="1" ref="AC3" ca="1">TREND($K3:$P3,$K$1:$P$1,AC$1)</f>
        <v>0.31675942254693101</v>
      </c>
      <c r="AD3" s="38" cm="1">
        <f t="array" aca="1" ref="AD3" ca="1">TREND($K3:$P3,$K$1:$P$1,AD$1)</f>
        <v>0.31905478068132886</v>
      </c>
      <c r="AE3" s="38" cm="1">
        <f t="array" aca="1" ref="AE3" ca="1">TREND($K3:$P3,$K$1:$P$1,AE$1)</f>
        <v>0.32135013881572672</v>
      </c>
      <c r="AF3" s="38" cm="1">
        <f t="array" aca="1" ref="AF3" ca="1">TREND($K3:$P3,$K$1:$P$1,AF$1)</f>
        <v>0.32364549695012546</v>
      </c>
      <c r="AG3" s="38" cm="1">
        <f t="array" aca="1" ref="AG3" ca="1">TREND($K3:$P3,$K$1:$P$1,AG$1)</f>
        <v>0.32594085508452331</v>
      </c>
      <c r="AH3" s="38" cm="1">
        <f t="array" aca="1" ref="AH3" ca="1">TREND($K3:$P3,$K$1:$P$1,AH$1)</f>
        <v>0.32823621321892116</v>
      </c>
      <c r="AI3" s="38" cm="1">
        <f t="array" aca="1" ref="AI3" ca="1">TREND($K3:$P3,$K$1:$P$1,AI$1)</f>
        <v>0.33053157135331901</v>
      </c>
      <c r="AJ3" s="38" cm="1">
        <f t="array" aca="1" ref="AJ3" ca="1">TREND($K3:$P3,$K$1:$P$1,AJ$1)</f>
        <v>0.33282692948771686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0.61974669628747447</v>
      </c>
      <c r="C4" s="38">
        <f t="shared" ca="1" si="3"/>
        <v>0.61974669628747447</v>
      </c>
      <c r="D4" s="38">
        <f t="shared" ca="1" si="0"/>
        <v>0.61974669628747447</v>
      </c>
      <c r="E4" s="38">
        <f t="shared" ca="1" si="0"/>
        <v>0.61974669628747447</v>
      </c>
      <c r="F4" s="39" cm="1">
        <f t="array" aca="1" ref="F4" ca="1">INDIRECT(CONCATENATE("'",HLOOKUP(F$1,$B$21:$E$23,3,FALSE),"'!",$B$25,ROW($A4)+5))*About!$A$27</f>
        <v>0.61974669628747447</v>
      </c>
      <c r="G4" s="38">
        <f t="shared" ca="1" si="4"/>
        <v>0.62663277069066869</v>
      </c>
      <c r="H4" s="38">
        <f t="shared" ca="1" si="1"/>
        <v>0.6335188450938628</v>
      </c>
      <c r="I4" s="38">
        <f t="shared" ca="1" si="1"/>
        <v>0.64040491949705702</v>
      </c>
      <c r="J4" s="38">
        <f t="shared" ca="1" si="1"/>
        <v>0.64729099390025113</v>
      </c>
      <c r="K4" s="39" cm="1">
        <f t="array" aca="1" ref="K4" ca="1">INDIRECT(CONCATENATE("'",HLOOKUP(K$1,$B$21:$E$23,3,FALSE),"'!",$B$25,ROW($A4)+5))*About!$A$27</f>
        <v>0.65417706830344535</v>
      </c>
      <c r="L4" s="38">
        <f t="shared" ca="1" si="5"/>
        <v>0.66565385897543561</v>
      </c>
      <c r="M4" s="38">
        <f t="shared" ca="1" si="2"/>
        <v>0.67713064964742586</v>
      </c>
      <c r="N4" s="38">
        <f t="shared" ca="1" si="2"/>
        <v>0.68860744031941612</v>
      </c>
      <c r="O4" s="38">
        <f t="shared" ca="1" si="2"/>
        <v>0.70008423099140638</v>
      </c>
      <c r="P4" s="39" cm="1">
        <f t="array" aca="1" ref="P4" ca="1">INDIRECT(CONCATENATE("'",HLOOKUP(P$1,$B$21:$E$23,3,FALSE),"'!",$B$25,ROW($A4)+5))*About!$A$27</f>
        <v>0.71156102166339663</v>
      </c>
      <c r="Q4" s="38" cm="1">
        <f t="array" aca="1" ref="Q4" ca="1">TREND($K4:$P4,$K$1:$P$1,Q$1)</f>
        <v>0.72303781233538444</v>
      </c>
      <c r="R4" s="38" cm="1">
        <f t="array" aca="1" ref="R4" ca="1">TREND($K4:$P4,$K$1:$P$1,R$1)</f>
        <v>0.73451460300737281</v>
      </c>
      <c r="S4" s="38" cm="1">
        <f t="array" aca="1" ref="S4" ca="1">TREND($K4:$P4,$K$1:$P$1,S$1)</f>
        <v>0.74599139367936473</v>
      </c>
      <c r="T4" s="38" cm="1">
        <f t="array" aca="1" ref="T4" ca="1">TREND($K4:$P4,$K$1:$P$1,T$1)</f>
        <v>0.75746818435135665</v>
      </c>
      <c r="U4" s="38" cm="1">
        <f t="array" aca="1" ref="U4" ca="1">TREND($K4:$P4,$K$1:$P$1,U$1)</f>
        <v>0.76894497502334502</v>
      </c>
      <c r="V4" s="38" cm="1">
        <f t="array" aca="1" ref="V4" ca="1">TREND($K4:$P4,$K$1:$P$1,V$1)</f>
        <v>0.78042176569533694</v>
      </c>
      <c r="W4" s="38" cm="1">
        <f t="array" aca="1" ref="W4" ca="1">TREND($K4:$P4,$K$1:$P$1,W$1)</f>
        <v>0.79189855636732531</v>
      </c>
      <c r="X4" s="38" cm="1">
        <f t="array" aca="1" ref="X4" ca="1">TREND($K4:$P4,$K$1:$P$1,X$1)</f>
        <v>0.80337534703931723</v>
      </c>
      <c r="Y4" s="38" cm="1">
        <f t="array" aca="1" ref="Y4" ca="1">TREND($K4:$P4,$K$1:$P$1,Y$1)</f>
        <v>0.8148521377113056</v>
      </c>
      <c r="Z4" s="38" cm="1">
        <f t="array" aca="1" ref="Z4" ca="1">TREND($K4:$P4,$K$1:$P$1,Z$1)</f>
        <v>0.82632892838329752</v>
      </c>
      <c r="AA4" s="38" cm="1">
        <f t="array" aca="1" ref="AA4" ca="1">TREND($K4:$P4,$K$1:$P$1,AA$1)</f>
        <v>0.83780571905528589</v>
      </c>
      <c r="AB4" s="38" cm="1">
        <f t="array" aca="1" ref="AB4" ca="1">TREND($K4:$P4,$K$1:$P$1,AB$1)</f>
        <v>0.84928250972727781</v>
      </c>
      <c r="AC4" s="38" cm="1">
        <f t="array" aca="1" ref="AC4" ca="1">TREND($K4:$P4,$K$1:$P$1,AC$1)</f>
        <v>0.86075930039926618</v>
      </c>
      <c r="AD4" s="38" cm="1">
        <f t="array" aca="1" ref="AD4" ca="1">TREND($K4:$P4,$K$1:$P$1,AD$1)</f>
        <v>0.8722360910712581</v>
      </c>
      <c r="AE4" s="38" cm="1">
        <f t="array" aca="1" ref="AE4" ca="1">TREND($K4:$P4,$K$1:$P$1,AE$1)</f>
        <v>0.88371288174324647</v>
      </c>
      <c r="AF4" s="38" cm="1">
        <f t="array" aca="1" ref="AF4" ca="1">TREND($K4:$P4,$K$1:$P$1,AF$1)</f>
        <v>0.89518967241523839</v>
      </c>
      <c r="AG4" s="38" cm="1">
        <f t="array" aca="1" ref="AG4" ca="1">TREND($K4:$P4,$K$1:$P$1,AG$1)</f>
        <v>0.90666646308722676</v>
      </c>
      <c r="AH4" s="38" cm="1">
        <f t="array" aca="1" ref="AH4" ca="1">TREND($K4:$P4,$K$1:$P$1,AH$1)</f>
        <v>0.91814325375921868</v>
      </c>
      <c r="AI4" s="38" cm="1">
        <f t="array" aca="1" ref="AI4" ca="1">TREND($K4:$P4,$K$1:$P$1,AI$1)</f>
        <v>0.9296200444312106</v>
      </c>
      <c r="AJ4" s="38" cm="1">
        <f t="array" aca="1" ref="AJ4" ca="1">TREND($K4:$P4,$K$1:$P$1,AJ$1)</f>
        <v>0.94109683510319897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7.9189855636732851</v>
      </c>
      <c r="C5" s="38">
        <f t="shared" ca="1" si="3"/>
        <v>7.9476775403532613</v>
      </c>
      <c r="D5" s="38">
        <f t="shared" ca="1" si="0"/>
        <v>7.9763695170332367</v>
      </c>
      <c r="E5" s="38">
        <f t="shared" ca="1" si="0"/>
        <v>8.0050614937132121</v>
      </c>
      <c r="F5" s="39" cm="1">
        <f t="array" aca="1" ref="F5" ca="1">INDIRECT(CONCATENATE("'",HLOOKUP(F$1,$B$21:$E$23,3,FALSE),"'!",$B$25,ROW($A5)+5))*About!$A$27</f>
        <v>8.0337534703931883</v>
      </c>
      <c r="G5" s="38">
        <f t="shared" ca="1" si="4"/>
        <v>8.1026142144251292</v>
      </c>
      <c r="H5" s="38">
        <f t="shared" ca="1" si="1"/>
        <v>8.1714749584570718</v>
      </c>
      <c r="I5" s="38">
        <f t="shared" ca="1" si="1"/>
        <v>8.2403357024890127</v>
      </c>
      <c r="J5" s="38">
        <f t="shared" ca="1" si="1"/>
        <v>8.3091964465209553</v>
      </c>
      <c r="K5" s="39" cm="1">
        <f t="array" aca="1" ref="K5" ca="1">INDIRECT(CONCATENATE("'",HLOOKUP(K$1,$B$21:$E$23,3,FALSE),"'!",$B$25,ROW($A5)+5))*About!$A$27</f>
        <v>8.3780571905528962</v>
      </c>
      <c r="L5" s="38">
        <f t="shared" ca="1" si="5"/>
        <v>8.5157786786167797</v>
      </c>
      <c r="M5" s="38">
        <f t="shared" ca="1" si="2"/>
        <v>8.6535001666806632</v>
      </c>
      <c r="N5" s="38">
        <f t="shared" ca="1" si="2"/>
        <v>8.7912216547445468</v>
      </c>
      <c r="O5" s="38">
        <f t="shared" ca="1" si="2"/>
        <v>8.9289431428084303</v>
      </c>
      <c r="P5" s="39" cm="1">
        <f t="array" aca="1" ref="P5" ca="1">INDIRECT(CONCATENATE("'",HLOOKUP(P$1,$B$21:$E$23,3,FALSE),"'!",$B$25,ROW($A5)+5))*About!$A$27</f>
        <v>9.0666646308723138</v>
      </c>
      <c r="Q5" s="38" cm="1">
        <f t="array" aca="1" ref="Q5" ca="1">TREND($K5:$P5,$K$1:$P$1,Q$1)</f>
        <v>9.2043861189362133</v>
      </c>
      <c r="R5" s="38" cm="1">
        <f t="array" aca="1" ref="R5" ca="1">TREND($K5:$P5,$K$1:$P$1,R$1)</f>
        <v>9.3421076070001163</v>
      </c>
      <c r="S5" s="38" cm="1">
        <f t="array" aca="1" ref="S5" ca="1">TREND($K5:$P5,$K$1:$P$1,S$1)</f>
        <v>9.4798290950639625</v>
      </c>
      <c r="T5" s="38" cm="1">
        <f t="array" aca="1" ref="T5" ca="1">TREND($K5:$P5,$K$1:$P$1,T$1)</f>
        <v>9.6175505831278656</v>
      </c>
      <c r="U5" s="38" cm="1">
        <f t="array" aca="1" ref="U5" ca="1">TREND($K5:$P5,$K$1:$P$1,U$1)</f>
        <v>9.7552720711917118</v>
      </c>
      <c r="V5" s="38" cm="1">
        <f t="array" aca="1" ref="V5" ca="1">TREND($K5:$P5,$K$1:$P$1,V$1)</f>
        <v>9.8929935592556149</v>
      </c>
      <c r="W5" s="38" cm="1">
        <f t="array" aca="1" ref="W5" ca="1">TREND($K5:$P5,$K$1:$P$1,W$1)</f>
        <v>10.030715047319518</v>
      </c>
      <c r="X5" s="38" cm="1">
        <f t="array" aca="1" ref="X5" ca="1">TREND($K5:$P5,$K$1:$P$1,X$1)</f>
        <v>10.168436535383364</v>
      </c>
      <c r="Y5" s="38" cm="1">
        <f t="array" aca="1" ref="Y5" ca="1">TREND($K5:$P5,$K$1:$P$1,Y$1)</f>
        <v>10.306158023447267</v>
      </c>
      <c r="Z5" s="38" cm="1">
        <f t="array" aca="1" ref="Z5" ca="1">TREND($K5:$P5,$K$1:$P$1,Z$1)</f>
        <v>10.44387951151117</v>
      </c>
      <c r="AA5" s="38" cm="1">
        <f t="array" aca="1" ref="AA5" ca="1">TREND($K5:$P5,$K$1:$P$1,AA$1)</f>
        <v>10.581600999575016</v>
      </c>
      <c r="AB5" s="38" cm="1">
        <f t="array" aca="1" ref="AB5" ca="1">TREND($K5:$P5,$K$1:$P$1,AB$1)</f>
        <v>10.719322487638919</v>
      </c>
      <c r="AC5" s="38" cm="1">
        <f t="array" aca="1" ref="AC5" ca="1">TREND($K5:$P5,$K$1:$P$1,AC$1)</f>
        <v>10.857043975702823</v>
      </c>
      <c r="AD5" s="38" cm="1">
        <f t="array" aca="1" ref="AD5" ca="1">TREND($K5:$P5,$K$1:$P$1,AD$1)</f>
        <v>10.994765463766669</v>
      </c>
      <c r="AE5" s="38" cm="1">
        <f t="array" aca="1" ref="AE5" ca="1">TREND($K5:$P5,$K$1:$P$1,AE$1)</f>
        <v>11.132486951830572</v>
      </c>
      <c r="AF5" s="38" cm="1">
        <f t="array" aca="1" ref="AF5" ca="1">TREND($K5:$P5,$K$1:$P$1,AF$1)</f>
        <v>11.270208439894475</v>
      </c>
      <c r="AG5" s="38" cm="1">
        <f t="array" aca="1" ref="AG5" ca="1">TREND($K5:$P5,$K$1:$P$1,AG$1)</f>
        <v>11.407929927958321</v>
      </c>
      <c r="AH5" s="38" cm="1">
        <f t="array" aca="1" ref="AH5" ca="1">TREND($K5:$P5,$K$1:$P$1,AH$1)</f>
        <v>11.545651416022224</v>
      </c>
      <c r="AI5" s="38" cm="1">
        <f t="array" aca="1" ref="AI5" ca="1">TREND($K5:$P5,$K$1:$P$1,AI$1)</f>
        <v>11.683372904086127</v>
      </c>
      <c r="AJ5" s="38" cm="1">
        <f t="array" aca="1" ref="AJ5" ca="1">TREND($K5:$P5,$K$1:$P$1,AJ$1)</f>
        <v>11.821094392149973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11.362022765270366</v>
      </c>
      <c r="C6" s="38">
        <f t="shared" ca="1" si="3"/>
        <v>11.390714741950342</v>
      </c>
      <c r="D6" s="38">
        <f t="shared" ca="1" si="0"/>
        <v>11.419406718630317</v>
      </c>
      <c r="E6" s="38">
        <f t="shared" ca="1" si="0"/>
        <v>11.448098695310293</v>
      </c>
      <c r="F6" s="39" cm="1">
        <f t="array" aca="1" ref="F6" ca="1">INDIRECT(CONCATENATE("'",HLOOKUP(F$1,$B$21:$E$23,3,FALSE),"'!",$B$25,ROW($A6)+5))*About!$A$27</f>
        <v>11.476790671990269</v>
      </c>
      <c r="G6" s="38">
        <f t="shared" ca="1" si="4"/>
        <v>11.476790671990269</v>
      </c>
      <c r="H6" s="38">
        <f t="shared" ca="1" si="1"/>
        <v>11.476790671990269</v>
      </c>
      <c r="I6" s="38">
        <f t="shared" ca="1" si="1"/>
        <v>11.476790671990269</v>
      </c>
      <c r="J6" s="38">
        <f t="shared" ca="1" si="1"/>
        <v>11.476790671990269</v>
      </c>
      <c r="K6" s="39" cm="1">
        <f t="array" aca="1" ref="K6" ca="1">INDIRECT(CONCATENATE("'",HLOOKUP(K$1,$B$21:$E$23,3,FALSE),"'!",$B$25,ROW($A6)+5))*About!$A$27</f>
        <v>11.476790671990269</v>
      </c>
      <c r="L6" s="38">
        <f t="shared" ca="1" si="5"/>
        <v>11.706326485430075</v>
      </c>
      <c r="M6" s="38">
        <f t="shared" ca="1" si="2"/>
        <v>11.93586229886988</v>
      </c>
      <c r="N6" s="38">
        <f t="shared" ca="1" si="2"/>
        <v>12.165398112309687</v>
      </c>
      <c r="O6" s="38">
        <f t="shared" ca="1" si="2"/>
        <v>12.394933925749491</v>
      </c>
      <c r="P6" s="39" cm="1">
        <f t="array" aca="1" ref="P6" ca="1">INDIRECT(CONCATENATE("'",HLOOKUP(P$1,$B$21:$E$23,3,FALSE),"'!",$B$25,ROW($A6)+5))*About!$A$27</f>
        <v>12.624469739189298</v>
      </c>
      <c r="Q6" s="38" cm="1">
        <f t="array" aca="1" ref="Q6" ca="1">TREND($K6:$P6,$K$1:$P$1,Q$1)</f>
        <v>12.854005552629076</v>
      </c>
      <c r="R6" s="38" cm="1">
        <f t="array" aca="1" ref="R6" ca="1">TREND($K6:$P6,$K$1:$P$1,R$1)</f>
        <v>13.083541366068857</v>
      </c>
      <c r="S6" s="38" cm="1">
        <f t="array" aca="1" ref="S6" ca="1">TREND($K6:$P6,$K$1:$P$1,S$1)</f>
        <v>13.313077179508696</v>
      </c>
      <c r="T6" s="38" cm="1">
        <f t="array" aca="1" ref="T6" ca="1">TREND($K6:$P6,$K$1:$P$1,T$1)</f>
        <v>13.542612992948477</v>
      </c>
      <c r="U6" s="38" cm="1">
        <f t="array" aca="1" ref="U6" ca="1">TREND($K6:$P6,$K$1:$P$1,U$1)</f>
        <v>13.772148806388259</v>
      </c>
      <c r="V6" s="38" cm="1">
        <f t="array" aca="1" ref="V6" ca="1">TREND($K6:$P6,$K$1:$P$1,V$1)</f>
        <v>14.001684619828097</v>
      </c>
      <c r="W6" s="38" cm="1">
        <f t="array" aca="1" ref="W6" ca="1">TREND($K6:$P6,$K$1:$P$1,W$1)</f>
        <v>14.231220433267879</v>
      </c>
      <c r="X6" s="38" cm="1">
        <f t="array" aca="1" ref="X6" ca="1">TREND($K6:$P6,$K$1:$P$1,X$1)</f>
        <v>14.460756246707717</v>
      </c>
      <c r="Y6" s="38" cm="1">
        <f t="array" aca="1" ref="Y6" ca="1">TREND($K6:$P6,$K$1:$P$1,Y$1)</f>
        <v>14.690292060147499</v>
      </c>
      <c r="Z6" s="38" cm="1">
        <f t="array" aca="1" ref="Z6" ca="1">TREND($K6:$P6,$K$1:$P$1,Z$1)</f>
        <v>14.919827873587337</v>
      </c>
      <c r="AA6" s="38" cm="1">
        <f t="array" aca="1" ref="AA6" ca="1">TREND($K6:$P6,$K$1:$P$1,AA$1)</f>
        <v>15.149363687027119</v>
      </c>
      <c r="AB6" s="38" cm="1">
        <f t="array" aca="1" ref="AB6" ca="1">TREND($K6:$P6,$K$1:$P$1,AB$1)</f>
        <v>15.3788995004669</v>
      </c>
      <c r="AC6" s="38" cm="1">
        <f t="array" aca="1" ref="AC6" ca="1">TREND($K6:$P6,$K$1:$P$1,AC$1)</f>
        <v>15.608435313906739</v>
      </c>
      <c r="AD6" s="38" cm="1">
        <f t="array" aca="1" ref="AD6" ca="1">TREND($K6:$P6,$K$1:$P$1,AD$1)</f>
        <v>15.83797112734652</v>
      </c>
      <c r="AE6" s="38" cm="1">
        <f t="array" aca="1" ref="AE6" ca="1">TREND($K6:$P6,$K$1:$P$1,AE$1)</f>
        <v>16.067506940786359</v>
      </c>
      <c r="AF6" s="38" cm="1">
        <f t="array" aca="1" ref="AF6" ca="1">TREND($K6:$P6,$K$1:$P$1,AF$1)</f>
        <v>16.29704275422614</v>
      </c>
      <c r="AG6" s="38" cm="1">
        <f t="array" aca="1" ref="AG6" ca="1">TREND($K6:$P6,$K$1:$P$1,AG$1)</f>
        <v>16.526578567665979</v>
      </c>
      <c r="AH6" s="38" cm="1">
        <f t="array" aca="1" ref="AH6" ca="1">TREND($K6:$P6,$K$1:$P$1,AH$1)</f>
        <v>16.75611438110576</v>
      </c>
      <c r="AI6" s="38" cm="1">
        <f t="array" aca="1" ref="AI6" ca="1">TREND($K6:$P6,$K$1:$P$1,AI$1)</f>
        <v>16.985650194545542</v>
      </c>
      <c r="AJ6" s="38" cm="1">
        <f t="array" aca="1" ref="AJ6" ca="1">TREND($K6:$P6,$K$1:$P$1,AJ$1)</f>
        <v>17.21518600798538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344.30372015970806</v>
      </c>
      <c r="C7" s="38">
        <f t="shared" ca="1" si="3"/>
        <v>344.30372015970806</v>
      </c>
      <c r="D7" s="38">
        <f t="shared" ca="1" si="0"/>
        <v>344.30372015970806</v>
      </c>
      <c r="E7" s="38">
        <f t="shared" ca="1" si="0"/>
        <v>344.30372015970806</v>
      </c>
      <c r="F7" s="39" cm="1">
        <f t="array" aca="1" ref="F7" ca="1">INDIRECT(CONCATENATE("'",HLOOKUP(F$1,$B$21:$E$23,3,FALSE),"'!",$B$25,ROW($A7)+5))*About!$A$27</f>
        <v>344.30372015970806</v>
      </c>
      <c r="G7" s="38">
        <f t="shared" ca="1" si="4"/>
        <v>346.59907829410611</v>
      </c>
      <c r="H7" s="38">
        <f t="shared" ca="1" si="1"/>
        <v>348.89443642850415</v>
      </c>
      <c r="I7" s="38">
        <f t="shared" ca="1" si="1"/>
        <v>351.18979456290225</v>
      </c>
      <c r="J7" s="38">
        <f t="shared" ca="1" si="1"/>
        <v>353.48515269730029</v>
      </c>
      <c r="K7" s="39" cm="1">
        <f t="array" aca="1" ref="K7" ca="1">INDIRECT(CONCATENATE("'",HLOOKUP(K$1,$B$21:$E$23,3,FALSE),"'!",$B$25,ROW($A7)+5))*About!$A$27</f>
        <v>355.78051083169834</v>
      </c>
      <c r="L7" s="38">
        <f t="shared" ca="1" si="5"/>
        <v>358.07586896609638</v>
      </c>
      <c r="M7" s="38">
        <f t="shared" ca="1" si="2"/>
        <v>360.37122710049442</v>
      </c>
      <c r="N7" s="38">
        <f t="shared" ca="1" si="2"/>
        <v>362.66658523489252</v>
      </c>
      <c r="O7" s="38">
        <f t="shared" ca="1" si="2"/>
        <v>364.96194336929057</v>
      </c>
      <c r="P7" s="39" cm="1">
        <f t="array" aca="1" ref="P7" ca="1">INDIRECT(CONCATENATE("'",HLOOKUP(P$1,$B$21:$E$23,3,FALSE),"'!",$B$25,ROW($A7)+5))*About!$A$27</f>
        <v>367.25730150368861</v>
      </c>
      <c r="Q7" s="38" cm="1">
        <f t="array" aca="1" ref="Q7" ca="1">TREND($K7:$P7,$K$1:$P$1,Q$1)</f>
        <v>369.55265963808688</v>
      </c>
      <c r="R7" s="38" cm="1">
        <f t="array" aca="1" ref="R7" ca="1">TREND($K7:$P7,$K$1:$P$1,R$1)</f>
        <v>371.84801777248504</v>
      </c>
      <c r="S7" s="38" cm="1">
        <f t="array" aca="1" ref="S7" ca="1">TREND($K7:$P7,$K$1:$P$1,S$1)</f>
        <v>374.14337590688319</v>
      </c>
      <c r="T7" s="38" cm="1">
        <f t="array" aca="1" ref="T7" ca="1">TREND($K7:$P7,$K$1:$P$1,T$1)</f>
        <v>376.43873404128135</v>
      </c>
      <c r="U7" s="38" cm="1">
        <f t="array" aca="1" ref="U7" ca="1">TREND($K7:$P7,$K$1:$P$1,U$1)</f>
        <v>378.7340921756786</v>
      </c>
      <c r="V7" s="38" cm="1">
        <f t="array" aca="1" ref="V7" ca="1">TREND($K7:$P7,$K$1:$P$1,V$1)</f>
        <v>381.02945031007675</v>
      </c>
      <c r="W7" s="38" cm="1">
        <f t="array" aca="1" ref="W7" ca="1">TREND($K7:$P7,$K$1:$P$1,W$1)</f>
        <v>383.32480844447491</v>
      </c>
      <c r="X7" s="38" cm="1">
        <f t="array" aca="1" ref="X7" ca="1">TREND($K7:$P7,$K$1:$P$1,X$1)</f>
        <v>385.62016657887307</v>
      </c>
      <c r="Y7" s="38" cm="1">
        <f t="array" aca="1" ref="Y7" ca="1">TREND($K7:$P7,$K$1:$P$1,Y$1)</f>
        <v>387.91552471327122</v>
      </c>
      <c r="Z7" s="38" cm="1">
        <f t="array" aca="1" ref="Z7" ca="1">TREND($K7:$P7,$K$1:$P$1,Z$1)</f>
        <v>390.21088284766938</v>
      </c>
      <c r="AA7" s="38" cm="1">
        <f t="array" aca="1" ref="AA7" ca="1">TREND($K7:$P7,$K$1:$P$1,AA$1)</f>
        <v>392.50624098206754</v>
      </c>
      <c r="AB7" s="38" cm="1">
        <f t="array" aca="1" ref="AB7" ca="1">TREND($K7:$P7,$K$1:$P$1,AB$1)</f>
        <v>394.8015991164657</v>
      </c>
      <c r="AC7" s="38" cm="1">
        <f t="array" aca="1" ref="AC7" ca="1">TREND($K7:$P7,$K$1:$P$1,AC$1)</f>
        <v>397.09695725086385</v>
      </c>
      <c r="AD7" s="38" cm="1">
        <f t="array" aca="1" ref="AD7" ca="1">TREND($K7:$P7,$K$1:$P$1,AD$1)</f>
        <v>399.3923153852611</v>
      </c>
      <c r="AE7" s="38" cm="1">
        <f t="array" aca="1" ref="AE7" ca="1">TREND($K7:$P7,$K$1:$P$1,AE$1)</f>
        <v>401.68767351965926</v>
      </c>
      <c r="AF7" s="38" cm="1">
        <f t="array" aca="1" ref="AF7" ca="1">TREND($K7:$P7,$K$1:$P$1,AF$1)</f>
        <v>403.98303165405741</v>
      </c>
      <c r="AG7" s="38" cm="1">
        <f t="array" aca="1" ref="AG7" ca="1">TREND($K7:$P7,$K$1:$P$1,AG$1)</f>
        <v>406.27838978845557</v>
      </c>
      <c r="AH7" s="38" cm="1">
        <f t="array" aca="1" ref="AH7" ca="1">TREND($K7:$P7,$K$1:$P$1,AH$1)</f>
        <v>408.57374792285373</v>
      </c>
      <c r="AI7" s="38" cm="1">
        <f t="array" aca="1" ref="AI7" ca="1">TREND($K7:$P7,$K$1:$P$1,AI$1)</f>
        <v>410.86910605725188</v>
      </c>
      <c r="AJ7" s="38" cm="1">
        <f t="array" aca="1" ref="AJ7" ca="1">TREND($K7:$P7,$K$1:$P$1,AJ$1)</f>
        <v>413.16446419165004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58.53163242715037</v>
      </c>
      <c r="C8" s="38">
        <f t="shared" ca="1" si="3"/>
        <v>58.818552193950126</v>
      </c>
      <c r="D8" s="38">
        <f t="shared" ca="1" si="0"/>
        <v>59.105471960749881</v>
      </c>
      <c r="E8" s="38">
        <f t="shared" ca="1" si="0"/>
        <v>59.392391727549644</v>
      </c>
      <c r="F8" s="39" cm="1">
        <f t="array" aca="1" ref="F8" ca="1">INDIRECT(CONCATENATE("'",HLOOKUP(F$1,$B$21:$E$23,3,FALSE),"'!",$B$25,ROW($A8)+5))*About!$A$27</f>
        <v>59.679311494349399</v>
      </c>
      <c r="G8" s="38">
        <f t="shared" ca="1" si="4"/>
        <v>59.908847307789202</v>
      </c>
      <c r="H8" s="38">
        <f t="shared" ca="1" si="1"/>
        <v>60.138383121229005</v>
      </c>
      <c r="I8" s="38">
        <f t="shared" ca="1" si="1"/>
        <v>60.367918934668815</v>
      </c>
      <c r="J8" s="38">
        <f t="shared" ca="1" si="1"/>
        <v>60.597454748108618</v>
      </c>
      <c r="K8" s="39" cm="1">
        <f t="array" aca="1" ref="K8" ca="1">INDIRECT(CONCATENATE("'",HLOOKUP(K$1,$B$21:$E$23,3,FALSE),"'!",$B$25,ROW($A8)+5))*About!$A$27</f>
        <v>60.826990561548421</v>
      </c>
      <c r="L8" s="38">
        <f t="shared" ca="1" si="5"/>
        <v>61.056526374988231</v>
      </c>
      <c r="M8" s="38">
        <f t="shared" ca="1" si="2"/>
        <v>61.286062188428033</v>
      </c>
      <c r="N8" s="38">
        <f t="shared" ca="1" si="2"/>
        <v>61.515598001867843</v>
      </c>
      <c r="O8" s="38">
        <f t="shared" ca="1" si="2"/>
        <v>61.745133815307646</v>
      </c>
      <c r="P8" s="39" cm="1">
        <f t="array" aca="1" ref="P8" ca="1">INDIRECT(CONCATENATE("'",HLOOKUP(P$1,$B$21:$E$23,3,FALSE),"'!",$B$25,ROW($A8)+5))*About!$A$27</f>
        <v>61.974669628747456</v>
      </c>
      <c r="Q8" s="38" cm="1">
        <f t="array" aca="1" ref="Q8" ca="1">TREND($K8:$P8,$K$1:$P$1,Q$1)</f>
        <v>62.204205442187231</v>
      </c>
      <c r="R8" s="38" cm="1">
        <f t="array" aca="1" ref="R8" ca="1">TREND($K8:$P8,$K$1:$P$1,R$1)</f>
        <v>62.433741255627069</v>
      </c>
      <c r="S8" s="38" cm="1">
        <f t="array" aca="1" ref="S8" ca="1">TREND($K8:$P8,$K$1:$P$1,S$1)</f>
        <v>62.663277069066851</v>
      </c>
      <c r="T8" s="38" cm="1">
        <f t="array" aca="1" ref="T8" ca="1">TREND($K8:$P8,$K$1:$P$1,T$1)</f>
        <v>62.892812882506689</v>
      </c>
      <c r="U8" s="38" cm="1">
        <f t="array" aca="1" ref="U8" ca="1">TREND($K8:$P8,$K$1:$P$1,U$1)</f>
        <v>63.122348695946471</v>
      </c>
      <c r="V8" s="38" cm="1">
        <f t="array" aca="1" ref="V8" ca="1">TREND($K8:$P8,$K$1:$P$1,V$1)</f>
        <v>63.351884509386309</v>
      </c>
      <c r="W8" s="38" cm="1">
        <f t="array" aca="1" ref="W8" ca="1">TREND($K8:$P8,$K$1:$P$1,W$1)</f>
        <v>63.581420322826091</v>
      </c>
      <c r="X8" s="38" cm="1">
        <f t="array" aca="1" ref="X8" ca="1">TREND($K8:$P8,$K$1:$P$1,X$1)</f>
        <v>63.810956136265929</v>
      </c>
      <c r="Y8" s="38" cm="1">
        <f t="array" aca="1" ref="Y8" ca="1">TREND($K8:$P8,$K$1:$P$1,Y$1)</f>
        <v>64.040491949705711</v>
      </c>
      <c r="Z8" s="38" cm="1">
        <f t="array" aca="1" ref="Z8" ca="1">TREND($K8:$P8,$K$1:$P$1,Z$1)</f>
        <v>64.270027763145492</v>
      </c>
      <c r="AA8" s="38" cm="1">
        <f t="array" aca="1" ref="AA8" ca="1">TREND($K8:$P8,$K$1:$P$1,AA$1)</f>
        <v>64.499563576585331</v>
      </c>
      <c r="AB8" s="38" cm="1">
        <f t="array" aca="1" ref="AB8" ca="1">TREND($K8:$P8,$K$1:$P$1,AB$1)</f>
        <v>64.729099390025112</v>
      </c>
      <c r="AC8" s="38" cm="1">
        <f t="array" aca="1" ref="AC8" ca="1">TREND($K8:$P8,$K$1:$P$1,AC$1)</f>
        <v>64.958635203464951</v>
      </c>
      <c r="AD8" s="38" cm="1">
        <f t="array" aca="1" ref="AD8" ca="1">TREND($K8:$P8,$K$1:$P$1,AD$1)</f>
        <v>65.188171016904732</v>
      </c>
      <c r="AE8" s="38" cm="1">
        <f t="array" aca="1" ref="AE8" ca="1">TREND($K8:$P8,$K$1:$P$1,AE$1)</f>
        <v>65.417706830344571</v>
      </c>
      <c r="AF8" s="38" cm="1">
        <f t="array" aca="1" ref="AF8" ca="1">TREND($K8:$P8,$K$1:$P$1,AF$1)</f>
        <v>65.647242643784352</v>
      </c>
      <c r="AG8" s="38" cm="1">
        <f t="array" aca="1" ref="AG8" ca="1">TREND($K8:$P8,$K$1:$P$1,AG$1)</f>
        <v>65.876778457224191</v>
      </c>
      <c r="AH8" s="38" cm="1">
        <f t="array" aca="1" ref="AH8" ca="1">TREND($K8:$P8,$K$1:$P$1,AH$1)</f>
        <v>66.106314270663972</v>
      </c>
      <c r="AI8" s="38" cm="1">
        <f t="array" aca="1" ref="AI8" ca="1">TREND($K8:$P8,$K$1:$P$1,AI$1)</f>
        <v>66.335850084103754</v>
      </c>
      <c r="AJ8" s="38" cm="1">
        <f t="array" aca="1" ref="AJ8" ca="1">TREND($K8:$P8,$K$1:$P$1,AJ$1)</f>
        <v>66.565385897543592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13.772148806388323</v>
      </c>
      <c r="C9" s="38">
        <f t="shared" ca="1" si="3"/>
        <v>13.772148806388323</v>
      </c>
      <c r="D9" s="38">
        <f t="shared" ca="1" si="0"/>
        <v>13.772148806388323</v>
      </c>
      <c r="E9" s="38">
        <f t="shared" ca="1" si="0"/>
        <v>13.772148806388323</v>
      </c>
      <c r="F9" s="39" cm="1">
        <f t="array" aca="1" ref="F9" ca="1">INDIRECT(CONCATENATE("'",HLOOKUP(F$1,$B$21:$E$23,3,FALSE),"'!",$B$25,ROW($A9)+5))*About!$A$27</f>
        <v>13.772148806388323</v>
      </c>
      <c r="G9" s="38">
        <f t="shared" ca="1" si="4"/>
        <v>13.772148806388323</v>
      </c>
      <c r="H9" s="38">
        <f t="shared" ca="1" si="1"/>
        <v>13.772148806388323</v>
      </c>
      <c r="I9" s="38">
        <f t="shared" ca="1" si="1"/>
        <v>13.772148806388323</v>
      </c>
      <c r="J9" s="38">
        <f t="shared" ca="1" si="1"/>
        <v>13.772148806388323</v>
      </c>
      <c r="K9" s="39" cm="1">
        <f t="array" aca="1" ref="K9" ca="1">INDIRECT(CONCATENATE("'",HLOOKUP(K$1,$B$21:$E$23,3,FALSE),"'!",$B$25,ROW($A9)+5))*About!$A$27</f>
        <v>13.772148806388323</v>
      </c>
      <c r="L9" s="38">
        <f t="shared" ca="1" si="5"/>
        <v>14.001684619828128</v>
      </c>
      <c r="M9" s="38">
        <f t="shared" ca="1" si="2"/>
        <v>14.231220433267934</v>
      </c>
      <c r="N9" s="38">
        <f t="shared" ca="1" si="2"/>
        <v>14.460756246707739</v>
      </c>
      <c r="O9" s="38">
        <f t="shared" ca="1" si="2"/>
        <v>14.690292060147545</v>
      </c>
      <c r="P9" s="39" cm="1">
        <f t="array" aca="1" ref="P9" ca="1">INDIRECT(CONCATENATE("'",HLOOKUP(P$1,$B$21:$E$23,3,FALSE),"'!",$B$25,ROW($A9)+5))*About!$A$27</f>
        <v>14.91982787358735</v>
      </c>
      <c r="Q9" s="38" cm="1">
        <f t="array" aca="1" ref="Q9" ca="1">TREND($K9:$P9,$K$1:$P$1,Q$1)</f>
        <v>15.149363687027176</v>
      </c>
      <c r="R9" s="38" cm="1">
        <f t="array" aca="1" ref="R9" ca="1">TREND($K9:$P9,$K$1:$P$1,R$1)</f>
        <v>15.378899500466957</v>
      </c>
      <c r="S9" s="38" cm="1">
        <f t="array" aca="1" ref="S9" ca="1">TREND($K9:$P9,$K$1:$P$1,S$1)</f>
        <v>15.608435313906796</v>
      </c>
      <c r="T9" s="38" cm="1">
        <f t="array" aca="1" ref="T9" ca="1">TREND($K9:$P9,$K$1:$P$1,T$1)</f>
        <v>15.837971127346577</v>
      </c>
      <c r="U9" s="38" cm="1">
        <f t="array" aca="1" ref="U9" ca="1">TREND($K9:$P9,$K$1:$P$1,U$1)</f>
        <v>16.067506940786416</v>
      </c>
      <c r="V9" s="38" cm="1">
        <f t="array" aca="1" ref="V9" ca="1">TREND($K9:$P9,$K$1:$P$1,V$1)</f>
        <v>16.297042754226197</v>
      </c>
      <c r="W9" s="38" cm="1">
        <f t="array" aca="1" ref="W9" ca="1">TREND($K9:$P9,$K$1:$P$1,W$1)</f>
        <v>16.526578567665979</v>
      </c>
      <c r="X9" s="38" cm="1">
        <f t="array" aca="1" ref="X9" ca="1">TREND($K9:$P9,$K$1:$P$1,X$1)</f>
        <v>16.756114381105817</v>
      </c>
      <c r="Y9" s="38" cm="1">
        <f t="array" aca="1" ref="Y9" ca="1">TREND($K9:$P9,$K$1:$P$1,Y$1)</f>
        <v>16.985650194545599</v>
      </c>
      <c r="Z9" s="38" cm="1">
        <f t="array" aca="1" ref="Z9" ca="1">TREND($K9:$P9,$K$1:$P$1,Z$1)</f>
        <v>17.215186007985437</v>
      </c>
      <c r="AA9" s="38" cm="1">
        <f t="array" aca="1" ref="AA9" ca="1">TREND($K9:$P9,$K$1:$P$1,AA$1)</f>
        <v>17.444721821425219</v>
      </c>
      <c r="AB9" s="38" cm="1">
        <f t="array" aca="1" ref="AB9" ca="1">TREND($K9:$P9,$K$1:$P$1,AB$1)</f>
        <v>17.674257634865</v>
      </c>
      <c r="AC9" s="38" cm="1">
        <f t="array" aca="1" ref="AC9" ca="1">TREND($K9:$P9,$K$1:$P$1,AC$1)</f>
        <v>17.903793448304839</v>
      </c>
      <c r="AD9" s="38" cm="1">
        <f t="array" aca="1" ref="AD9" ca="1">TREND($K9:$P9,$K$1:$P$1,AD$1)</f>
        <v>18.13332926174462</v>
      </c>
      <c r="AE9" s="38" cm="1">
        <f t="array" aca="1" ref="AE9" ca="1">TREND($K9:$P9,$K$1:$P$1,AE$1)</f>
        <v>18.362865075184459</v>
      </c>
      <c r="AF9" s="38" cm="1">
        <f t="array" aca="1" ref="AF9" ca="1">TREND($K9:$P9,$K$1:$P$1,AF$1)</f>
        <v>18.59240088862424</v>
      </c>
      <c r="AG9" s="38" cm="1">
        <f t="array" aca="1" ref="AG9" ca="1">TREND($K9:$P9,$K$1:$P$1,AG$1)</f>
        <v>18.821936702064079</v>
      </c>
      <c r="AH9" s="38" cm="1">
        <f t="array" aca="1" ref="AH9" ca="1">TREND($K9:$P9,$K$1:$P$1,AH$1)</f>
        <v>19.05147251550386</v>
      </c>
      <c r="AI9" s="38" cm="1">
        <f t="array" aca="1" ref="AI9" ca="1">TREND($K9:$P9,$K$1:$P$1,AI$1)</f>
        <v>19.281008328943642</v>
      </c>
      <c r="AJ9" s="38" cm="1">
        <f t="array" aca="1" ref="AJ9" ca="1">TREND($K9:$P9,$K$1:$P$1,AJ$1)</f>
        <v>19.51054414238348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0.10443879511511145</v>
      </c>
      <c r="C10" s="38">
        <f t="shared" ca="1" si="3"/>
        <v>0.10644723348270975</v>
      </c>
      <c r="D10" s="38">
        <f t="shared" ca="1" si="0"/>
        <v>0.10845567185030805</v>
      </c>
      <c r="E10" s="38">
        <f t="shared" ca="1" si="0"/>
        <v>0.11046411021790634</v>
      </c>
      <c r="F10" s="39" cm="1">
        <f t="array" aca="1" ref="F10" ca="1">INDIRECT(CONCATENATE("'",HLOOKUP(F$1,$B$21:$E$23,3,FALSE),"'!",$B$25,ROW($A10)+5))*About!$A$27</f>
        <v>0.11247254858550464</v>
      </c>
      <c r="G10" s="38">
        <f t="shared" ca="1" si="4"/>
        <v>0.1152269783467823</v>
      </c>
      <c r="H10" s="38">
        <f t="shared" ca="1" si="1"/>
        <v>0.11798140810805996</v>
      </c>
      <c r="I10" s="38">
        <f t="shared" ca="1" si="1"/>
        <v>0.12073583786933763</v>
      </c>
      <c r="J10" s="38">
        <f t="shared" ca="1" si="1"/>
        <v>0.12349026763061528</v>
      </c>
      <c r="K10" s="39" cm="1">
        <f t="array" aca="1" ref="K10" ca="1">INDIRECT(CONCATENATE("'",HLOOKUP(K$1,$B$21:$E$23,3,FALSE),"'!",$B$25,ROW($A10)+5))*About!$A$27</f>
        <v>0.12624469739189295</v>
      </c>
      <c r="L10" s="38">
        <f t="shared" ca="1" si="5"/>
        <v>0.128540055526291</v>
      </c>
      <c r="M10" s="38">
        <f t="shared" ca="1" si="2"/>
        <v>0.13083541366068907</v>
      </c>
      <c r="N10" s="38">
        <f t="shared" ca="1" si="2"/>
        <v>0.13313077179508712</v>
      </c>
      <c r="O10" s="38">
        <f t="shared" ca="1" si="2"/>
        <v>0.13542612992948519</v>
      </c>
      <c r="P10" s="39" cm="1">
        <f t="array" aca="1" ref="P10" ca="1">INDIRECT(CONCATENATE("'",HLOOKUP(P$1,$B$21:$E$23,3,FALSE),"'!",$B$25,ROW($A10)+5))*About!$A$27</f>
        <v>0.13772148806388324</v>
      </c>
      <c r="Q10" s="38" cm="1">
        <f t="array" aca="1" ref="Q10" ca="1">TREND($K10:$P10,$K$1:$P$1,Q$1)</f>
        <v>0.14001684619828136</v>
      </c>
      <c r="R10" s="38" cm="1">
        <f t="array" aca="1" ref="R10" ca="1">TREND($K10:$P10,$K$1:$P$1,R$1)</f>
        <v>0.14231220433267922</v>
      </c>
      <c r="S10" s="38" cm="1">
        <f t="array" aca="1" ref="S10" ca="1">TREND($K10:$P10,$K$1:$P$1,S$1)</f>
        <v>0.14460756246707707</v>
      </c>
      <c r="T10" s="38" cm="1">
        <f t="array" aca="1" ref="T10" ca="1">TREND($K10:$P10,$K$1:$P$1,T$1)</f>
        <v>0.14690292060147581</v>
      </c>
      <c r="U10" s="38" cm="1">
        <f t="array" aca="1" ref="U10" ca="1">TREND($K10:$P10,$K$1:$P$1,U$1)</f>
        <v>0.14919827873587366</v>
      </c>
      <c r="V10" s="38" cm="1">
        <f t="array" aca="1" ref="V10" ca="1">TREND($K10:$P10,$K$1:$P$1,V$1)</f>
        <v>0.15149363687027151</v>
      </c>
      <c r="W10" s="38" cm="1">
        <f t="array" aca="1" ref="W10" ca="1">TREND($K10:$P10,$K$1:$P$1,W$1)</f>
        <v>0.15378899500466936</v>
      </c>
      <c r="X10" s="38" cm="1">
        <f t="array" aca="1" ref="X10" ca="1">TREND($K10:$P10,$K$1:$P$1,X$1)</f>
        <v>0.1560843531390681</v>
      </c>
      <c r="Y10" s="38" cm="1">
        <f t="array" aca="1" ref="Y10" ca="1">TREND($K10:$P10,$K$1:$P$1,Y$1)</f>
        <v>0.15837971127346595</v>
      </c>
      <c r="Z10" s="38" cm="1">
        <f t="array" aca="1" ref="Z10" ca="1">TREND($K10:$P10,$K$1:$P$1,Z$1)</f>
        <v>0.1606750694078638</v>
      </c>
      <c r="AA10" s="38" cm="1">
        <f t="array" aca="1" ref="AA10" ca="1">TREND($K10:$P10,$K$1:$P$1,AA$1)</f>
        <v>0.16297042754226165</v>
      </c>
      <c r="AB10" s="38" cm="1">
        <f t="array" aca="1" ref="AB10" ca="1">TREND($K10:$P10,$K$1:$P$1,AB$1)</f>
        <v>0.16526578567666039</v>
      </c>
      <c r="AC10" s="38" cm="1">
        <f t="array" aca="1" ref="AC10" ca="1">TREND($K10:$P10,$K$1:$P$1,AC$1)</f>
        <v>0.16756114381105824</v>
      </c>
      <c r="AD10" s="38" cm="1">
        <f t="array" aca="1" ref="AD10" ca="1">TREND($K10:$P10,$K$1:$P$1,AD$1)</f>
        <v>0.1698565019454561</v>
      </c>
      <c r="AE10" s="38" cm="1">
        <f t="array" aca="1" ref="AE10" ca="1">TREND($K10:$P10,$K$1:$P$1,AE$1)</f>
        <v>0.17215186007985395</v>
      </c>
      <c r="AF10" s="38" cm="1">
        <f t="array" aca="1" ref="AF10" ca="1">TREND($K10:$P10,$K$1:$P$1,AF$1)</f>
        <v>0.17444721821425269</v>
      </c>
      <c r="AG10" s="38" cm="1">
        <f t="array" aca="1" ref="AG10" ca="1">TREND($K10:$P10,$K$1:$P$1,AG$1)</f>
        <v>0.17674257634865054</v>
      </c>
      <c r="AH10" s="38" cm="1">
        <f t="array" aca="1" ref="AH10" ca="1">TREND($K10:$P10,$K$1:$P$1,AH$1)</f>
        <v>0.17903793448304839</v>
      </c>
      <c r="AI10" s="38" cm="1">
        <f t="array" aca="1" ref="AI10" ca="1">TREND($K10:$P10,$K$1:$P$1,AI$1)</f>
        <v>0.18133329261744624</v>
      </c>
      <c r="AJ10" s="38" cm="1">
        <f t="array" aca="1" ref="AJ10" ca="1">TREND($K10:$P10,$K$1:$P$1,AJ$1)</f>
        <v>0.18362865075184409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9.8700399779116307E-2</v>
      </c>
      <c r="C11" s="38">
        <f t="shared" ca="1" si="3"/>
        <v>0.10099575791351437</v>
      </c>
      <c r="D11" s="38">
        <f t="shared" ca="1" si="0"/>
        <v>0.10329111604791241</v>
      </c>
      <c r="E11" s="38">
        <f t="shared" ca="1" si="0"/>
        <v>0.10558647418231047</v>
      </c>
      <c r="F11" s="39" cm="1">
        <f t="array" aca="1" ref="F11" ca="1">INDIRECT(CONCATENATE("'",HLOOKUP(F$1,$B$21:$E$23,3,FALSE),"'!",$B$25,ROW($A11)+5))*About!$A$27</f>
        <v>0.10788183231670853</v>
      </c>
      <c r="G11" s="38">
        <f t="shared" ca="1" si="4"/>
        <v>0.11155440533174542</v>
      </c>
      <c r="H11" s="38">
        <f t="shared" ca="1" si="1"/>
        <v>0.1152269783467823</v>
      </c>
      <c r="I11" s="38">
        <f t="shared" ca="1" si="1"/>
        <v>0.11889955136181918</v>
      </c>
      <c r="J11" s="38">
        <f t="shared" ca="1" si="1"/>
        <v>0.12257212437685606</v>
      </c>
      <c r="K11" s="39" cm="1">
        <f t="array" aca="1" ref="K11" ca="1">INDIRECT(CONCATENATE("'",HLOOKUP(K$1,$B$21:$E$23,3,FALSE),"'!",$B$25,ROW($A11)+5))*About!$A$27</f>
        <v>0.12624469739189295</v>
      </c>
      <c r="L11" s="38">
        <f t="shared" ca="1" si="5"/>
        <v>0.128540055526291</v>
      </c>
      <c r="M11" s="38">
        <f t="shared" ca="1" si="2"/>
        <v>0.13083541366068907</v>
      </c>
      <c r="N11" s="38">
        <f t="shared" ca="1" si="2"/>
        <v>0.13313077179508712</v>
      </c>
      <c r="O11" s="38">
        <f t="shared" ca="1" si="2"/>
        <v>0.13542612992948519</v>
      </c>
      <c r="P11" s="39" cm="1">
        <f t="array" aca="1" ref="P11" ca="1">INDIRECT(CONCATENATE("'",HLOOKUP(P$1,$B$21:$E$23,3,FALSE),"'!",$B$25,ROW($A11)+5))*About!$A$27</f>
        <v>0.13772148806388324</v>
      </c>
      <c r="Q11" s="38" cm="1">
        <f t="array" aca="1" ref="Q11" ca="1">TREND($K11:$P11,$K$1:$P$1,Q$1)</f>
        <v>0.14001684619828136</v>
      </c>
      <c r="R11" s="38" cm="1">
        <f t="array" aca="1" ref="R11" ca="1">TREND($K11:$P11,$K$1:$P$1,R$1)</f>
        <v>0.14231220433267922</v>
      </c>
      <c r="S11" s="38" cm="1">
        <f t="array" aca="1" ref="S11" ca="1">TREND($K11:$P11,$K$1:$P$1,S$1)</f>
        <v>0.14460756246707707</v>
      </c>
      <c r="T11" s="38" cm="1">
        <f t="array" aca="1" ref="T11" ca="1">TREND($K11:$P11,$K$1:$P$1,T$1)</f>
        <v>0.14690292060147581</v>
      </c>
      <c r="U11" s="38" cm="1">
        <f t="array" aca="1" ref="U11" ca="1">TREND($K11:$P11,$K$1:$P$1,U$1)</f>
        <v>0.14919827873587366</v>
      </c>
      <c r="V11" s="38" cm="1">
        <f t="array" aca="1" ref="V11" ca="1">TREND($K11:$P11,$K$1:$P$1,V$1)</f>
        <v>0.15149363687027151</v>
      </c>
      <c r="W11" s="38" cm="1">
        <f t="array" aca="1" ref="W11" ca="1">TREND($K11:$P11,$K$1:$P$1,W$1)</f>
        <v>0.15378899500466936</v>
      </c>
      <c r="X11" s="38" cm="1">
        <f t="array" aca="1" ref="X11" ca="1">TREND($K11:$P11,$K$1:$P$1,X$1)</f>
        <v>0.1560843531390681</v>
      </c>
      <c r="Y11" s="38" cm="1">
        <f t="array" aca="1" ref="Y11" ca="1">TREND($K11:$P11,$K$1:$P$1,Y$1)</f>
        <v>0.15837971127346595</v>
      </c>
      <c r="Z11" s="38" cm="1">
        <f t="array" aca="1" ref="Z11" ca="1">TREND($K11:$P11,$K$1:$P$1,Z$1)</f>
        <v>0.1606750694078638</v>
      </c>
      <c r="AA11" s="38" cm="1">
        <f t="array" aca="1" ref="AA11" ca="1">TREND($K11:$P11,$K$1:$P$1,AA$1)</f>
        <v>0.16297042754226165</v>
      </c>
      <c r="AB11" s="38" cm="1">
        <f t="array" aca="1" ref="AB11" ca="1">TREND($K11:$P11,$K$1:$P$1,AB$1)</f>
        <v>0.16526578567666039</v>
      </c>
      <c r="AC11" s="38" cm="1">
        <f t="array" aca="1" ref="AC11" ca="1">TREND($K11:$P11,$K$1:$P$1,AC$1)</f>
        <v>0.16756114381105824</v>
      </c>
      <c r="AD11" s="38" cm="1">
        <f t="array" aca="1" ref="AD11" ca="1">TREND($K11:$P11,$K$1:$P$1,AD$1)</f>
        <v>0.1698565019454561</v>
      </c>
      <c r="AE11" s="38" cm="1">
        <f t="array" aca="1" ref="AE11" ca="1">TREND($K11:$P11,$K$1:$P$1,AE$1)</f>
        <v>0.17215186007985395</v>
      </c>
      <c r="AF11" s="38" cm="1">
        <f t="array" aca="1" ref="AF11" ca="1">TREND($K11:$P11,$K$1:$P$1,AF$1)</f>
        <v>0.17444721821425269</v>
      </c>
      <c r="AG11" s="38" cm="1">
        <f t="array" aca="1" ref="AG11" ca="1">TREND($K11:$P11,$K$1:$P$1,AG$1)</f>
        <v>0.17674257634865054</v>
      </c>
      <c r="AH11" s="38" cm="1">
        <f t="array" aca="1" ref="AH11" ca="1">TREND($K11:$P11,$K$1:$P$1,AH$1)</f>
        <v>0.17903793448304839</v>
      </c>
      <c r="AI11" s="38" cm="1">
        <f t="array" aca="1" ref="AI11" ca="1">TREND($K11:$P11,$K$1:$P$1,AI$1)</f>
        <v>0.18133329261744624</v>
      </c>
      <c r="AJ11" s="38" cm="1">
        <f t="array" aca="1" ref="AJ11" ca="1">TREND($K11:$P11,$K$1:$P$1,AJ$1)</f>
        <v>0.18362865075184409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0.45792394781241169</v>
      </c>
      <c r="C12" s="38">
        <f t="shared" ca="1" si="3"/>
        <v>0.46739230011680366</v>
      </c>
      <c r="D12" s="38">
        <f t="shared" ca="1" si="0"/>
        <v>0.47686065242119569</v>
      </c>
      <c r="E12" s="38">
        <f t="shared" ca="1" si="0"/>
        <v>0.48632900472558765</v>
      </c>
      <c r="F12" s="40">
        <f ca="1">SUM(INDIRECT(CONCATENATE("'",HLOOKUP(F$1,$B$21:$E$23,3,FALSE),"'!",$B$25,ROW($A12)+5,":",$B$25,ROW($A12)+6)))*About!$A$27</f>
        <v>0.49579735702997962</v>
      </c>
      <c r="G12" s="38">
        <f t="shared" ca="1" si="4"/>
        <v>0.50612646863477084</v>
      </c>
      <c r="H12" s="38">
        <f t="shared" ca="1" si="1"/>
        <v>0.51645558023956206</v>
      </c>
      <c r="I12" s="38">
        <f t="shared" ca="1" si="1"/>
        <v>0.52678469184435339</v>
      </c>
      <c r="J12" s="38">
        <f t="shared" ca="1" si="1"/>
        <v>0.53711380344914461</v>
      </c>
      <c r="K12" s="40">
        <f ca="1">SUM(INDIRECT(CONCATENATE("'",HLOOKUP(K$1,$B$21:$E$23,3,FALSE),"'!",$B$25,ROW($A12)+5,":",$B$25,ROW($A12)+6)))*About!$A$27</f>
        <v>0.54744291505393583</v>
      </c>
      <c r="L12" s="38">
        <f t="shared" ca="1" si="5"/>
        <v>0.55754249084528729</v>
      </c>
      <c r="M12" s="38">
        <f t="shared" ca="1" si="2"/>
        <v>0.56764206663663874</v>
      </c>
      <c r="N12" s="38">
        <f t="shared" ca="1" si="2"/>
        <v>0.57774164242799009</v>
      </c>
      <c r="O12" s="38">
        <f t="shared" ca="1" si="2"/>
        <v>0.58784121821934154</v>
      </c>
      <c r="P12" s="40">
        <f ca="1">SUM(INDIRECT(CONCATENATE("'",HLOOKUP(P$1,$B$21:$E$23,3,FALSE),"'!",$B$25,ROW($A12)+5,":",$B$25,ROW($A12)+6)))*About!$A$27</f>
        <v>0.597940794010693</v>
      </c>
      <c r="Q12" s="38" cm="1">
        <f t="array" aca="1" ref="Q12" ca="1">TREND($K12:$P12,$K$1:$P$1,Q$1)</f>
        <v>0.60804036980204401</v>
      </c>
      <c r="R12" s="38" cm="1">
        <f t="array" aca="1" ref="R12" ca="1">TREND($K12:$P12,$K$1:$P$1,R$1)</f>
        <v>0.61813994559339847</v>
      </c>
      <c r="S12" s="38" cm="1">
        <f t="array" aca="1" ref="S12" ca="1">TREND($K12:$P12,$K$1:$P$1,S$1)</f>
        <v>0.62823952138474937</v>
      </c>
      <c r="T12" s="38" cm="1">
        <f t="array" aca="1" ref="T12" ca="1">TREND($K12:$P12,$K$1:$P$1,T$1)</f>
        <v>0.63833909717610027</v>
      </c>
      <c r="U12" s="38" cm="1">
        <f t="array" aca="1" ref="U12" ca="1">TREND($K12:$P12,$K$1:$P$1,U$1)</f>
        <v>0.64843867296745117</v>
      </c>
      <c r="V12" s="38" cm="1">
        <f t="array" aca="1" ref="V12" ca="1">TREND($K12:$P12,$K$1:$P$1,V$1)</f>
        <v>0.65853824875880207</v>
      </c>
      <c r="W12" s="38" cm="1">
        <f t="array" aca="1" ref="W12" ca="1">TREND($K12:$P12,$K$1:$P$1,W$1)</f>
        <v>0.66863782455015297</v>
      </c>
      <c r="X12" s="38" cm="1">
        <f t="array" aca="1" ref="X12" ca="1">TREND($K12:$P12,$K$1:$P$1,X$1)</f>
        <v>0.67873740034150742</v>
      </c>
      <c r="Y12" s="38" cm="1">
        <f t="array" aca="1" ref="Y12" ca="1">TREND($K12:$P12,$K$1:$P$1,Y$1)</f>
        <v>0.68883697613285833</v>
      </c>
      <c r="Z12" s="38" cm="1">
        <f t="array" aca="1" ref="Z12" ca="1">TREND($K12:$P12,$K$1:$P$1,Z$1)</f>
        <v>0.69893655192420923</v>
      </c>
      <c r="AA12" s="38" cm="1">
        <f t="array" aca="1" ref="AA12" ca="1">TREND($K12:$P12,$K$1:$P$1,AA$1)</f>
        <v>0.70903612771556013</v>
      </c>
      <c r="AB12" s="38" cm="1">
        <f t="array" aca="1" ref="AB12" ca="1">TREND($K12:$P12,$K$1:$P$1,AB$1)</f>
        <v>0.71913570350691103</v>
      </c>
      <c r="AC12" s="38" cm="1">
        <f t="array" aca="1" ref="AC12" ca="1">TREND($K12:$P12,$K$1:$P$1,AC$1)</f>
        <v>0.72923527929826193</v>
      </c>
      <c r="AD12" s="38" cm="1">
        <f t="array" aca="1" ref="AD12" ca="1">TREND($K12:$P12,$K$1:$P$1,AD$1)</f>
        <v>0.73933485508961283</v>
      </c>
      <c r="AE12" s="38" cm="1">
        <f t="array" aca="1" ref="AE12" ca="1">TREND($K12:$P12,$K$1:$P$1,AE$1)</f>
        <v>0.74943443088096728</v>
      </c>
      <c r="AF12" s="38" cm="1">
        <f t="array" aca="1" ref="AF12" ca="1">TREND($K12:$P12,$K$1:$P$1,AF$1)</f>
        <v>0.75953400667231818</v>
      </c>
      <c r="AG12" s="38" cm="1">
        <f t="array" aca="1" ref="AG12" ca="1">TREND($K12:$P12,$K$1:$P$1,AG$1)</f>
        <v>0.76963358246366909</v>
      </c>
      <c r="AH12" s="38" cm="1">
        <f t="array" aca="1" ref="AH12" ca="1">TREND($K12:$P12,$K$1:$P$1,AH$1)</f>
        <v>0.77973315825501999</v>
      </c>
      <c r="AI12" s="38" cm="1">
        <f t="array" aca="1" ref="AI12" ca="1">TREND($K12:$P12,$K$1:$P$1,AI$1)</f>
        <v>0.78983273404637089</v>
      </c>
      <c r="AJ12" s="38" cm="1">
        <f t="array" aca="1" ref="AJ12" ca="1">TREND($K12:$P12,$K$1:$P$1,AJ$1)</f>
        <v>0.79993230983772179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45">
      <c r="A18" t="s">
        <v>114</v>
      </c>
      <c r="B18" t="str">
        <f ca="1">RIGHT(B17,LEN(B17)-7)</f>
        <v>buildings-PM25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6.6565385897543558E-2</v>
      </c>
      <c r="C2" s="38">
        <f ca="1">$B2+($F2-$B2)*(C$1-$B$1)/($F$1-$B$1)</f>
        <v>6.7139225431143076E-2</v>
      </c>
      <c r="D2" s="38">
        <f t="shared" ref="D2:E12" ca="1" si="0">$B2+($F2-$B2)*(D$1-$B$1)/($F$1-$B$1)</f>
        <v>6.7713064964742581E-2</v>
      </c>
      <c r="E2" s="38">
        <f t="shared" ca="1" si="0"/>
        <v>6.8286904498342099E-2</v>
      </c>
      <c r="F2" s="37" cm="1">
        <f t="array" aca="1" ref="F2" ca="1">INDIRECT(CONCATENATE("'",HLOOKUP(F$1,$B$21:$E$23,3,FALSE),"'!",$B$25,ROW($A2)+3))*About!$A$27</f>
        <v>6.8860744031941618E-2</v>
      </c>
      <c r="G2" s="38">
        <f ca="1">$F2+($K2-$F2)*(G$1-$F$1)/($K$1-$F$1)</f>
        <v>6.9778887285700836E-2</v>
      </c>
      <c r="H2" s="38">
        <f t="shared" ref="H2:J12" ca="1" si="1">$F2+($K2-$F2)*(H$1-$F$1)/($K$1-$F$1)</f>
        <v>7.0697030539460054E-2</v>
      </c>
      <c r="I2" s="38">
        <f t="shared" ca="1" si="1"/>
        <v>7.1615173793219286E-2</v>
      </c>
      <c r="J2" s="38">
        <f t="shared" ca="1" si="1"/>
        <v>7.2533317046978504E-2</v>
      </c>
      <c r="K2" s="37" cm="1">
        <f t="array" aca="1" ref="K2" ca="1">INDIRECT(CONCATENATE("'",HLOOKUP(K$1,$B$21:$E$23,3,FALSE),"'!",$B$25,ROW($A2)+3))*About!$A$27</f>
        <v>7.3451460300737723E-2</v>
      </c>
      <c r="L2" s="38">
        <f ca="1">$K2+($P2-$K2)*(L$1-$K$1)/($P$1-$K$1)</f>
        <v>7.4369603554496941E-2</v>
      </c>
      <c r="M2" s="38">
        <f t="shared" ref="M2:O12" ca="1" si="2">$K2+($P2-$K2)*(M$1-$K$1)/($P$1-$K$1)</f>
        <v>7.5287746808256159E-2</v>
      </c>
      <c r="N2" s="38">
        <f t="shared" ca="1" si="2"/>
        <v>7.6205890062015391E-2</v>
      </c>
      <c r="O2" s="38">
        <f t="shared" ca="1" si="2"/>
        <v>7.7124033315774609E-2</v>
      </c>
      <c r="P2" s="37" cm="1">
        <f t="array" aca="1" ref="P2" ca="1">INDIRECT(CONCATENATE("'",HLOOKUP(P$1,$B$21:$E$23,3,FALSE),"'!",$B$25,ROW($A2)+3))*About!$A$27</f>
        <v>7.8042176569533828E-2</v>
      </c>
      <c r="Q2" s="38" cm="1">
        <f t="array" aca="1" ref="Q2" ca="1">TREND($K2:$P2,$K$1:$P$1,Q$1)</f>
        <v>7.8960319823293101E-2</v>
      </c>
      <c r="R2" s="38" cm="1">
        <f t="array" aca="1" ref="R2" ca="1">TREND($K2:$P2,$K$1:$P$1,R$1)</f>
        <v>7.9878463077052375E-2</v>
      </c>
      <c r="S2" s="38" cm="1">
        <f t="array" aca="1" ref="S2" ca="1">TREND($K2:$P2,$K$1:$P$1,S$1)</f>
        <v>8.0796606330811649E-2</v>
      </c>
      <c r="T2" s="38" cm="1">
        <f t="array" aca="1" ref="T2" ca="1">TREND($K2:$P2,$K$1:$P$1,T$1)</f>
        <v>8.1714749584570701E-2</v>
      </c>
      <c r="U2" s="38" cm="1">
        <f t="array" aca="1" ref="U2" ca="1">TREND($K2:$P2,$K$1:$P$1,U$1)</f>
        <v>8.2632892838329974E-2</v>
      </c>
      <c r="V2" s="38" cm="1">
        <f t="array" aca="1" ref="V2" ca="1">TREND($K2:$P2,$K$1:$P$1,V$1)</f>
        <v>8.3551036092089248E-2</v>
      </c>
      <c r="W2" s="38" cm="1">
        <f t="array" aca="1" ref="W2" ca="1">TREND($K2:$P2,$K$1:$P$1,W$1)</f>
        <v>8.4469179345848522E-2</v>
      </c>
      <c r="X2" s="38" cm="1">
        <f t="array" aca="1" ref="X2" ca="1">TREND($K2:$P2,$K$1:$P$1,X$1)</f>
        <v>8.5387322599607574E-2</v>
      </c>
      <c r="Y2" s="38" cm="1">
        <f t="array" aca="1" ref="Y2" ca="1">TREND($K2:$P2,$K$1:$P$1,Y$1)</f>
        <v>8.6305465853366847E-2</v>
      </c>
      <c r="Z2" s="38" cm="1">
        <f t="array" aca="1" ref="Z2" ca="1">TREND($K2:$P2,$K$1:$P$1,Z$1)</f>
        <v>8.7223609107126121E-2</v>
      </c>
      <c r="AA2" s="38" cm="1">
        <f t="array" aca="1" ref="AA2" ca="1">TREND($K2:$P2,$K$1:$P$1,AA$1)</f>
        <v>8.8141752360885395E-2</v>
      </c>
      <c r="AB2" s="38" cm="1">
        <f t="array" aca="1" ref="AB2" ca="1">TREND($K2:$P2,$K$1:$P$1,AB$1)</f>
        <v>8.9059895614644446E-2</v>
      </c>
      <c r="AC2" s="38" cm="1">
        <f t="array" aca="1" ref="AC2" ca="1">TREND($K2:$P2,$K$1:$P$1,AC$1)</f>
        <v>8.997803886840372E-2</v>
      </c>
      <c r="AD2" s="38" cm="1">
        <f t="array" aca="1" ref="AD2" ca="1">TREND($K2:$P2,$K$1:$P$1,AD$1)</f>
        <v>9.0896182122162994E-2</v>
      </c>
      <c r="AE2" s="38" cm="1">
        <f t="array" aca="1" ref="AE2" ca="1">TREND($K2:$P2,$K$1:$P$1,AE$1)</f>
        <v>9.1814325375922268E-2</v>
      </c>
      <c r="AF2" s="38" cm="1">
        <f t="array" aca="1" ref="AF2" ca="1">TREND($K2:$P2,$K$1:$P$1,AF$1)</f>
        <v>9.2732468629681319E-2</v>
      </c>
      <c r="AG2" s="38" cm="1">
        <f t="array" aca="1" ref="AG2" ca="1">TREND($K2:$P2,$K$1:$P$1,AG$1)</f>
        <v>9.3650611883440593E-2</v>
      </c>
      <c r="AH2" s="38" cm="1">
        <f t="array" aca="1" ref="AH2" ca="1">TREND($K2:$P2,$K$1:$P$1,AH$1)</f>
        <v>9.4568755137199867E-2</v>
      </c>
      <c r="AI2" s="38" cm="1">
        <f t="array" aca="1" ref="AI2" ca="1">TREND($K2:$P2,$K$1:$P$1,AI$1)</f>
        <v>9.5486898390959141E-2</v>
      </c>
      <c r="AJ2" s="38" cm="1">
        <f t="array" aca="1" ref="AJ2" ca="1">TREND($K2:$P2,$K$1:$P$1,AJ$1)</f>
        <v>9.6405041644718414E-2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3.9021088284766914E-2</v>
      </c>
      <c r="C3" s="38">
        <f t="shared" ref="C3:C12" ca="1" si="3">$B3+($F3-$B3)*(C$1-$B$1)/($F$1-$B$1)</f>
        <v>3.9308008051566673E-2</v>
      </c>
      <c r="D3" s="38">
        <f t="shared" ca="1" si="0"/>
        <v>3.9594927818366432E-2</v>
      </c>
      <c r="E3" s="38">
        <f t="shared" ca="1" si="0"/>
        <v>3.9881847585166184E-2</v>
      </c>
      <c r="F3" s="39" cm="1">
        <f t="array" aca="1" ref="F3" ca="1">INDIRECT(CONCATENATE("'",HLOOKUP(F$1,$B$21:$E$23,3,FALSE),"'!",$B$25,ROW($A3)+5))*About!$A$27</f>
        <v>4.0168767351965944E-2</v>
      </c>
      <c r="G3" s="38">
        <f t="shared" ref="G3:G12" ca="1" si="4">$F3+($K3-$F3)*(G$1-$F$1)/($K$1-$F$1)</f>
        <v>4.0627838978845553E-2</v>
      </c>
      <c r="H3" s="38">
        <f t="shared" ca="1" si="1"/>
        <v>4.1086910605725162E-2</v>
      </c>
      <c r="I3" s="38">
        <f t="shared" ca="1" si="1"/>
        <v>4.1545982232604778E-2</v>
      </c>
      <c r="J3" s="38">
        <f t="shared" ca="1" si="1"/>
        <v>4.2005053859484387E-2</v>
      </c>
      <c r="K3" s="39" cm="1">
        <f t="array" aca="1" ref="K3" ca="1">INDIRECT(CONCATENATE("'",HLOOKUP(K$1,$B$21:$E$23,3,FALSE),"'!",$B$25,ROW($A3)+5))*About!$A$27</f>
        <v>4.2464125486363996E-2</v>
      </c>
      <c r="L3" s="38">
        <f t="shared" ref="L3:L12" ca="1" si="5">$K3+($P3-$K3)*(L$1-$K$1)/($P$1-$K$1)</f>
        <v>4.2693661299803801E-2</v>
      </c>
      <c r="M3" s="38">
        <f t="shared" ca="1" si="2"/>
        <v>4.2923197113243605E-2</v>
      </c>
      <c r="N3" s="38">
        <f t="shared" ca="1" si="2"/>
        <v>4.315273292668341E-2</v>
      </c>
      <c r="O3" s="38">
        <f t="shared" ca="1" si="2"/>
        <v>4.3382268740123214E-2</v>
      </c>
      <c r="P3" s="39" cm="1">
        <f t="array" aca="1" ref="P3" ca="1">INDIRECT(CONCATENATE("'",HLOOKUP(P$1,$B$21:$E$23,3,FALSE),"'!",$B$25,ROW($A3)+5))*About!$A$27</f>
        <v>4.3611804553563019E-2</v>
      </c>
      <c r="Q3" s="38" cm="1">
        <f t="array" aca="1" ref="Q3" ca="1">TREND($K3:$P3,$K$1:$P$1,Q$1)</f>
        <v>4.3841340367002823E-2</v>
      </c>
      <c r="R3" s="38" cm="1">
        <f t="array" aca="1" ref="R3" ca="1">TREND($K3:$P3,$K$1:$P$1,R$1)</f>
        <v>4.4070876180442642E-2</v>
      </c>
      <c r="S3" s="38" cm="1">
        <f t="array" aca="1" ref="S3" ca="1">TREND($K3:$P3,$K$1:$P$1,S$1)</f>
        <v>4.430041199388246E-2</v>
      </c>
      <c r="T3" s="38" cm="1">
        <f t="array" aca="1" ref="T3" ca="1">TREND($K3:$P3,$K$1:$P$1,T$1)</f>
        <v>4.4529947807322223E-2</v>
      </c>
      <c r="U3" s="38" cm="1">
        <f t="array" aca="1" ref="U3" ca="1">TREND($K3:$P3,$K$1:$P$1,U$1)</f>
        <v>4.4759483620762042E-2</v>
      </c>
      <c r="V3" s="38" cm="1">
        <f t="array" aca="1" ref="V3" ca="1">TREND($K3:$P3,$K$1:$P$1,V$1)</f>
        <v>4.498901943420186E-2</v>
      </c>
      <c r="W3" s="38" cm="1">
        <f t="array" aca="1" ref="W3" ca="1">TREND($K3:$P3,$K$1:$P$1,W$1)</f>
        <v>4.5218555247641679E-2</v>
      </c>
      <c r="X3" s="38" cm="1">
        <f t="array" aca="1" ref="X3" ca="1">TREND($K3:$P3,$K$1:$P$1,X$1)</f>
        <v>4.5448091061081441E-2</v>
      </c>
      <c r="Y3" s="38" cm="1">
        <f t="array" aca="1" ref="Y3" ca="1">TREND($K3:$P3,$K$1:$P$1,Y$1)</f>
        <v>4.567762687452126E-2</v>
      </c>
      <c r="Z3" s="38" cm="1">
        <f t="array" aca="1" ref="Z3" ca="1">TREND($K3:$P3,$K$1:$P$1,Z$1)</f>
        <v>4.5907162687961078E-2</v>
      </c>
      <c r="AA3" s="38" cm="1">
        <f t="array" aca="1" ref="AA3" ca="1">TREND($K3:$P3,$K$1:$P$1,AA$1)</f>
        <v>4.6136698501400897E-2</v>
      </c>
      <c r="AB3" s="38" cm="1">
        <f t="array" aca="1" ref="AB3" ca="1">TREND($K3:$P3,$K$1:$P$1,AB$1)</f>
        <v>4.636623431484066E-2</v>
      </c>
      <c r="AC3" s="38" cm="1">
        <f t="array" aca="1" ref="AC3" ca="1">TREND($K3:$P3,$K$1:$P$1,AC$1)</f>
        <v>4.6595770128280478E-2</v>
      </c>
      <c r="AD3" s="38" cm="1">
        <f t="array" aca="1" ref="AD3" ca="1">TREND($K3:$P3,$K$1:$P$1,AD$1)</f>
        <v>4.6825305941720297E-2</v>
      </c>
      <c r="AE3" s="38" cm="1">
        <f t="array" aca="1" ref="AE3" ca="1">TREND($K3:$P3,$K$1:$P$1,AE$1)</f>
        <v>4.7054841755160115E-2</v>
      </c>
      <c r="AF3" s="38" cm="1">
        <f t="array" aca="1" ref="AF3" ca="1">TREND($K3:$P3,$K$1:$P$1,AF$1)</f>
        <v>4.7284377568599878E-2</v>
      </c>
      <c r="AG3" s="38" cm="1">
        <f t="array" aca="1" ref="AG3" ca="1">TREND($K3:$P3,$K$1:$P$1,AG$1)</f>
        <v>4.7513913382039696E-2</v>
      </c>
      <c r="AH3" s="38" cm="1">
        <f t="array" aca="1" ref="AH3" ca="1">TREND($K3:$P3,$K$1:$P$1,AH$1)</f>
        <v>4.7743449195479515E-2</v>
      </c>
      <c r="AI3" s="38" cm="1">
        <f t="array" aca="1" ref="AI3" ca="1">TREND($K3:$P3,$K$1:$P$1,AI$1)</f>
        <v>4.7972985008919333E-2</v>
      </c>
      <c r="AJ3" s="38" cm="1">
        <f t="array" aca="1" ref="AJ3" ca="1">TREND($K3:$P3,$K$1:$P$1,AJ$1)</f>
        <v>4.8202520822359152E-2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9.0666646308723134E-2</v>
      </c>
      <c r="C4" s="38">
        <f t="shared" ca="1" si="3"/>
        <v>9.0953566075522893E-2</v>
      </c>
      <c r="D4" s="38">
        <f t="shared" ca="1" si="0"/>
        <v>9.1240485842322638E-2</v>
      </c>
      <c r="E4" s="38">
        <f t="shared" ca="1" si="0"/>
        <v>9.1527405609122398E-2</v>
      </c>
      <c r="F4" s="39" cm="1">
        <f t="array" aca="1" ref="F4" ca="1">INDIRECT(CONCATENATE("'",HLOOKUP(F$1,$B$21:$E$23,3,FALSE),"'!",$B$25,ROW($A4)+5))*About!$A$27</f>
        <v>9.1814325375922157E-2</v>
      </c>
      <c r="G4" s="38">
        <f t="shared" ca="1" si="4"/>
        <v>9.2732468629681375E-2</v>
      </c>
      <c r="H4" s="38">
        <f t="shared" ca="1" si="1"/>
        <v>9.3650611883440593E-2</v>
      </c>
      <c r="I4" s="38">
        <f t="shared" ca="1" si="1"/>
        <v>9.4568755137199811E-2</v>
      </c>
      <c r="J4" s="38">
        <f t="shared" ca="1" si="1"/>
        <v>9.548689839095903E-2</v>
      </c>
      <c r="K4" s="39" cm="1">
        <f t="array" aca="1" ref="K4" ca="1">INDIRECT(CONCATENATE("'",HLOOKUP(K$1,$B$21:$E$23,3,FALSE),"'!",$B$25,ROW($A4)+5))*About!$A$27</f>
        <v>9.6405041644718248E-2</v>
      </c>
      <c r="L4" s="38">
        <f t="shared" ca="1" si="5"/>
        <v>9.7782256525357075E-2</v>
      </c>
      <c r="M4" s="38">
        <f t="shared" ca="1" si="2"/>
        <v>9.9159471405995916E-2</v>
      </c>
      <c r="N4" s="38">
        <f t="shared" ca="1" si="2"/>
        <v>0.10053668628663474</v>
      </c>
      <c r="O4" s="38">
        <f t="shared" ca="1" si="2"/>
        <v>0.10191390116727359</v>
      </c>
      <c r="P4" s="39" cm="1">
        <f t="array" aca="1" ref="P4" ca="1">INDIRECT(CONCATENATE("'",HLOOKUP(P$1,$B$21:$E$23,3,FALSE),"'!",$B$25,ROW($A4)+5))*About!$A$27</f>
        <v>0.10329111604791241</v>
      </c>
      <c r="Q4" s="38" cm="1">
        <f t="array" aca="1" ref="Q4" ca="1">TREND($K4:$P4,$K$1:$P$1,Q$1)</f>
        <v>0.10466833092855143</v>
      </c>
      <c r="R4" s="38" cm="1">
        <f t="array" aca="1" ref="R4" ca="1">TREND($K4:$P4,$K$1:$P$1,R$1)</f>
        <v>0.10604554580919023</v>
      </c>
      <c r="S4" s="38" cm="1">
        <f t="array" aca="1" ref="S4" ca="1">TREND($K4:$P4,$K$1:$P$1,S$1)</f>
        <v>0.10742276068982903</v>
      </c>
      <c r="T4" s="38" cm="1">
        <f t="array" aca="1" ref="T4" ca="1">TREND($K4:$P4,$K$1:$P$1,T$1)</f>
        <v>0.10879997557046783</v>
      </c>
      <c r="U4" s="38" cm="1">
        <f t="array" aca="1" ref="U4" ca="1">TREND($K4:$P4,$K$1:$P$1,U$1)</f>
        <v>0.11017719045110663</v>
      </c>
      <c r="V4" s="38" cm="1">
        <f t="array" aca="1" ref="V4" ca="1">TREND($K4:$P4,$K$1:$P$1,V$1)</f>
        <v>0.11155440533174543</v>
      </c>
      <c r="W4" s="38" cm="1">
        <f t="array" aca="1" ref="W4" ca="1">TREND($K4:$P4,$K$1:$P$1,W$1)</f>
        <v>0.11293162021238423</v>
      </c>
      <c r="X4" s="38" cm="1">
        <f t="array" aca="1" ref="X4" ca="1">TREND($K4:$P4,$K$1:$P$1,X$1)</f>
        <v>0.11430883509302303</v>
      </c>
      <c r="Y4" s="38" cm="1">
        <f t="array" aca="1" ref="Y4" ca="1">TREND($K4:$P4,$K$1:$P$1,Y$1)</f>
        <v>0.11568604997366183</v>
      </c>
      <c r="Z4" s="38" cm="1">
        <f t="array" aca="1" ref="Z4" ca="1">TREND($K4:$P4,$K$1:$P$1,Z$1)</f>
        <v>0.11706326485430063</v>
      </c>
      <c r="AA4" s="38" cm="1">
        <f t="array" aca="1" ref="AA4" ca="1">TREND($K4:$P4,$K$1:$P$1,AA$1)</f>
        <v>0.11844047973493943</v>
      </c>
      <c r="AB4" s="38" cm="1">
        <f t="array" aca="1" ref="AB4" ca="1">TREND($K4:$P4,$K$1:$P$1,AB$1)</f>
        <v>0.11981769461557867</v>
      </c>
      <c r="AC4" s="38" cm="1">
        <f t="array" aca="1" ref="AC4" ca="1">TREND($K4:$P4,$K$1:$P$1,AC$1)</f>
        <v>0.12119490949621747</v>
      </c>
      <c r="AD4" s="38" cm="1">
        <f t="array" aca="1" ref="AD4" ca="1">TREND($K4:$P4,$K$1:$P$1,AD$1)</f>
        <v>0.12257212437685627</v>
      </c>
      <c r="AE4" s="38" cm="1">
        <f t="array" aca="1" ref="AE4" ca="1">TREND($K4:$P4,$K$1:$P$1,AE$1)</f>
        <v>0.12394933925749507</v>
      </c>
      <c r="AF4" s="38" cm="1">
        <f t="array" aca="1" ref="AF4" ca="1">TREND($K4:$P4,$K$1:$P$1,AF$1)</f>
        <v>0.12532655413813387</v>
      </c>
      <c r="AG4" s="38" cm="1">
        <f t="array" aca="1" ref="AG4" ca="1">TREND($K4:$P4,$K$1:$P$1,AG$1)</f>
        <v>0.12670376901877267</v>
      </c>
      <c r="AH4" s="38" cm="1">
        <f t="array" aca="1" ref="AH4" ca="1">TREND($K4:$P4,$K$1:$P$1,AH$1)</f>
        <v>0.12808098389941147</v>
      </c>
      <c r="AI4" s="38" cm="1">
        <f t="array" aca="1" ref="AI4" ca="1">TREND($K4:$P4,$K$1:$P$1,AI$1)</f>
        <v>0.12945819878005027</v>
      </c>
      <c r="AJ4" s="38" cm="1">
        <f t="array" aca="1" ref="AJ4" ca="1">TREND($K4:$P4,$K$1:$P$1,AJ$1)</f>
        <v>0.13083541366068907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1.1476790671990269</v>
      </c>
      <c r="C5" s="38">
        <f t="shared" ca="1" si="3"/>
        <v>1.1476790671990269</v>
      </c>
      <c r="D5" s="38">
        <f t="shared" ca="1" si="0"/>
        <v>1.1476790671990269</v>
      </c>
      <c r="E5" s="38">
        <f t="shared" ca="1" si="0"/>
        <v>1.1476790671990269</v>
      </c>
      <c r="F5" s="39" cm="1">
        <f t="array" aca="1" ref="F5" ca="1">INDIRECT(CONCATENATE("'",HLOOKUP(F$1,$B$21:$E$23,3,FALSE),"'!",$B$25,ROW($A5)+5))*About!$A$27</f>
        <v>1.1476790671990269</v>
      </c>
      <c r="G5" s="38">
        <f t="shared" ca="1" si="4"/>
        <v>1.1706326485430074</v>
      </c>
      <c r="H5" s="38">
        <f t="shared" ca="1" si="1"/>
        <v>1.1935862298869879</v>
      </c>
      <c r="I5" s="38">
        <f t="shared" ca="1" si="1"/>
        <v>1.2165398112309687</v>
      </c>
      <c r="J5" s="38">
        <f t="shared" ca="1" si="1"/>
        <v>1.2394933925749492</v>
      </c>
      <c r="K5" s="39" cm="1">
        <f t="array" aca="1" ref="K5" ca="1">INDIRECT(CONCATENATE("'",HLOOKUP(K$1,$B$21:$E$23,3,FALSE),"'!",$B$25,ROW($A5)+5))*About!$A$27</f>
        <v>1.2624469739189297</v>
      </c>
      <c r="L5" s="38">
        <f t="shared" ca="1" si="5"/>
        <v>1.2854005552629102</v>
      </c>
      <c r="M5" s="38">
        <f t="shared" ca="1" si="2"/>
        <v>1.3083541366068907</v>
      </c>
      <c r="N5" s="38">
        <f t="shared" ca="1" si="2"/>
        <v>1.3313077179508712</v>
      </c>
      <c r="O5" s="38">
        <f t="shared" ca="1" si="2"/>
        <v>1.3542612992948517</v>
      </c>
      <c r="P5" s="39" cm="1">
        <f t="array" aca="1" ref="P5" ca="1">INDIRECT(CONCATENATE("'",HLOOKUP(P$1,$B$21:$E$23,3,FALSE),"'!",$B$25,ROW($A5)+5))*About!$A$27</f>
        <v>1.3772148806388322</v>
      </c>
      <c r="Q5" s="38" cm="1">
        <f t="array" aca="1" ref="Q5" ca="1">TREND($K5:$P5,$K$1:$P$1,Q$1)</f>
        <v>1.4001684619828083</v>
      </c>
      <c r="R5" s="38" cm="1">
        <f t="array" aca="1" ref="R5" ca="1">TREND($K5:$P5,$K$1:$P$1,R$1)</f>
        <v>1.423122043326785</v>
      </c>
      <c r="S5" s="38" cm="1">
        <f t="array" aca="1" ref="S5" ca="1">TREND($K5:$P5,$K$1:$P$1,S$1)</f>
        <v>1.4460756246707689</v>
      </c>
      <c r="T5" s="38" cm="1">
        <f t="array" aca="1" ref="T5" ca="1">TREND($K5:$P5,$K$1:$P$1,T$1)</f>
        <v>1.4690292060147527</v>
      </c>
      <c r="U5" s="38" cm="1">
        <f t="array" aca="1" ref="U5" ca="1">TREND($K5:$P5,$K$1:$P$1,U$1)</f>
        <v>1.4919827873587295</v>
      </c>
      <c r="V5" s="38" cm="1">
        <f t="array" aca="1" ref="V5" ca="1">TREND($K5:$P5,$K$1:$P$1,V$1)</f>
        <v>1.5149363687027133</v>
      </c>
      <c r="W5" s="38" cm="1">
        <f t="array" aca="1" ref="W5" ca="1">TREND($K5:$P5,$K$1:$P$1,W$1)</f>
        <v>1.53788995004669</v>
      </c>
      <c r="X5" s="38" cm="1">
        <f t="array" aca="1" ref="X5" ca="1">TREND($K5:$P5,$K$1:$P$1,X$1)</f>
        <v>1.5608435313906739</v>
      </c>
      <c r="Y5" s="38" cm="1">
        <f t="array" aca="1" ref="Y5" ca="1">TREND($K5:$P5,$K$1:$P$1,Y$1)</f>
        <v>1.5837971127346506</v>
      </c>
      <c r="Z5" s="38" cm="1">
        <f t="array" aca="1" ref="Z5" ca="1">TREND($K5:$P5,$K$1:$P$1,Z$1)</f>
        <v>1.6067506940786345</v>
      </c>
      <c r="AA5" s="38" cm="1">
        <f t="array" aca="1" ref="AA5" ca="1">TREND($K5:$P5,$K$1:$P$1,AA$1)</f>
        <v>1.6297042754226112</v>
      </c>
      <c r="AB5" s="38" cm="1">
        <f t="array" aca="1" ref="AB5" ca="1">TREND($K5:$P5,$K$1:$P$1,AB$1)</f>
        <v>1.652657856766595</v>
      </c>
      <c r="AC5" s="38" cm="1">
        <f t="array" aca="1" ref="AC5" ca="1">TREND($K5:$P5,$K$1:$P$1,AC$1)</f>
        <v>1.6756114381105718</v>
      </c>
      <c r="AD5" s="38" cm="1">
        <f t="array" aca="1" ref="AD5" ca="1">TREND($K5:$P5,$K$1:$P$1,AD$1)</f>
        <v>1.6985650194545556</v>
      </c>
      <c r="AE5" s="38" cm="1">
        <f t="array" aca="1" ref="AE5" ca="1">TREND($K5:$P5,$K$1:$P$1,AE$1)</f>
        <v>1.7215186007985324</v>
      </c>
      <c r="AF5" s="38" cm="1">
        <f t="array" aca="1" ref="AF5" ca="1">TREND($K5:$P5,$K$1:$P$1,AF$1)</f>
        <v>1.7444721821425162</v>
      </c>
      <c r="AG5" s="38" cm="1">
        <f t="array" aca="1" ref="AG5" ca="1">TREND($K5:$P5,$K$1:$P$1,AG$1)</f>
        <v>1.7674257634864929</v>
      </c>
      <c r="AH5" s="38" cm="1">
        <f t="array" aca="1" ref="AH5" ca="1">TREND($K5:$P5,$K$1:$P$1,AH$1)</f>
        <v>1.7903793448304768</v>
      </c>
      <c r="AI5" s="38" cm="1">
        <f t="array" aca="1" ref="AI5" ca="1">TREND($K5:$P5,$K$1:$P$1,AI$1)</f>
        <v>1.8133329261744606</v>
      </c>
      <c r="AJ5" s="38" cm="1">
        <f t="array" aca="1" ref="AJ5" ca="1">TREND($K5:$P5,$K$1:$P$1,AJ$1)</f>
        <v>1.8362865075184374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1.7215186007985404</v>
      </c>
      <c r="C6" s="38">
        <f t="shared" ca="1" si="3"/>
        <v>1.7215186007985404</v>
      </c>
      <c r="D6" s="38">
        <f t="shared" ca="1" si="0"/>
        <v>1.7215186007985404</v>
      </c>
      <c r="E6" s="38">
        <f t="shared" ca="1" si="0"/>
        <v>1.7215186007985404</v>
      </c>
      <c r="F6" s="39" cm="1">
        <f t="array" aca="1" ref="F6" ca="1">INDIRECT(CONCATENATE("'",HLOOKUP(F$1,$B$21:$E$23,3,FALSE),"'!",$B$25,ROW($A6)+5))*About!$A$27</f>
        <v>1.7215186007985404</v>
      </c>
      <c r="G6" s="38">
        <f t="shared" ca="1" si="4"/>
        <v>1.7215186007985404</v>
      </c>
      <c r="H6" s="38">
        <f t="shared" ca="1" si="1"/>
        <v>1.7215186007985404</v>
      </c>
      <c r="I6" s="38">
        <f t="shared" ca="1" si="1"/>
        <v>1.7215186007985404</v>
      </c>
      <c r="J6" s="38">
        <f t="shared" ca="1" si="1"/>
        <v>1.7215186007985404</v>
      </c>
      <c r="K6" s="39" cm="1">
        <f t="array" aca="1" ref="K6" ca="1">INDIRECT(CONCATENATE("'",HLOOKUP(K$1,$B$21:$E$23,3,FALSE),"'!",$B$25,ROW($A6)+5))*About!$A$27</f>
        <v>1.7215186007985404</v>
      </c>
      <c r="L6" s="38">
        <f t="shared" ca="1" si="5"/>
        <v>1.7674257634865014</v>
      </c>
      <c r="M6" s="38">
        <f t="shared" ca="1" si="2"/>
        <v>1.8133329261744626</v>
      </c>
      <c r="N6" s="38">
        <f t="shared" ca="1" si="2"/>
        <v>1.8592400888624236</v>
      </c>
      <c r="O6" s="38">
        <f t="shared" ca="1" si="2"/>
        <v>1.9051472515503849</v>
      </c>
      <c r="P6" s="39" cm="1">
        <f t="array" aca="1" ref="P6" ca="1">INDIRECT(CONCATENATE("'",HLOOKUP(P$1,$B$21:$E$23,3,FALSE),"'!",$B$25,ROW($A6)+5))*About!$A$27</f>
        <v>1.9510544142383459</v>
      </c>
      <c r="Q6" s="38" cm="1">
        <f t="array" aca="1" ref="Q6" ca="1">TREND($K6:$P6,$K$1:$P$1,Q$1)</f>
        <v>1.99696157692631</v>
      </c>
      <c r="R6" s="38" cm="1">
        <f t="array" aca="1" ref="R6" ca="1">TREND($K6:$P6,$K$1:$P$1,R$1)</f>
        <v>2.0428687396142635</v>
      </c>
      <c r="S6" s="38" cm="1">
        <f t="array" aca="1" ref="S6" ca="1">TREND($K6:$P6,$K$1:$P$1,S$1)</f>
        <v>2.0887759023022312</v>
      </c>
      <c r="T6" s="38" cm="1">
        <f t="array" aca="1" ref="T6" ca="1">TREND($K6:$P6,$K$1:$P$1,T$1)</f>
        <v>2.1346830649901847</v>
      </c>
      <c r="U6" s="38" cm="1">
        <f t="array" aca="1" ref="U6" ca="1">TREND($K6:$P6,$K$1:$P$1,U$1)</f>
        <v>2.1805902276781524</v>
      </c>
      <c r="V6" s="38" cm="1">
        <f t="array" aca="1" ref="V6" ca="1">TREND($K6:$P6,$K$1:$P$1,V$1)</f>
        <v>2.22649739036612</v>
      </c>
      <c r="W6" s="38" cm="1">
        <f t="array" aca="1" ref="W6" ca="1">TREND($K6:$P6,$K$1:$P$1,W$1)</f>
        <v>2.2724045530540735</v>
      </c>
      <c r="X6" s="38" cm="1">
        <f t="array" aca="1" ref="X6" ca="1">TREND($K6:$P6,$K$1:$P$1,X$1)</f>
        <v>2.3183117157420412</v>
      </c>
      <c r="Y6" s="38" cm="1">
        <f t="array" aca="1" ref="Y6" ca="1">TREND($K6:$P6,$K$1:$P$1,Y$1)</f>
        <v>2.3642188784299947</v>
      </c>
      <c r="Z6" s="38" cm="1">
        <f t="array" aca="1" ref="Z6" ca="1">TREND($K6:$P6,$K$1:$P$1,Z$1)</f>
        <v>2.4101260411179624</v>
      </c>
      <c r="AA6" s="38" cm="1">
        <f t="array" aca="1" ref="AA6" ca="1">TREND($K6:$P6,$K$1:$P$1,AA$1)</f>
        <v>2.4560332038059158</v>
      </c>
      <c r="AB6" s="38" cm="1">
        <f t="array" aca="1" ref="AB6" ca="1">TREND($K6:$P6,$K$1:$P$1,AB$1)</f>
        <v>2.5019403664938835</v>
      </c>
      <c r="AC6" s="38" cm="1">
        <f t="array" aca="1" ref="AC6" ca="1">TREND($K6:$P6,$K$1:$P$1,AC$1)</f>
        <v>2.547847529181837</v>
      </c>
      <c r="AD6" s="38" cm="1">
        <f t="array" aca="1" ref="AD6" ca="1">TREND($K6:$P6,$K$1:$P$1,AD$1)</f>
        <v>2.5937546918698047</v>
      </c>
      <c r="AE6" s="38" cm="1">
        <f t="array" aca="1" ref="AE6" ca="1">TREND($K6:$P6,$K$1:$P$1,AE$1)</f>
        <v>2.6396618545577581</v>
      </c>
      <c r="AF6" s="38" cm="1">
        <f t="array" aca="1" ref="AF6" ca="1">TREND($K6:$P6,$K$1:$P$1,AF$1)</f>
        <v>2.6855690172457258</v>
      </c>
      <c r="AG6" s="38" cm="1">
        <f t="array" aca="1" ref="AG6" ca="1">TREND($K6:$P6,$K$1:$P$1,AG$1)</f>
        <v>2.7314761799336793</v>
      </c>
      <c r="AH6" s="38" cm="1">
        <f t="array" aca="1" ref="AH6" ca="1">TREND($K6:$P6,$K$1:$P$1,AH$1)</f>
        <v>2.777383342621647</v>
      </c>
      <c r="AI6" s="38" cm="1">
        <f t="array" aca="1" ref="AI6" ca="1">TREND($K6:$P6,$K$1:$P$1,AI$1)</f>
        <v>2.8232905053096147</v>
      </c>
      <c r="AJ6" s="38" cm="1">
        <f t="array" aca="1" ref="AJ6" ca="1">TREND($K6:$P6,$K$1:$P$1,AJ$1)</f>
        <v>2.8691976679975681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50.497878956757191</v>
      </c>
      <c r="C7" s="38">
        <f t="shared" ca="1" si="3"/>
        <v>50.784798723556946</v>
      </c>
      <c r="D7" s="38">
        <f t="shared" ca="1" si="0"/>
        <v>51.071718490356702</v>
      </c>
      <c r="E7" s="38">
        <f t="shared" ca="1" si="0"/>
        <v>51.358638257156457</v>
      </c>
      <c r="F7" s="39" cm="1">
        <f t="array" aca="1" ref="F7" ca="1">INDIRECT(CONCATENATE("'",HLOOKUP(F$1,$B$21:$E$23,3,FALSE),"'!",$B$25,ROW($A7)+5))*About!$A$27</f>
        <v>51.645558023956212</v>
      </c>
      <c r="G7" s="38">
        <f t="shared" ca="1" si="4"/>
        <v>51.645558023956212</v>
      </c>
      <c r="H7" s="38">
        <f t="shared" ca="1" si="1"/>
        <v>51.645558023956212</v>
      </c>
      <c r="I7" s="38">
        <f t="shared" ca="1" si="1"/>
        <v>51.645558023956212</v>
      </c>
      <c r="J7" s="38">
        <f t="shared" ca="1" si="1"/>
        <v>51.645558023956212</v>
      </c>
      <c r="K7" s="39" cm="1">
        <f t="array" aca="1" ref="K7" ca="1">INDIRECT(CONCATENATE("'",HLOOKUP(K$1,$B$21:$E$23,3,FALSE),"'!",$B$25,ROW($A7)+5))*About!$A$27</f>
        <v>51.645558023956212</v>
      </c>
      <c r="L7" s="38">
        <f t="shared" ca="1" si="5"/>
        <v>51.875093837396015</v>
      </c>
      <c r="M7" s="38">
        <f t="shared" ca="1" si="2"/>
        <v>52.104629650835818</v>
      </c>
      <c r="N7" s="38">
        <f t="shared" ca="1" si="2"/>
        <v>52.334165464275628</v>
      </c>
      <c r="O7" s="38">
        <f t="shared" ca="1" si="2"/>
        <v>52.563701277715431</v>
      </c>
      <c r="P7" s="39" cm="1">
        <f t="array" aca="1" ref="P7" ca="1">INDIRECT(CONCATENATE("'",HLOOKUP(P$1,$B$21:$E$23,3,FALSE),"'!",$B$25,ROW($A7)+5))*About!$A$27</f>
        <v>52.793237091155234</v>
      </c>
      <c r="Q7" s="38" cm="1">
        <f t="array" aca="1" ref="Q7" ca="1">TREND($K7:$P7,$K$1:$P$1,Q$1)</f>
        <v>53.022772904595058</v>
      </c>
      <c r="R7" s="38" cm="1">
        <f t="array" aca="1" ref="R7" ca="1">TREND($K7:$P7,$K$1:$P$1,R$1)</f>
        <v>53.25230871803484</v>
      </c>
      <c r="S7" s="38" cm="1">
        <f t="array" aca="1" ref="S7" ca="1">TREND($K7:$P7,$K$1:$P$1,S$1)</f>
        <v>53.481844531474678</v>
      </c>
      <c r="T7" s="38" cm="1">
        <f t="array" aca="1" ref="T7" ca="1">TREND($K7:$P7,$K$1:$P$1,T$1)</f>
        <v>53.71138034491446</v>
      </c>
      <c r="U7" s="38" cm="1">
        <f t="array" aca="1" ref="U7" ca="1">TREND($K7:$P7,$K$1:$P$1,U$1)</f>
        <v>53.940916158354298</v>
      </c>
      <c r="V7" s="38" cm="1">
        <f t="array" aca="1" ref="V7" ca="1">TREND($K7:$P7,$K$1:$P$1,V$1)</f>
        <v>54.17045197179408</v>
      </c>
      <c r="W7" s="38" cm="1">
        <f t="array" aca="1" ref="W7" ca="1">TREND($K7:$P7,$K$1:$P$1,W$1)</f>
        <v>54.399987785233918</v>
      </c>
      <c r="X7" s="38" cm="1">
        <f t="array" aca="1" ref="X7" ca="1">TREND($K7:$P7,$K$1:$P$1,X$1)</f>
        <v>54.6295235986737</v>
      </c>
      <c r="Y7" s="38" cm="1">
        <f t="array" aca="1" ref="Y7" ca="1">TREND($K7:$P7,$K$1:$P$1,Y$1)</f>
        <v>54.859059412113481</v>
      </c>
      <c r="Z7" s="38" cm="1">
        <f t="array" aca="1" ref="Z7" ca="1">TREND($K7:$P7,$K$1:$P$1,Z$1)</f>
        <v>55.08859522555332</v>
      </c>
      <c r="AA7" s="38" cm="1">
        <f t="array" aca="1" ref="AA7" ca="1">TREND($K7:$P7,$K$1:$P$1,AA$1)</f>
        <v>55.318131038993101</v>
      </c>
      <c r="AB7" s="38" cm="1">
        <f t="array" aca="1" ref="AB7" ca="1">TREND($K7:$P7,$K$1:$P$1,AB$1)</f>
        <v>55.54766685243294</v>
      </c>
      <c r="AC7" s="38" cm="1">
        <f t="array" aca="1" ref="AC7" ca="1">TREND($K7:$P7,$K$1:$P$1,AC$1)</f>
        <v>55.777202665872721</v>
      </c>
      <c r="AD7" s="38" cm="1">
        <f t="array" aca="1" ref="AD7" ca="1">TREND($K7:$P7,$K$1:$P$1,AD$1)</f>
        <v>56.006738479312503</v>
      </c>
      <c r="AE7" s="38" cm="1">
        <f t="array" aca="1" ref="AE7" ca="1">TREND($K7:$P7,$K$1:$P$1,AE$1)</f>
        <v>56.236274292752341</v>
      </c>
      <c r="AF7" s="38" cm="1">
        <f t="array" aca="1" ref="AF7" ca="1">TREND($K7:$P7,$K$1:$P$1,AF$1)</f>
        <v>56.465810106192123</v>
      </c>
      <c r="AG7" s="38" cm="1">
        <f t="array" aca="1" ref="AG7" ca="1">TREND($K7:$P7,$K$1:$P$1,AG$1)</f>
        <v>56.695345919631961</v>
      </c>
      <c r="AH7" s="38" cm="1">
        <f t="array" aca="1" ref="AH7" ca="1">TREND($K7:$P7,$K$1:$P$1,AH$1)</f>
        <v>56.924881733071743</v>
      </c>
      <c r="AI7" s="38" cm="1">
        <f t="array" aca="1" ref="AI7" ca="1">TREND($K7:$P7,$K$1:$P$1,AI$1)</f>
        <v>57.154417546511525</v>
      </c>
      <c r="AJ7" s="38" cm="1">
        <f t="array" aca="1" ref="AJ7" ca="1">TREND($K7:$P7,$K$1:$P$1,AJ$1)</f>
        <v>57.383953359951363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8.4928250972727994</v>
      </c>
      <c r="C8" s="38">
        <f t="shared" ca="1" si="3"/>
        <v>8.5502090506327502</v>
      </c>
      <c r="D8" s="38">
        <f t="shared" ca="1" si="0"/>
        <v>8.6075930039927009</v>
      </c>
      <c r="E8" s="38">
        <f t="shared" ca="1" si="0"/>
        <v>8.6649769573526534</v>
      </c>
      <c r="F8" s="39" cm="1">
        <f t="array" aca="1" ref="F8" ca="1">INDIRECT(CONCATENATE("'",HLOOKUP(F$1,$B$21:$E$23,3,FALSE),"'!",$B$25,ROW($A8)+5))*About!$A$27</f>
        <v>8.7223609107126041</v>
      </c>
      <c r="G8" s="38">
        <f t="shared" ca="1" si="4"/>
        <v>8.7453144920565844</v>
      </c>
      <c r="H8" s="38">
        <f t="shared" ca="1" si="1"/>
        <v>8.7682680734005647</v>
      </c>
      <c r="I8" s="38">
        <f t="shared" ca="1" si="1"/>
        <v>8.7912216547445468</v>
      </c>
      <c r="J8" s="38">
        <f t="shared" ca="1" si="1"/>
        <v>8.814175236088527</v>
      </c>
      <c r="K8" s="39" cm="1">
        <f t="array" aca="1" ref="K8" ca="1">INDIRECT(CONCATENATE("'",HLOOKUP(K$1,$B$21:$E$23,3,FALSE),"'!",$B$25,ROW($A8)+5))*About!$A$27</f>
        <v>8.8371288174325073</v>
      </c>
      <c r="L8" s="38">
        <f t="shared" ca="1" si="5"/>
        <v>8.8830359801204679</v>
      </c>
      <c r="M8" s="38">
        <f t="shared" ca="1" si="2"/>
        <v>8.9289431428084303</v>
      </c>
      <c r="N8" s="38">
        <f t="shared" ca="1" si="2"/>
        <v>8.9748503054963908</v>
      </c>
      <c r="O8" s="38">
        <f t="shared" ca="1" si="2"/>
        <v>9.0207574681843532</v>
      </c>
      <c r="P8" s="39" cm="1">
        <f t="array" aca="1" ref="P8" ca="1">INDIRECT(CONCATENATE("'",HLOOKUP(P$1,$B$21:$E$23,3,FALSE),"'!",$B$25,ROW($A8)+5))*About!$A$27</f>
        <v>9.0666646308723138</v>
      </c>
      <c r="Q8" s="38" cm="1">
        <f t="array" aca="1" ref="Q8" ca="1">TREND($K8:$P8,$K$1:$P$1,Q$1)</f>
        <v>9.1125717935602779</v>
      </c>
      <c r="R8" s="38" cm="1">
        <f t="array" aca="1" ref="R8" ca="1">TREND($K8:$P8,$K$1:$P$1,R$1)</f>
        <v>9.1584789562482314</v>
      </c>
      <c r="S8" s="38" cm="1">
        <f t="array" aca="1" ref="S8" ca="1">TREND($K8:$P8,$K$1:$P$1,S$1)</f>
        <v>9.2043861189361991</v>
      </c>
      <c r="T8" s="38" cm="1">
        <f t="array" aca="1" ref="T8" ca="1">TREND($K8:$P8,$K$1:$P$1,T$1)</f>
        <v>9.2502932816241525</v>
      </c>
      <c r="U8" s="38" cm="1">
        <f t="array" aca="1" ref="U8" ca="1">TREND($K8:$P8,$K$1:$P$1,U$1)</f>
        <v>9.2962004443121202</v>
      </c>
      <c r="V8" s="38" cm="1">
        <f t="array" aca="1" ref="V8" ca="1">TREND($K8:$P8,$K$1:$P$1,V$1)</f>
        <v>9.3421076070000737</v>
      </c>
      <c r="W8" s="38" cm="1">
        <f t="array" aca="1" ref="W8" ca="1">TREND($K8:$P8,$K$1:$P$1,W$1)</f>
        <v>9.3880147696880414</v>
      </c>
      <c r="X8" s="38" cm="1">
        <f t="array" aca="1" ref="X8" ca="1">TREND($K8:$P8,$K$1:$P$1,X$1)</f>
        <v>9.4339219323759949</v>
      </c>
      <c r="Y8" s="38" cm="1">
        <f t="array" aca="1" ref="Y8" ca="1">TREND($K8:$P8,$K$1:$P$1,Y$1)</f>
        <v>9.4798290950639625</v>
      </c>
      <c r="Z8" s="38" cm="1">
        <f t="array" aca="1" ref="Z8" ca="1">TREND($K8:$P8,$K$1:$P$1,Z$1)</f>
        <v>9.5257362577519302</v>
      </c>
      <c r="AA8" s="38" cm="1">
        <f t="array" aca="1" ref="AA8" ca="1">TREND($K8:$P8,$K$1:$P$1,AA$1)</f>
        <v>9.5716434204398837</v>
      </c>
      <c r="AB8" s="38" cm="1">
        <f t="array" aca="1" ref="AB8" ca="1">TREND($K8:$P8,$K$1:$P$1,AB$1)</f>
        <v>9.6175505831278514</v>
      </c>
      <c r="AC8" s="38" cm="1">
        <f t="array" aca="1" ref="AC8" ca="1">TREND($K8:$P8,$K$1:$P$1,AC$1)</f>
        <v>9.6634577458158049</v>
      </c>
      <c r="AD8" s="38" cm="1">
        <f t="array" aca="1" ref="AD8" ca="1">TREND($K8:$P8,$K$1:$P$1,AD$1)</f>
        <v>9.7093649085037725</v>
      </c>
      <c r="AE8" s="38" cm="1">
        <f t="array" aca="1" ref="AE8" ca="1">TREND($K8:$P8,$K$1:$P$1,AE$1)</f>
        <v>9.755272071191726</v>
      </c>
      <c r="AF8" s="38" cm="1">
        <f t="array" aca="1" ref="AF8" ca="1">TREND($K8:$P8,$K$1:$P$1,AF$1)</f>
        <v>9.8011792338796937</v>
      </c>
      <c r="AG8" s="38" cm="1">
        <f t="array" aca="1" ref="AG8" ca="1">TREND($K8:$P8,$K$1:$P$1,AG$1)</f>
        <v>9.8470863965676472</v>
      </c>
      <c r="AH8" s="38" cm="1">
        <f t="array" aca="1" ref="AH8" ca="1">TREND($K8:$P8,$K$1:$P$1,AH$1)</f>
        <v>9.8929935592556149</v>
      </c>
      <c r="AI8" s="38" cm="1">
        <f t="array" aca="1" ref="AI8" ca="1">TREND($K8:$P8,$K$1:$P$1,AI$1)</f>
        <v>9.9389007219435825</v>
      </c>
      <c r="AJ8" s="38" cm="1">
        <f t="array" aca="1" ref="AJ8" ca="1">TREND($K8:$P8,$K$1:$P$1,AJ$1)</f>
        <v>9.984807884631536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1.9510544142383459</v>
      </c>
      <c r="C9" s="38">
        <f t="shared" ca="1" si="3"/>
        <v>1.9510544142383459</v>
      </c>
      <c r="D9" s="38">
        <f t="shared" ca="1" si="0"/>
        <v>1.9510544142383459</v>
      </c>
      <c r="E9" s="38">
        <f t="shared" ca="1" si="0"/>
        <v>1.9510544142383459</v>
      </c>
      <c r="F9" s="39" cm="1">
        <f t="array" aca="1" ref="F9" ca="1">INDIRECT(CONCATENATE("'",HLOOKUP(F$1,$B$21:$E$23,3,FALSE),"'!",$B$25,ROW($A9)+5))*About!$A$27</f>
        <v>1.9510544142383459</v>
      </c>
      <c r="G9" s="38">
        <f t="shared" ca="1" si="4"/>
        <v>1.9740079955823264</v>
      </c>
      <c r="H9" s="38">
        <f t="shared" ca="1" si="1"/>
        <v>1.9969615769263069</v>
      </c>
      <c r="I9" s="38">
        <f t="shared" ca="1" si="1"/>
        <v>2.0199151582702872</v>
      </c>
      <c r="J9" s="38">
        <f t="shared" ca="1" si="1"/>
        <v>2.042868739614268</v>
      </c>
      <c r="K9" s="39" cm="1">
        <f t="array" aca="1" ref="K9" ca="1">INDIRECT(CONCATENATE("'",HLOOKUP(K$1,$B$21:$E$23,3,FALSE),"'!",$B$25,ROW($A9)+5))*About!$A$27</f>
        <v>2.0658223209582482</v>
      </c>
      <c r="L9" s="38">
        <f t="shared" ca="1" si="5"/>
        <v>2.088775902302229</v>
      </c>
      <c r="M9" s="38">
        <f t="shared" ca="1" si="2"/>
        <v>2.1117294836462093</v>
      </c>
      <c r="N9" s="38">
        <f t="shared" ca="1" si="2"/>
        <v>2.13468306499019</v>
      </c>
      <c r="O9" s="38">
        <f t="shared" ca="1" si="2"/>
        <v>2.1576366463341703</v>
      </c>
      <c r="P9" s="39" cm="1">
        <f t="array" aca="1" ref="P9" ca="1">INDIRECT(CONCATENATE("'",HLOOKUP(P$1,$B$21:$E$23,3,FALSE),"'!",$B$25,ROW($A9)+5))*About!$A$27</f>
        <v>2.180590227678151</v>
      </c>
      <c r="Q9" s="38" cm="1">
        <f t="array" aca="1" ref="Q9" ca="1">TREND($K9:$P9,$K$1:$P$1,Q$1)</f>
        <v>2.2035438090221291</v>
      </c>
      <c r="R9" s="38" cm="1">
        <f t="array" aca="1" ref="R9" ca="1">TREND($K9:$P9,$K$1:$P$1,R$1)</f>
        <v>2.2264973903661058</v>
      </c>
      <c r="S9" s="38" cm="1">
        <f t="array" aca="1" ref="S9" ca="1">TREND($K9:$P9,$K$1:$P$1,S$1)</f>
        <v>2.2494509717100897</v>
      </c>
      <c r="T9" s="38" cm="1">
        <f t="array" aca="1" ref="T9" ca="1">TREND($K9:$P9,$K$1:$P$1,T$1)</f>
        <v>2.2724045530540735</v>
      </c>
      <c r="U9" s="38" cm="1">
        <f t="array" aca="1" ref="U9" ca="1">TREND($K9:$P9,$K$1:$P$1,U$1)</f>
        <v>2.2953581343980503</v>
      </c>
      <c r="V9" s="38" cm="1">
        <f t="array" aca="1" ref="V9" ca="1">TREND($K9:$P9,$K$1:$P$1,V$1)</f>
        <v>2.3183117157420341</v>
      </c>
      <c r="W9" s="38" cm="1">
        <f t="array" aca="1" ref="W9" ca="1">TREND($K9:$P9,$K$1:$P$1,W$1)</f>
        <v>2.3412652970860108</v>
      </c>
      <c r="X9" s="38" cm="1">
        <f t="array" aca="1" ref="X9" ca="1">TREND($K9:$P9,$K$1:$P$1,X$1)</f>
        <v>2.3642188784299947</v>
      </c>
      <c r="Y9" s="38" cm="1">
        <f t="array" aca="1" ref="Y9" ca="1">TREND($K9:$P9,$K$1:$P$1,Y$1)</f>
        <v>2.3871724597739714</v>
      </c>
      <c r="Z9" s="38" cm="1">
        <f t="array" aca="1" ref="Z9" ca="1">TREND($K9:$P9,$K$1:$P$1,Z$1)</f>
        <v>2.4101260411179553</v>
      </c>
      <c r="AA9" s="38" cm="1">
        <f t="array" aca="1" ref="AA9" ca="1">TREND($K9:$P9,$K$1:$P$1,AA$1)</f>
        <v>2.433079622461932</v>
      </c>
      <c r="AB9" s="38" cm="1">
        <f t="array" aca="1" ref="AB9" ca="1">TREND($K9:$P9,$K$1:$P$1,AB$1)</f>
        <v>2.4560332038059158</v>
      </c>
      <c r="AC9" s="38" cm="1">
        <f t="array" aca="1" ref="AC9" ca="1">TREND($K9:$P9,$K$1:$P$1,AC$1)</f>
        <v>2.4789867851498926</v>
      </c>
      <c r="AD9" s="38" cm="1">
        <f t="array" aca="1" ref="AD9" ca="1">TREND($K9:$P9,$K$1:$P$1,AD$1)</f>
        <v>2.5019403664938764</v>
      </c>
      <c r="AE9" s="38" cm="1">
        <f t="array" aca="1" ref="AE9" ca="1">TREND($K9:$P9,$K$1:$P$1,AE$1)</f>
        <v>2.5248939478378531</v>
      </c>
      <c r="AF9" s="38" cm="1">
        <f t="array" aca="1" ref="AF9" ca="1">TREND($K9:$P9,$K$1:$P$1,AF$1)</f>
        <v>2.547847529181837</v>
      </c>
      <c r="AG9" s="38" cm="1">
        <f t="array" aca="1" ref="AG9" ca="1">TREND($K9:$P9,$K$1:$P$1,AG$1)</f>
        <v>2.5708011105258137</v>
      </c>
      <c r="AH9" s="38" cm="1">
        <f t="array" aca="1" ref="AH9" ca="1">TREND($K9:$P9,$K$1:$P$1,AH$1)</f>
        <v>2.5937546918697976</v>
      </c>
      <c r="AI9" s="38" cm="1">
        <f t="array" aca="1" ref="AI9" ca="1">TREND($K9:$P9,$K$1:$P$1,AI$1)</f>
        <v>2.6167082732137814</v>
      </c>
      <c r="AJ9" s="38" cm="1">
        <f t="array" aca="1" ref="AJ9" ca="1">TREND($K9:$P9,$K$1:$P$1,AJ$1)</f>
        <v>2.6396618545577581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1.6067506940786378E-2</v>
      </c>
      <c r="C10" s="38">
        <f t="shared" ca="1" si="3"/>
        <v>1.6354426707586134E-2</v>
      </c>
      <c r="D10" s="38">
        <f t="shared" ca="1" si="0"/>
        <v>1.6641346474385893E-2</v>
      </c>
      <c r="E10" s="38">
        <f t="shared" ca="1" si="0"/>
        <v>1.6928266241185649E-2</v>
      </c>
      <c r="F10" s="39" cm="1">
        <f t="array" aca="1" ref="F10" ca="1">INDIRECT(CONCATENATE("'",HLOOKUP(F$1,$B$21:$E$23,3,FALSE),"'!",$B$25,ROW($A10)+5))*About!$A$27</f>
        <v>1.7215186007985404E-2</v>
      </c>
      <c r="G10" s="38">
        <f t="shared" ca="1" si="4"/>
        <v>1.7674257634865013E-2</v>
      </c>
      <c r="H10" s="38">
        <f t="shared" ca="1" si="1"/>
        <v>1.8133329261744626E-2</v>
      </c>
      <c r="I10" s="38">
        <f t="shared" ca="1" si="1"/>
        <v>1.8592400888624235E-2</v>
      </c>
      <c r="J10" s="38">
        <f t="shared" ca="1" si="1"/>
        <v>1.9051472515503848E-2</v>
      </c>
      <c r="K10" s="39" cm="1">
        <f t="array" aca="1" ref="K10" ca="1">INDIRECT(CONCATENATE("'",HLOOKUP(K$1,$B$21:$E$23,3,FALSE),"'!",$B$25,ROW($A10)+5))*About!$A$27</f>
        <v>1.9510544142383457E-2</v>
      </c>
      <c r="L10" s="38">
        <f t="shared" ca="1" si="5"/>
        <v>1.9740079955823261E-2</v>
      </c>
      <c r="M10" s="38">
        <f t="shared" ca="1" si="2"/>
        <v>1.9969615769263066E-2</v>
      </c>
      <c r="N10" s="38">
        <f t="shared" ca="1" si="2"/>
        <v>2.0199151582702874E-2</v>
      </c>
      <c r="O10" s="38">
        <f t="shared" ca="1" si="2"/>
        <v>2.0428687396142679E-2</v>
      </c>
      <c r="P10" s="39" cm="1">
        <f t="array" aca="1" ref="P10" ca="1">INDIRECT(CONCATENATE("'",HLOOKUP(P$1,$B$21:$E$23,3,FALSE),"'!",$B$25,ROW($A10)+5))*About!$A$27</f>
        <v>2.0658223209582483E-2</v>
      </c>
      <c r="Q10" s="38" cm="1">
        <f t="array" aca="1" ref="Q10" ca="1">TREND($K10:$P10,$K$1:$P$1,Q$1)</f>
        <v>2.0887759023022312E-2</v>
      </c>
      <c r="R10" s="38" cm="1">
        <f t="array" aca="1" ref="R10" ca="1">TREND($K10:$P10,$K$1:$P$1,R$1)</f>
        <v>2.111729483646213E-2</v>
      </c>
      <c r="S10" s="38" cm="1">
        <f t="array" aca="1" ref="S10" ca="1">TREND($K10:$P10,$K$1:$P$1,S$1)</f>
        <v>2.1346830649901949E-2</v>
      </c>
      <c r="T10" s="38" cm="1">
        <f t="array" aca="1" ref="T10" ca="1">TREND($K10:$P10,$K$1:$P$1,T$1)</f>
        <v>2.1576366463341712E-2</v>
      </c>
      <c r="U10" s="38" cm="1">
        <f t="array" aca="1" ref="U10" ca="1">TREND($K10:$P10,$K$1:$P$1,U$1)</f>
        <v>2.180590227678153E-2</v>
      </c>
      <c r="V10" s="38" cm="1">
        <f t="array" aca="1" ref="V10" ca="1">TREND($K10:$P10,$K$1:$P$1,V$1)</f>
        <v>2.2035438090221349E-2</v>
      </c>
      <c r="W10" s="38" cm="1">
        <f t="array" aca="1" ref="W10" ca="1">TREND($K10:$P10,$K$1:$P$1,W$1)</f>
        <v>2.2264973903661167E-2</v>
      </c>
      <c r="X10" s="38" cm="1">
        <f t="array" aca="1" ref="X10" ca="1">TREND($K10:$P10,$K$1:$P$1,X$1)</f>
        <v>2.249450971710093E-2</v>
      </c>
      <c r="Y10" s="38" cm="1">
        <f t="array" aca="1" ref="Y10" ca="1">TREND($K10:$P10,$K$1:$P$1,Y$1)</f>
        <v>2.2724045530540748E-2</v>
      </c>
      <c r="Z10" s="38" cm="1">
        <f t="array" aca="1" ref="Z10" ca="1">TREND($K10:$P10,$K$1:$P$1,Z$1)</f>
        <v>2.2953581343980567E-2</v>
      </c>
      <c r="AA10" s="38" cm="1">
        <f t="array" aca="1" ref="AA10" ca="1">TREND($K10:$P10,$K$1:$P$1,AA$1)</f>
        <v>2.3183117157420385E-2</v>
      </c>
      <c r="AB10" s="38" cm="1">
        <f t="array" aca="1" ref="AB10" ca="1">TREND($K10:$P10,$K$1:$P$1,AB$1)</f>
        <v>2.3412652970860148E-2</v>
      </c>
      <c r="AC10" s="38" cm="1">
        <f t="array" aca="1" ref="AC10" ca="1">TREND($K10:$P10,$K$1:$P$1,AC$1)</f>
        <v>2.3642188784299967E-2</v>
      </c>
      <c r="AD10" s="38" cm="1">
        <f t="array" aca="1" ref="AD10" ca="1">TREND($K10:$P10,$K$1:$P$1,AD$1)</f>
        <v>2.3871724597739785E-2</v>
      </c>
      <c r="AE10" s="38" cm="1">
        <f t="array" aca="1" ref="AE10" ca="1">TREND($K10:$P10,$K$1:$P$1,AE$1)</f>
        <v>2.4101260411179604E-2</v>
      </c>
      <c r="AF10" s="38" cm="1">
        <f t="array" aca="1" ref="AF10" ca="1">TREND($K10:$P10,$K$1:$P$1,AF$1)</f>
        <v>2.4330796224619367E-2</v>
      </c>
      <c r="AG10" s="38" cm="1">
        <f t="array" aca="1" ref="AG10" ca="1">TREND($K10:$P10,$K$1:$P$1,AG$1)</f>
        <v>2.4560332038059185E-2</v>
      </c>
      <c r="AH10" s="38" cm="1">
        <f t="array" aca="1" ref="AH10" ca="1">TREND($K10:$P10,$K$1:$P$1,AH$1)</f>
        <v>2.4789867851499003E-2</v>
      </c>
      <c r="AI10" s="38" cm="1">
        <f t="array" aca="1" ref="AI10" ca="1">TREND($K10:$P10,$K$1:$P$1,AI$1)</f>
        <v>2.5019403664938822E-2</v>
      </c>
      <c r="AJ10" s="38" cm="1">
        <f t="array" aca="1" ref="AJ10" ca="1">TREND($K10:$P10,$K$1:$P$1,AJ$1)</f>
        <v>2.524893947837864E-2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1.4919827873587348E-2</v>
      </c>
      <c r="C11" s="38">
        <f t="shared" ca="1" si="3"/>
        <v>1.5493667407186863E-2</v>
      </c>
      <c r="D11" s="38">
        <f t="shared" ca="1" si="0"/>
        <v>1.6067506940786375E-2</v>
      </c>
      <c r="E11" s="38">
        <f t="shared" ca="1" si="0"/>
        <v>1.664134647438589E-2</v>
      </c>
      <c r="F11" s="39" cm="1">
        <f t="array" aca="1" ref="F11" ca="1">INDIRECT(CONCATENATE("'",HLOOKUP(F$1,$B$21:$E$23,3,FALSE),"'!",$B$25,ROW($A11)+5))*About!$A$27</f>
        <v>1.7215186007985404E-2</v>
      </c>
      <c r="G11" s="38">
        <f t="shared" ca="1" si="4"/>
        <v>1.7444721821425209E-2</v>
      </c>
      <c r="H11" s="38">
        <f t="shared" ca="1" si="1"/>
        <v>1.7674257634865013E-2</v>
      </c>
      <c r="I11" s="38">
        <f t="shared" ca="1" si="1"/>
        <v>1.7903793448304822E-2</v>
      </c>
      <c r="J11" s="38">
        <f t="shared" ca="1" si="1"/>
        <v>1.8133329261744626E-2</v>
      </c>
      <c r="K11" s="39" cm="1">
        <f t="array" aca="1" ref="K11" ca="1">INDIRECT(CONCATENATE("'",HLOOKUP(K$1,$B$21:$E$23,3,FALSE),"'!",$B$25,ROW($A11)+5))*About!$A$27</f>
        <v>1.8362865075184431E-2</v>
      </c>
      <c r="L11" s="38">
        <f t="shared" ca="1" si="5"/>
        <v>1.882193670206404E-2</v>
      </c>
      <c r="M11" s="38">
        <f t="shared" ca="1" si="2"/>
        <v>1.9281008328943652E-2</v>
      </c>
      <c r="N11" s="38">
        <f t="shared" ca="1" si="2"/>
        <v>1.9740079955823261E-2</v>
      </c>
      <c r="O11" s="38">
        <f t="shared" ca="1" si="2"/>
        <v>2.0199151582702874E-2</v>
      </c>
      <c r="P11" s="39" cm="1">
        <f t="array" aca="1" ref="P11" ca="1">INDIRECT(CONCATENATE("'",HLOOKUP(P$1,$B$21:$E$23,3,FALSE),"'!",$B$25,ROW($A11)+5))*About!$A$27</f>
        <v>2.0658223209582483E-2</v>
      </c>
      <c r="Q11" s="38" cm="1">
        <f t="array" aca="1" ref="Q11" ca="1">TREND($K11:$P11,$K$1:$P$1,Q$1)</f>
        <v>2.1117294836462075E-2</v>
      </c>
      <c r="R11" s="38" cm="1">
        <f t="array" aca="1" ref="R11" ca="1">TREND($K11:$P11,$K$1:$P$1,R$1)</f>
        <v>2.1576366463341712E-2</v>
      </c>
      <c r="S11" s="38" cm="1">
        <f t="array" aca="1" ref="S11" ca="1">TREND($K11:$P11,$K$1:$P$1,S$1)</f>
        <v>2.2035438090221349E-2</v>
      </c>
      <c r="T11" s="38" cm="1">
        <f t="array" aca="1" ref="T11" ca="1">TREND($K11:$P11,$K$1:$P$1,T$1)</f>
        <v>2.2494509717100875E-2</v>
      </c>
      <c r="U11" s="38" cm="1">
        <f t="array" aca="1" ref="U11" ca="1">TREND($K11:$P11,$K$1:$P$1,U$1)</f>
        <v>2.2953581343980511E-2</v>
      </c>
      <c r="V11" s="38" cm="1">
        <f t="array" aca="1" ref="V11" ca="1">TREND($K11:$P11,$K$1:$P$1,V$1)</f>
        <v>2.3412652970860148E-2</v>
      </c>
      <c r="W11" s="38" cm="1">
        <f t="array" aca="1" ref="W11" ca="1">TREND($K11:$P11,$K$1:$P$1,W$1)</f>
        <v>2.3871724597739785E-2</v>
      </c>
      <c r="X11" s="38" cm="1">
        <f t="array" aca="1" ref="X11" ca="1">TREND($K11:$P11,$K$1:$P$1,X$1)</f>
        <v>2.4330796224619311E-2</v>
      </c>
      <c r="Y11" s="38" cm="1">
        <f t="array" aca="1" ref="Y11" ca="1">TREND($K11:$P11,$K$1:$P$1,Y$1)</f>
        <v>2.4789867851498948E-2</v>
      </c>
      <c r="Z11" s="38" cm="1">
        <f t="array" aca="1" ref="Z11" ca="1">TREND($K11:$P11,$K$1:$P$1,Z$1)</f>
        <v>2.5248939478378585E-2</v>
      </c>
      <c r="AA11" s="38" cm="1">
        <f t="array" aca="1" ref="AA11" ca="1">TREND($K11:$P11,$K$1:$P$1,AA$1)</f>
        <v>2.5708011105258222E-2</v>
      </c>
      <c r="AB11" s="38" cm="1">
        <f t="array" aca="1" ref="AB11" ca="1">TREND($K11:$P11,$K$1:$P$1,AB$1)</f>
        <v>2.6167082732137747E-2</v>
      </c>
      <c r="AC11" s="38" cm="1">
        <f t="array" aca="1" ref="AC11" ca="1">TREND($K11:$P11,$K$1:$P$1,AC$1)</f>
        <v>2.6626154359017384E-2</v>
      </c>
      <c r="AD11" s="38" cm="1">
        <f t="array" aca="1" ref="AD11" ca="1">TREND($K11:$P11,$K$1:$P$1,AD$1)</f>
        <v>2.7085225985897021E-2</v>
      </c>
      <c r="AE11" s="38" cm="1">
        <f t="array" aca="1" ref="AE11" ca="1">TREND($K11:$P11,$K$1:$P$1,AE$1)</f>
        <v>2.7544297612776658E-2</v>
      </c>
      <c r="AF11" s="38" cm="1">
        <f t="array" aca="1" ref="AF11" ca="1">TREND($K11:$P11,$K$1:$P$1,AF$1)</f>
        <v>2.8003369239656184E-2</v>
      </c>
      <c r="AG11" s="38" cm="1">
        <f t="array" aca="1" ref="AG11" ca="1">TREND($K11:$P11,$K$1:$P$1,AG$1)</f>
        <v>2.8462440866535821E-2</v>
      </c>
      <c r="AH11" s="38" cm="1">
        <f t="array" aca="1" ref="AH11" ca="1">TREND($K11:$P11,$K$1:$P$1,AH$1)</f>
        <v>2.8921512493415458E-2</v>
      </c>
      <c r="AI11" s="38" cm="1">
        <f t="array" aca="1" ref="AI11" ca="1">TREND($K11:$P11,$K$1:$P$1,AI$1)</f>
        <v>2.9380584120295095E-2</v>
      </c>
      <c r="AJ11" s="38" cm="1">
        <f t="array" aca="1" ref="AJ11" ca="1">TREND($K11:$P11,$K$1:$P$1,AJ$1)</f>
        <v>2.9839655747174731E-2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7.000842309914064E-2</v>
      </c>
      <c r="C12" s="38">
        <f t="shared" ca="1" si="3"/>
        <v>7.1586481816539302E-2</v>
      </c>
      <c r="D12" s="38">
        <f t="shared" ca="1" si="0"/>
        <v>7.3164540533937963E-2</v>
      </c>
      <c r="E12" s="38">
        <f t="shared" ca="1" si="0"/>
        <v>7.4742599251336625E-2</v>
      </c>
      <c r="F12" s="40">
        <f ca="1">SUM(INDIRECT(CONCATENATE("'",HLOOKUP(F$1,$B$21:$E$23,3,FALSE),"'!",$B$25,ROW($A12)+5,":",$B$25,ROW($A12)+6)))*About!$A$27</f>
        <v>7.6320657968735287E-2</v>
      </c>
      <c r="G12" s="38">
        <f t="shared" ca="1" si="4"/>
        <v>7.7606058523998198E-2</v>
      </c>
      <c r="H12" s="38">
        <f t="shared" ca="1" si="1"/>
        <v>7.8891459079261109E-2</v>
      </c>
      <c r="I12" s="38">
        <f t="shared" ca="1" si="1"/>
        <v>8.0176859634524006E-2</v>
      </c>
      <c r="J12" s="38">
        <f t="shared" ca="1" si="1"/>
        <v>8.1462260189786917E-2</v>
      </c>
      <c r="K12" s="40">
        <f ca="1">SUM(INDIRECT(CONCATENATE("'",HLOOKUP(K$1,$B$21:$E$23,3,FALSE),"'!",$B$25,ROW($A12)+5,":",$B$25,ROW($A12)+6)))*About!$A$27</f>
        <v>8.2747660745049828E-2</v>
      </c>
      <c r="L12" s="38">
        <f t="shared" ca="1" si="5"/>
        <v>8.4262597113752544E-2</v>
      </c>
      <c r="M12" s="38">
        <f t="shared" ca="1" si="2"/>
        <v>8.5777533482455259E-2</v>
      </c>
      <c r="N12" s="38">
        <f t="shared" ca="1" si="2"/>
        <v>8.7292469851157989E-2</v>
      </c>
      <c r="O12" s="38">
        <f t="shared" ca="1" si="2"/>
        <v>8.8807406219860704E-2</v>
      </c>
      <c r="P12" s="40">
        <f ca="1">SUM(INDIRECT(CONCATENATE("'",HLOOKUP(P$1,$B$21:$E$23,3,FALSE),"'!",$B$25,ROW($A12)+5,":",$B$25,ROW($A12)+6)))*About!$A$27</f>
        <v>9.032234258856342E-2</v>
      </c>
      <c r="Q12" s="38" cm="1">
        <f t="array" aca="1" ref="Q12" ca="1">TREND($K12:$P12,$K$1:$P$1,Q$1)</f>
        <v>9.1837278957266566E-2</v>
      </c>
      <c r="R12" s="38" cm="1">
        <f t="array" aca="1" ref="R12" ca="1">TREND($K12:$P12,$K$1:$P$1,R$1)</f>
        <v>9.3352215325968935E-2</v>
      </c>
      <c r="S12" s="38" cm="1">
        <f t="array" aca="1" ref="S12" ca="1">TREND($K12:$P12,$K$1:$P$1,S$1)</f>
        <v>9.4867151694671747E-2</v>
      </c>
      <c r="T12" s="38" cm="1">
        <f t="array" aca="1" ref="T12" ca="1">TREND($K12:$P12,$K$1:$P$1,T$1)</f>
        <v>9.638208806337456E-2</v>
      </c>
      <c r="U12" s="38" cm="1">
        <f t="array" aca="1" ref="U12" ca="1">TREND($K12:$P12,$K$1:$P$1,U$1)</f>
        <v>9.7897024432077373E-2</v>
      </c>
      <c r="V12" s="38" cm="1">
        <f t="array" aca="1" ref="V12" ca="1">TREND($K12:$P12,$K$1:$P$1,V$1)</f>
        <v>9.9411960800780186E-2</v>
      </c>
      <c r="W12" s="38" cm="1">
        <f t="array" aca="1" ref="W12" ca="1">TREND($K12:$P12,$K$1:$P$1,W$1)</f>
        <v>0.10092689716948255</v>
      </c>
      <c r="X12" s="38" cm="1">
        <f t="array" aca="1" ref="X12" ca="1">TREND($K12:$P12,$K$1:$P$1,X$1)</f>
        <v>0.10244183353818537</v>
      </c>
      <c r="Y12" s="38" cm="1">
        <f t="array" aca="1" ref="Y12" ca="1">TREND($K12:$P12,$K$1:$P$1,Y$1)</f>
        <v>0.10395676990688818</v>
      </c>
      <c r="Z12" s="38" cm="1">
        <f t="array" aca="1" ref="Z12" ca="1">TREND($K12:$P12,$K$1:$P$1,Z$1)</f>
        <v>0.10547170627559099</v>
      </c>
      <c r="AA12" s="38" cm="1">
        <f t="array" aca="1" ref="AA12" ca="1">TREND($K12:$P12,$K$1:$P$1,AA$1)</f>
        <v>0.10698664264429336</v>
      </c>
      <c r="AB12" s="38" cm="1">
        <f t="array" aca="1" ref="AB12" ca="1">TREND($K12:$P12,$K$1:$P$1,AB$1)</f>
        <v>0.10850157901299617</v>
      </c>
      <c r="AC12" s="38" cm="1">
        <f t="array" aca="1" ref="AC12" ca="1">TREND($K12:$P12,$K$1:$P$1,AC$1)</f>
        <v>0.11001651538169899</v>
      </c>
      <c r="AD12" s="38" cm="1">
        <f t="array" aca="1" ref="AD12" ca="1">TREND($K12:$P12,$K$1:$P$1,AD$1)</f>
        <v>0.1115314517504018</v>
      </c>
      <c r="AE12" s="38" cm="1">
        <f t="array" aca="1" ref="AE12" ca="1">TREND($K12:$P12,$K$1:$P$1,AE$1)</f>
        <v>0.11304638811910461</v>
      </c>
      <c r="AF12" s="38" cm="1">
        <f t="array" aca="1" ref="AF12" ca="1">TREND($K12:$P12,$K$1:$P$1,AF$1)</f>
        <v>0.11456132448780698</v>
      </c>
      <c r="AG12" s="38" cm="1">
        <f t="array" aca="1" ref="AG12" ca="1">TREND($K12:$P12,$K$1:$P$1,AG$1)</f>
        <v>0.11607626085650979</v>
      </c>
      <c r="AH12" s="38" cm="1">
        <f t="array" aca="1" ref="AH12" ca="1">TREND($K12:$P12,$K$1:$P$1,AH$1)</f>
        <v>0.11759119722521261</v>
      </c>
      <c r="AI12" s="38" cm="1">
        <f t="array" aca="1" ref="AI12" ca="1">TREND($K12:$P12,$K$1:$P$1,AI$1)</f>
        <v>0.11910613359391542</v>
      </c>
      <c r="AJ12" s="38" cm="1">
        <f t="array" aca="1" ref="AJ12" ca="1">TREND($K12:$P12,$K$1:$P$1,AJ$1)</f>
        <v>0.12062106996261823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45">
      <c r="A18" t="s">
        <v>114</v>
      </c>
      <c r="B18" t="str">
        <f ca="1">RIGHT(B17,LEN(B17)-7)</f>
        <v>buildings-SO2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 x14ac:dyDescent="0.45">
      <c r="A23" s="34" t="s">
        <v>113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8.7223609107126045E-3</v>
      </c>
      <c r="C2" s="38">
        <f ca="1">$B2+($F2-$B2)*(C$1-$B$1)/($F$1-$B$1)</f>
        <v>8.7797448640725556E-3</v>
      </c>
      <c r="D2" s="38">
        <f t="shared" ref="D2:E12" ca="1" si="0">$B2+($F2-$B2)*(D$1-$B$1)/($F$1-$B$1)</f>
        <v>8.8371288174325067E-3</v>
      </c>
      <c r="E2" s="38">
        <f t="shared" ca="1" si="0"/>
        <v>8.8945127707924579E-3</v>
      </c>
      <c r="F2" s="37" cm="1">
        <f t="array" aca="1" ref="F2" ca="1">INDIRECT(CONCATENATE("'",HLOOKUP(F$1,$B$21:$E$23,3,FALSE),"'!",$B$25,ROW($A2)+3))*About!$A$27</f>
        <v>8.951896724152409E-3</v>
      </c>
      <c r="G2" s="38">
        <f ca="1">$F2+($K2-$F2)*(G$1-$F$1)/($K$1-$F$1)</f>
        <v>9.0437110495283305E-3</v>
      </c>
      <c r="H2" s="38">
        <f t="shared" ref="H2:J12" ca="1" si="1">$F2+($K2-$F2)*(H$1-$F$1)/($K$1-$F$1)</f>
        <v>9.1355253749042537E-3</v>
      </c>
      <c r="I2" s="38">
        <f t="shared" ca="1" si="1"/>
        <v>9.2273397002801752E-3</v>
      </c>
      <c r="J2" s="38">
        <f t="shared" ca="1" si="1"/>
        <v>9.3191540256560984E-3</v>
      </c>
      <c r="K2" s="37" cm="1">
        <f t="array" aca="1" ref="K2" ca="1">INDIRECT(CONCATENATE("'",HLOOKUP(K$1,$B$21:$E$23,3,FALSE),"'!",$B$25,ROW($A2)+3))*About!$A$27</f>
        <v>9.4109683510320199E-3</v>
      </c>
      <c r="L2" s="38">
        <f ca="1">$K2+($P2-$K2)*(L$1-$K$1)/($P$1-$K$1)</f>
        <v>9.548689839095903E-3</v>
      </c>
      <c r="M2" s="38">
        <f t="shared" ref="M2:O12" ca="1" si="2">$K2+($P2-$K2)*(M$1-$K$1)/($P$1-$K$1)</f>
        <v>9.686411327159786E-3</v>
      </c>
      <c r="N2" s="38">
        <f t="shared" ca="1" si="2"/>
        <v>9.8241328152236709E-3</v>
      </c>
      <c r="O2" s="38">
        <f t="shared" ca="1" si="2"/>
        <v>9.9618543032875539E-3</v>
      </c>
      <c r="P2" s="37" cm="1">
        <f t="array" aca="1" ref="P2" ca="1">INDIRECT(CONCATENATE("'",HLOOKUP(P$1,$B$21:$E$23,3,FALSE),"'!",$B$25,ROW($A2)+3))*About!$A$27</f>
        <v>1.0099575791351437E-2</v>
      </c>
      <c r="Q2" s="38" cm="1">
        <f t="array" aca="1" ref="Q2" ca="1">TREND($K2:$P2,$K$1:$P$1,Q$1)</f>
        <v>1.0237297279415303E-2</v>
      </c>
      <c r="R2" s="38" cm="1">
        <f t="array" aca="1" ref="R2" ca="1">TREND($K2:$P2,$K$1:$P$1,R$1)</f>
        <v>1.0375018767479149E-2</v>
      </c>
      <c r="S2" s="38" cm="1">
        <f t="array" aca="1" ref="S2" ca="1">TREND($K2:$P2,$K$1:$P$1,S$1)</f>
        <v>1.0512740255543052E-2</v>
      </c>
      <c r="T2" s="38" cm="1">
        <f t="array" aca="1" ref="T2" ca="1">TREND($K2:$P2,$K$1:$P$1,T$1)</f>
        <v>1.0650461743606954E-2</v>
      </c>
      <c r="U2" s="38" cm="1">
        <f t="array" aca="1" ref="U2" ca="1">TREND($K2:$P2,$K$1:$P$1,U$1)</f>
        <v>1.07881832316708E-2</v>
      </c>
      <c r="V2" s="38" cm="1">
        <f t="array" aca="1" ref="V2" ca="1">TREND($K2:$P2,$K$1:$P$1,V$1)</f>
        <v>1.0925904719734703E-2</v>
      </c>
      <c r="W2" s="38" cm="1">
        <f t="array" aca="1" ref="W2" ca="1">TREND($K2:$P2,$K$1:$P$1,W$1)</f>
        <v>1.1063626207798605E-2</v>
      </c>
      <c r="X2" s="38" cm="1">
        <f t="array" aca="1" ref="X2" ca="1">TREND($K2:$P2,$K$1:$P$1,X$1)</f>
        <v>1.1201347695862451E-2</v>
      </c>
      <c r="Y2" s="38" cm="1">
        <f t="array" aca="1" ref="Y2" ca="1">TREND($K2:$P2,$K$1:$P$1,Y$1)</f>
        <v>1.1339069183926354E-2</v>
      </c>
      <c r="Z2" s="38" cm="1">
        <f t="array" aca="1" ref="Z2" ca="1">TREND($K2:$P2,$K$1:$P$1,Z$1)</f>
        <v>1.1476790671990256E-2</v>
      </c>
      <c r="AA2" s="38" cm="1">
        <f t="array" aca="1" ref="AA2" ca="1">TREND($K2:$P2,$K$1:$P$1,AA$1)</f>
        <v>1.1614512160054102E-2</v>
      </c>
      <c r="AB2" s="38" cm="1">
        <f t="array" aca="1" ref="AB2" ca="1">TREND($K2:$P2,$K$1:$P$1,AB$1)</f>
        <v>1.1752233648118005E-2</v>
      </c>
      <c r="AC2" s="38" cm="1">
        <f t="array" aca="1" ref="AC2" ca="1">TREND($K2:$P2,$K$1:$P$1,AC$1)</f>
        <v>1.1889955136181907E-2</v>
      </c>
      <c r="AD2" s="38" cm="1">
        <f t="array" aca="1" ref="AD2" ca="1">TREND($K2:$P2,$K$1:$P$1,AD$1)</f>
        <v>1.2027676624245753E-2</v>
      </c>
      <c r="AE2" s="38" cm="1">
        <f t="array" aca="1" ref="AE2" ca="1">TREND($K2:$P2,$K$1:$P$1,AE$1)</f>
        <v>1.2165398112309656E-2</v>
      </c>
      <c r="AF2" s="38" cm="1">
        <f t="array" aca="1" ref="AF2" ca="1">TREND($K2:$P2,$K$1:$P$1,AF$1)</f>
        <v>1.2303119600373558E-2</v>
      </c>
      <c r="AG2" s="38" cm="1">
        <f t="array" aca="1" ref="AG2" ca="1">TREND($K2:$P2,$K$1:$P$1,AG$1)</f>
        <v>1.2440841088437404E-2</v>
      </c>
      <c r="AH2" s="38" cm="1">
        <f t="array" aca="1" ref="AH2" ca="1">TREND($K2:$P2,$K$1:$P$1,AH$1)</f>
        <v>1.2578562576501306E-2</v>
      </c>
      <c r="AI2" s="38" cm="1">
        <f t="array" aca="1" ref="AI2" ca="1">TREND($K2:$P2,$K$1:$P$1,AI$1)</f>
        <v>1.2716284064565209E-2</v>
      </c>
      <c r="AJ2" s="38" cm="1">
        <f t="array" aca="1" ref="AJ2" ca="1">TREND($K2:$P2,$K$1:$P$1,AJ$1)</f>
        <v>1.2854005552629055E-2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4.5907162687961077E-3</v>
      </c>
      <c r="C3" s="38">
        <f t="shared" ref="C3:C12" ca="1" si="3">$B3+($F3-$B3)*(C$1-$B$1)/($F$1-$B$1)</f>
        <v>4.6194082454760832E-3</v>
      </c>
      <c r="D3" s="38">
        <f t="shared" ca="1" si="0"/>
        <v>4.6481002221560588E-3</v>
      </c>
      <c r="E3" s="38">
        <f t="shared" ca="1" si="0"/>
        <v>4.6767921988360344E-3</v>
      </c>
      <c r="F3" s="39" cm="1">
        <f t="array" aca="1" ref="F3" ca="1">INDIRECT(CONCATENATE("'",HLOOKUP(F$1,$B$21:$E$23,3,FALSE),"'!",$B$25,ROW($A3)+5))*About!$A$27</f>
        <v>4.7054841755160099E-3</v>
      </c>
      <c r="G3" s="38">
        <f t="shared" ref="G3:G12" ca="1" si="4">$F3+($K3-$F3)*(G$1-$F$1)/($K$1-$F$1)</f>
        <v>4.7284377568599907E-3</v>
      </c>
      <c r="H3" s="38">
        <f t="shared" ca="1" si="1"/>
        <v>4.7513913382039715E-3</v>
      </c>
      <c r="I3" s="38">
        <f t="shared" ca="1" si="1"/>
        <v>4.7743449195479515E-3</v>
      </c>
      <c r="J3" s="38">
        <f t="shared" ca="1" si="1"/>
        <v>4.7972985008919323E-3</v>
      </c>
      <c r="K3" s="39" cm="1">
        <f t="array" aca="1" ref="K3" ca="1">INDIRECT(CONCATENATE("'",HLOOKUP(K$1,$B$21:$E$23,3,FALSE),"'!",$B$25,ROW($A3)+5))*About!$A$27</f>
        <v>4.8202520822359131E-3</v>
      </c>
      <c r="L3" s="38">
        <f t="shared" ref="L3:L12" ca="1" si="5">$K3+($P3-$K3)*(L$1-$K$1)/($P$1-$K$1)</f>
        <v>4.8432056635798939E-3</v>
      </c>
      <c r="M3" s="38">
        <f t="shared" ca="1" si="2"/>
        <v>4.8661592449238738E-3</v>
      </c>
      <c r="N3" s="38">
        <f t="shared" ca="1" si="2"/>
        <v>4.8891128262678546E-3</v>
      </c>
      <c r="O3" s="38">
        <f t="shared" ca="1" si="2"/>
        <v>4.9120664076118346E-3</v>
      </c>
      <c r="P3" s="39" cm="1">
        <f t="array" aca="1" ref="P3" ca="1">INDIRECT(CONCATENATE("'",HLOOKUP(P$1,$B$21:$E$23,3,FALSE),"'!",$B$25,ROW($A3)+5))*About!$A$27</f>
        <v>4.9350199889558154E-3</v>
      </c>
      <c r="Q3" s="38" cm="1">
        <f t="array" aca="1" ref="Q3" ca="1">TREND($K3:$P3,$K$1:$P$1,Q$1)</f>
        <v>4.9579735702997979E-3</v>
      </c>
      <c r="R3" s="38" cm="1">
        <f t="array" aca="1" ref="R3" ca="1">TREND($K3:$P3,$K$1:$P$1,R$1)</f>
        <v>4.980927151643777E-3</v>
      </c>
      <c r="S3" s="38" cm="1">
        <f t="array" aca="1" ref="S3" ca="1">TREND($K3:$P3,$K$1:$P$1,S$1)</f>
        <v>5.003880732987756E-3</v>
      </c>
      <c r="T3" s="38" cm="1">
        <f t="array" aca="1" ref="T3" ca="1">TREND($K3:$P3,$K$1:$P$1,T$1)</f>
        <v>5.0268343143317351E-3</v>
      </c>
      <c r="U3" s="38" cm="1">
        <f t="array" aca="1" ref="U3" ca="1">TREND($K3:$P3,$K$1:$P$1,U$1)</f>
        <v>5.0497878956757142E-3</v>
      </c>
      <c r="V3" s="38" cm="1">
        <f t="array" aca="1" ref="V3" ca="1">TREND($K3:$P3,$K$1:$P$1,V$1)</f>
        <v>5.0727414770197002E-3</v>
      </c>
      <c r="W3" s="38" cm="1">
        <f t="array" aca="1" ref="W3" ca="1">TREND($K3:$P3,$K$1:$P$1,W$1)</f>
        <v>5.0956950583636793E-3</v>
      </c>
      <c r="X3" s="38" cm="1">
        <f t="array" aca="1" ref="X3" ca="1">TREND($K3:$P3,$K$1:$P$1,X$1)</f>
        <v>5.1186486397076583E-3</v>
      </c>
      <c r="Y3" s="38" cm="1">
        <f t="array" aca="1" ref="Y3" ca="1">TREND($K3:$P3,$K$1:$P$1,Y$1)</f>
        <v>5.1416022210516374E-3</v>
      </c>
      <c r="Z3" s="38" cm="1">
        <f t="array" aca="1" ref="Z3" ca="1">TREND($K3:$P3,$K$1:$P$1,Z$1)</f>
        <v>5.1645558023956165E-3</v>
      </c>
      <c r="AA3" s="38" cm="1">
        <f t="array" aca="1" ref="AA3" ca="1">TREND($K3:$P3,$K$1:$P$1,AA$1)</f>
        <v>5.1875093837396025E-3</v>
      </c>
      <c r="AB3" s="38" cm="1">
        <f t="array" aca="1" ref="AB3" ca="1">TREND($K3:$P3,$K$1:$P$1,AB$1)</f>
        <v>5.2104629650835815E-3</v>
      </c>
      <c r="AC3" s="38" cm="1">
        <f t="array" aca="1" ref="AC3" ca="1">TREND($K3:$P3,$K$1:$P$1,AC$1)</f>
        <v>5.2334165464275606E-3</v>
      </c>
      <c r="AD3" s="38" cm="1">
        <f t="array" aca="1" ref="AD3" ca="1">TREND($K3:$P3,$K$1:$P$1,AD$1)</f>
        <v>5.2563701277715397E-3</v>
      </c>
      <c r="AE3" s="38" cm="1">
        <f t="array" aca="1" ref="AE3" ca="1">TREND($K3:$P3,$K$1:$P$1,AE$1)</f>
        <v>5.2793237091155187E-3</v>
      </c>
      <c r="AF3" s="38" cm="1">
        <f t="array" aca="1" ref="AF3" ca="1">TREND($K3:$P3,$K$1:$P$1,AF$1)</f>
        <v>5.3022772904595047E-3</v>
      </c>
      <c r="AG3" s="38" cm="1">
        <f t="array" aca="1" ref="AG3" ca="1">TREND($K3:$P3,$K$1:$P$1,AG$1)</f>
        <v>5.3252308718034838E-3</v>
      </c>
      <c r="AH3" s="38" cm="1">
        <f t="array" aca="1" ref="AH3" ca="1">TREND($K3:$P3,$K$1:$P$1,AH$1)</f>
        <v>5.3481844531474629E-3</v>
      </c>
      <c r="AI3" s="38" cm="1">
        <f t="array" aca="1" ref="AI3" ca="1">TREND($K3:$P3,$K$1:$P$1,AI$1)</f>
        <v>5.3711380344914419E-3</v>
      </c>
      <c r="AJ3" s="38" cm="1">
        <f t="array" aca="1" ref="AJ3" ca="1">TREND($K3:$P3,$K$1:$P$1,AJ$1)</f>
        <v>5.394091615835421E-3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1.2624469739189296E-2</v>
      </c>
      <c r="C4" s="38">
        <f t="shared" ca="1" si="3"/>
        <v>1.2624469739189296E-2</v>
      </c>
      <c r="D4" s="38">
        <f t="shared" ca="1" si="0"/>
        <v>1.2624469739189296E-2</v>
      </c>
      <c r="E4" s="38">
        <f t="shared" ca="1" si="0"/>
        <v>1.2624469739189296E-2</v>
      </c>
      <c r="F4" s="39" cm="1">
        <f t="array" aca="1" ref="F4" ca="1">INDIRECT(CONCATENATE("'",HLOOKUP(F$1,$B$21:$E$23,3,FALSE),"'!",$B$25,ROW($A4)+5))*About!$A$27</f>
        <v>1.2624469739189296E-2</v>
      </c>
      <c r="G4" s="38">
        <f t="shared" ca="1" si="4"/>
        <v>1.2624469739189296E-2</v>
      </c>
      <c r="H4" s="38">
        <f t="shared" ca="1" si="1"/>
        <v>1.2624469739189296E-2</v>
      </c>
      <c r="I4" s="38">
        <f t="shared" ca="1" si="1"/>
        <v>1.2624469739189296E-2</v>
      </c>
      <c r="J4" s="38">
        <f t="shared" ca="1" si="1"/>
        <v>1.2624469739189296E-2</v>
      </c>
      <c r="K4" s="39" cm="1">
        <f t="array" aca="1" ref="K4" ca="1">INDIRECT(CONCATENATE("'",HLOOKUP(K$1,$B$21:$E$23,3,FALSE),"'!",$B$25,ROW($A4)+5))*About!$A$27</f>
        <v>1.2624469739189296E-2</v>
      </c>
      <c r="L4" s="38">
        <f t="shared" ca="1" si="5"/>
        <v>1.28540055526291E-2</v>
      </c>
      <c r="M4" s="38">
        <f t="shared" ca="1" si="2"/>
        <v>1.3083541366068907E-2</v>
      </c>
      <c r="N4" s="38">
        <f t="shared" ca="1" si="2"/>
        <v>1.3313077179508711E-2</v>
      </c>
      <c r="O4" s="38">
        <f t="shared" ca="1" si="2"/>
        <v>1.3542612992948518E-2</v>
      </c>
      <c r="P4" s="39" cm="1">
        <f t="array" aca="1" ref="P4" ca="1">INDIRECT(CONCATENATE("'",HLOOKUP(P$1,$B$21:$E$23,3,FALSE),"'!",$B$25,ROW($A4)+5))*About!$A$27</f>
        <v>1.3772148806388322E-2</v>
      </c>
      <c r="Q4" s="38" cm="1">
        <f t="array" aca="1" ref="Q4" ca="1">TREND($K4:$P4,$K$1:$P$1,Q$1)</f>
        <v>1.4001684619828147E-2</v>
      </c>
      <c r="R4" s="38" cm="1">
        <f t="array" aca="1" ref="R4" ca="1">TREND($K4:$P4,$K$1:$P$1,R$1)</f>
        <v>1.4231220433267966E-2</v>
      </c>
      <c r="S4" s="38" cm="1">
        <f t="array" aca="1" ref="S4" ca="1">TREND($K4:$P4,$K$1:$P$1,S$1)</f>
        <v>1.4460756246707784E-2</v>
      </c>
      <c r="T4" s="38" cm="1">
        <f t="array" aca="1" ref="T4" ca="1">TREND($K4:$P4,$K$1:$P$1,T$1)</f>
        <v>1.4690292060147547E-2</v>
      </c>
      <c r="U4" s="38" cm="1">
        <f t="array" aca="1" ref="U4" ca="1">TREND($K4:$P4,$K$1:$P$1,U$1)</f>
        <v>1.4919827873587366E-2</v>
      </c>
      <c r="V4" s="38" cm="1">
        <f t="array" aca="1" ref="V4" ca="1">TREND($K4:$P4,$K$1:$P$1,V$1)</f>
        <v>1.5149363687027184E-2</v>
      </c>
      <c r="W4" s="38" cm="1">
        <f t="array" aca="1" ref="W4" ca="1">TREND($K4:$P4,$K$1:$P$1,W$1)</f>
        <v>1.5378899500467003E-2</v>
      </c>
      <c r="X4" s="38" cm="1">
        <f t="array" aca="1" ref="X4" ca="1">TREND($K4:$P4,$K$1:$P$1,X$1)</f>
        <v>1.5608435313906766E-2</v>
      </c>
      <c r="Y4" s="38" cm="1">
        <f t="array" aca="1" ref="Y4" ca="1">TREND($K4:$P4,$K$1:$P$1,Y$1)</f>
        <v>1.5837971127346584E-2</v>
      </c>
      <c r="Z4" s="38" cm="1">
        <f t="array" aca="1" ref="Z4" ca="1">TREND($K4:$P4,$K$1:$P$1,Z$1)</f>
        <v>1.6067506940786402E-2</v>
      </c>
      <c r="AA4" s="38" cm="1">
        <f t="array" aca="1" ref="AA4" ca="1">TREND($K4:$P4,$K$1:$P$1,AA$1)</f>
        <v>1.6297042754226221E-2</v>
      </c>
      <c r="AB4" s="38" cm="1">
        <f t="array" aca="1" ref="AB4" ca="1">TREND($K4:$P4,$K$1:$P$1,AB$1)</f>
        <v>1.6526578567665984E-2</v>
      </c>
      <c r="AC4" s="38" cm="1">
        <f t="array" aca="1" ref="AC4" ca="1">TREND($K4:$P4,$K$1:$P$1,AC$1)</f>
        <v>1.6756114381105802E-2</v>
      </c>
      <c r="AD4" s="38" cm="1">
        <f t="array" aca="1" ref="AD4" ca="1">TREND($K4:$P4,$K$1:$P$1,AD$1)</f>
        <v>1.6985650194545621E-2</v>
      </c>
      <c r="AE4" s="38" cm="1">
        <f t="array" aca="1" ref="AE4" ca="1">TREND($K4:$P4,$K$1:$P$1,AE$1)</f>
        <v>1.7215186007985439E-2</v>
      </c>
      <c r="AF4" s="38" cm="1">
        <f t="array" aca="1" ref="AF4" ca="1">TREND($K4:$P4,$K$1:$P$1,AF$1)</f>
        <v>1.7444721821425202E-2</v>
      </c>
      <c r="AG4" s="38" cm="1">
        <f t="array" aca="1" ref="AG4" ca="1">TREND($K4:$P4,$K$1:$P$1,AG$1)</f>
        <v>1.767425763486502E-2</v>
      </c>
      <c r="AH4" s="38" cm="1">
        <f t="array" aca="1" ref="AH4" ca="1">TREND($K4:$P4,$K$1:$P$1,AH$1)</f>
        <v>1.7903793448304839E-2</v>
      </c>
      <c r="AI4" s="38" cm="1">
        <f t="array" aca="1" ref="AI4" ca="1">TREND($K4:$P4,$K$1:$P$1,AI$1)</f>
        <v>1.8133329261744657E-2</v>
      </c>
      <c r="AJ4" s="38" cm="1">
        <f t="array" aca="1" ref="AJ4" ca="1">TREND($K4:$P4,$K$1:$P$1,AJ$1)</f>
        <v>1.8362865075184476E-2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0.16067506940786377</v>
      </c>
      <c r="C5" s="38">
        <f t="shared" ca="1" si="3"/>
        <v>0.16067506940786377</v>
      </c>
      <c r="D5" s="38">
        <f t="shared" ca="1" si="0"/>
        <v>0.16067506940786377</v>
      </c>
      <c r="E5" s="38">
        <f t="shared" ca="1" si="0"/>
        <v>0.16067506940786377</v>
      </c>
      <c r="F5" s="39" cm="1">
        <f t="array" aca="1" ref="F5" ca="1">INDIRECT(CONCATENATE("'",HLOOKUP(F$1,$B$21:$E$23,3,FALSE),"'!",$B$25,ROW($A5)+5))*About!$A$27</f>
        <v>0.16067506940786377</v>
      </c>
      <c r="G5" s="38">
        <f t="shared" ca="1" si="4"/>
        <v>0.16067506940786377</v>
      </c>
      <c r="H5" s="38">
        <f t="shared" ca="1" si="1"/>
        <v>0.16067506940786377</v>
      </c>
      <c r="I5" s="38">
        <f t="shared" ca="1" si="1"/>
        <v>0.16067506940786377</v>
      </c>
      <c r="J5" s="38">
        <f t="shared" ca="1" si="1"/>
        <v>0.16067506940786377</v>
      </c>
      <c r="K5" s="39" cm="1">
        <f t="array" aca="1" ref="K5" ca="1">INDIRECT(CONCATENATE("'",HLOOKUP(K$1,$B$21:$E$23,3,FALSE),"'!",$B$25,ROW($A5)+5))*About!$A$27</f>
        <v>0.16067506940786377</v>
      </c>
      <c r="L5" s="38">
        <f t="shared" ca="1" si="5"/>
        <v>0.16297042754226182</v>
      </c>
      <c r="M5" s="38">
        <f t="shared" ca="1" si="2"/>
        <v>0.16526578567665987</v>
      </c>
      <c r="N5" s="38">
        <f t="shared" ca="1" si="2"/>
        <v>0.16756114381105794</v>
      </c>
      <c r="O5" s="38">
        <f t="shared" ca="1" si="2"/>
        <v>0.16985650194545598</v>
      </c>
      <c r="P5" s="39" cm="1">
        <f t="array" aca="1" ref="P5" ca="1">INDIRECT(CONCATENATE("'",HLOOKUP(P$1,$B$21:$E$23,3,FALSE),"'!",$B$25,ROW($A5)+5))*About!$A$27</f>
        <v>0.17215186007985403</v>
      </c>
      <c r="Q5" s="38" cm="1">
        <f t="array" aca="1" ref="Q5" ca="1">TREND($K5:$P5,$K$1:$P$1,Q$1)</f>
        <v>0.1744472182142518</v>
      </c>
      <c r="R5" s="38" cm="1">
        <f t="array" aca="1" ref="R5" ca="1">TREND($K5:$P5,$K$1:$P$1,R$1)</f>
        <v>0.17674257634864965</v>
      </c>
      <c r="S5" s="38" cm="1">
        <f t="array" aca="1" ref="S5" ca="1">TREND($K5:$P5,$K$1:$P$1,S$1)</f>
        <v>0.17903793448304839</v>
      </c>
      <c r="T5" s="38" cm="1">
        <f t="array" aca="1" ref="T5" ca="1">TREND($K5:$P5,$K$1:$P$1,T$1)</f>
        <v>0.18133329261744624</v>
      </c>
      <c r="U5" s="38" cm="1">
        <f t="array" aca="1" ref="U5" ca="1">TREND($K5:$P5,$K$1:$P$1,U$1)</f>
        <v>0.18362865075184409</v>
      </c>
      <c r="V5" s="38" cm="1">
        <f t="array" aca="1" ref="V5" ca="1">TREND($K5:$P5,$K$1:$P$1,V$1)</f>
        <v>0.18592400888624194</v>
      </c>
      <c r="W5" s="38" cm="1">
        <f t="array" aca="1" ref="W5" ca="1">TREND($K5:$P5,$K$1:$P$1,W$1)</f>
        <v>0.18821936702064068</v>
      </c>
      <c r="X5" s="38" cm="1">
        <f t="array" aca="1" ref="X5" ca="1">TREND($K5:$P5,$K$1:$P$1,X$1)</f>
        <v>0.19051472515503853</v>
      </c>
      <c r="Y5" s="38" cm="1">
        <f t="array" aca="1" ref="Y5" ca="1">TREND($K5:$P5,$K$1:$P$1,Y$1)</f>
        <v>0.19281008328943638</v>
      </c>
      <c r="Z5" s="38" cm="1">
        <f t="array" aca="1" ref="Z5" ca="1">TREND($K5:$P5,$K$1:$P$1,Z$1)</f>
        <v>0.19510544142383424</v>
      </c>
      <c r="AA5" s="38" cm="1">
        <f t="array" aca="1" ref="AA5" ca="1">TREND($K5:$P5,$K$1:$P$1,AA$1)</f>
        <v>0.19740079955823209</v>
      </c>
      <c r="AB5" s="38" cm="1">
        <f t="array" aca="1" ref="AB5" ca="1">TREND($K5:$P5,$K$1:$P$1,AB$1)</f>
        <v>0.19969615769263083</v>
      </c>
      <c r="AC5" s="38" cm="1">
        <f t="array" aca="1" ref="AC5" ca="1">TREND($K5:$P5,$K$1:$P$1,AC$1)</f>
        <v>0.20199151582702868</v>
      </c>
      <c r="AD5" s="38" cm="1">
        <f t="array" aca="1" ref="AD5" ca="1">TREND($K5:$P5,$K$1:$P$1,AD$1)</f>
        <v>0.20428687396142653</v>
      </c>
      <c r="AE5" s="38" cm="1">
        <f t="array" aca="1" ref="AE5" ca="1">TREND($K5:$P5,$K$1:$P$1,AE$1)</f>
        <v>0.20658223209582438</v>
      </c>
      <c r="AF5" s="38" cm="1">
        <f t="array" aca="1" ref="AF5" ca="1">TREND($K5:$P5,$K$1:$P$1,AF$1)</f>
        <v>0.20887759023022312</v>
      </c>
      <c r="AG5" s="38" cm="1">
        <f t="array" aca="1" ref="AG5" ca="1">TREND($K5:$P5,$K$1:$P$1,AG$1)</f>
        <v>0.21117294836462097</v>
      </c>
      <c r="AH5" s="38" cm="1">
        <f t="array" aca="1" ref="AH5" ca="1">TREND($K5:$P5,$K$1:$P$1,AH$1)</f>
        <v>0.21346830649901882</v>
      </c>
      <c r="AI5" s="38" cm="1">
        <f t="array" aca="1" ref="AI5" ca="1">TREND($K5:$P5,$K$1:$P$1,AI$1)</f>
        <v>0.21576366463341667</v>
      </c>
      <c r="AJ5" s="38" cm="1">
        <f t="array" aca="1" ref="AJ5" ca="1">TREND($K5:$P5,$K$1:$P$1,AJ$1)</f>
        <v>0.21805902276781453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0.22953581343980539</v>
      </c>
      <c r="C6" s="38">
        <f t="shared" ca="1" si="3"/>
        <v>0.22953581343980539</v>
      </c>
      <c r="D6" s="38">
        <f t="shared" ca="1" si="0"/>
        <v>0.22953581343980539</v>
      </c>
      <c r="E6" s="38">
        <f t="shared" ca="1" si="0"/>
        <v>0.22953581343980539</v>
      </c>
      <c r="F6" s="39" cm="1">
        <f t="array" aca="1" ref="F6" ca="1">INDIRECT(CONCATENATE("'",HLOOKUP(F$1,$B$21:$E$23,3,FALSE),"'!",$B$25,ROW($A6)+5))*About!$A$27</f>
        <v>0.22953581343980539</v>
      </c>
      <c r="G6" s="38">
        <f t="shared" ca="1" si="4"/>
        <v>0.22953581343980539</v>
      </c>
      <c r="H6" s="38">
        <f t="shared" ca="1" si="1"/>
        <v>0.22953581343980539</v>
      </c>
      <c r="I6" s="38">
        <f t="shared" ca="1" si="1"/>
        <v>0.22953581343980539</v>
      </c>
      <c r="J6" s="38">
        <f t="shared" ca="1" si="1"/>
        <v>0.22953581343980539</v>
      </c>
      <c r="K6" s="39" cm="1">
        <f t="array" aca="1" ref="K6" ca="1">INDIRECT(CONCATENATE("'",HLOOKUP(K$1,$B$21:$E$23,3,FALSE),"'!",$B$25,ROW($A6)+5))*About!$A$27</f>
        <v>0.22953581343980539</v>
      </c>
      <c r="L6" s="38">
        <f t="shared" ca="1" si="5"/>
        <v>0.23412652970860148</v>
      </c>
      <c r="M6" s="38">
        <f t="shared" ca="1" si="2"/>
        <v>0.2387172459773976</v>
      </c>
      <c r="N6" s="38">
        <f t="shared" ca="1" si="2"/>
        <v>0.24330796224619369</v>
      </c>
      <c r="O6" s="38">
        <f t="shared" ca="1" si="2"/>
        <v>0.24789867851498981</v>
      </c>
      <c r="P6" s="39" cm="1">
        <f t="array" aca="1" ref="P6" ca="1">INDIRECT(CONCATENATE("'",HLOOKUP(P$1,$B$21:$E$23,3,FALSE),"'!",$B$25,ROW($A6)+5))*About!$A$27</f>
        <v>0.2524893947837859</v>
      </c>
      <c r="Q6" s="38" cm="1">
        <f t="array" aca="1" ref="Q6" ca="1">TREND($K6:$P6,$K$1:$P$1,Q$1)</f>
        <v>0.25708011105258066</v>
      </c>
      <c r="R6" s="38" cm="1">
        <f t="array" aca="1" ref="R6" ca="1">TREND($K6:$P6,$K$1:$P$1,R$1)</f>
        <v>0.26167082732137636</v>
      </c>
      <c r="S6" s="38" cm="1">
        <f t="array" aca="1" ref="S6" ca="1">TREND($K6:$P6,$K$1:$P$1,S$1)</f>
        <v>0.26626154359017384</v>
      </c>
      <c r="T6" s="38" cm="1">
        <f t="array" aca="1" ref="T6" ca="1">TREND($K6:$P6,$K$1:$P$1,T$1)</f>
        <v>0.27085225985896955</v>
      </c>
      <c r="U6" s="38" cm="1">
        <f t="array" aca="1" ref="U6" ca="1">TREND($K6:$P6,$K$1:$P$1,U$1)</f>
        <v>0.27544297612776525</v>
      </c>
      <c r="V6" s="38" cm="1">
        <f t="array" aca="1" ref="V6" ca="1">TREND($K6:$P6,$K$1:$P$1,V$1)</f>
        <v>0.28003369239656095</v>
      </c>
      <c r="W6" s="38" cm="1">
        <f t="array" aca="1" ref="W6" ca="1">TREND($K6:$P6,$K$1:$P$1,W$1)</f>
        <v>0.28462440866535843</v>
      </c>
      <c r="X6" s="38" cm="1">
        <f t="array" aca="1" ref="X6" ca="1">TREND($K6:$P6,$K$1:$P$1,X$1)</f>
        <v>0.28921512493415413</v>
      </c>
      <c r="Y6" s="38" cm="1">
        <f t="array" aca="1" ref="Y6" ca="1">TREND($K6:$P6,$K$1:$P$1,Y$1)</f>
        <v>0.29380584120294984</v>
      </c>
      <c r="Z6" s="38" cm="1">
        <f t="array" aca="1" ref="Z6" ca="1">TREND($K6:$P6,$K$1:$P$1,Z$1)</f>
        <v>0.29839655747174554</v>
      </c>
      <c r="AA6" s="38" cm="1">
        <f t="array" aca="1" ref="AA6" ca="1">TREND($K6:$P6,$K$1:$P$1,AA$1)</f>
        <v>0.30298727374054124</v>
      </c>
      <c r="AB6" s="38" cm="1">
        <f t="array" aca="1" ref="AB6" ca="1">TREND($K6:$P6,$K$1:$P$1,AB$1)</f>
        <v>0.30757799000933872</v>
      </c>
      <c r="AC6" s="38" cm="1">
        <f t="array" aca="1" ref="AC6" ca="1">TREND($K6:$P6,$K$1:$P$1,AC$1)</f>
        <v>0.31216870627813442</v>
      </c>
      <c r="AD6" s="38" cm="1">
        <f t="array" aca="1" ref="AD6" ca="1">TREND($K6:$P6,$K$1:$P$1,AD$1)</f>
        <v>0.31675942254693013</v>
      </c>
      <c r="AE6" s="38" cm="1">
        <f t="array" aca="1" ref="AE6" ca="1">TREND($K6:$P6,$K$1:$P$1,AE$1)</f>
        <v>0.32135013881572583</v>
      </c>
      <c r="AF6" s="38" cm="1">
        <f t="array" aca="1" ref="AF6" ca="1">TREND($K6:$P6,$K$1:$P$1,AF$1)</f>
        <v>0.32594085508452331</v>
      </c>
      <c r="AG6" s="38" cm="1">
        <f t="array" aca="1" ref="AG6" ca="1">TREND($K6:$P6,$K$1:$P$1,AG$1)</f>
        <v>0.33053157135331901</v>
      </c>
      <c r="AH6" s="38" cm="1">
        <f t="array" aca="1" ref="AH6" ca="1">TREND($K6:$P6,$K$1:$P$1,AH$1)</f>
        <v>0.33512228762211471</v>
      </c>
      <c r="AI6" s="38" cm="1">
        <f t="array" aca="1" ref="AI6" ca="1">TREND($K6:$P6,$K$1:$P$1,AI$1)</f>
        <v>0.33971300389091041</v>
      </c>
      <c r="AJ6" s="38" cm="1">
        <f t="array" aca="1" ref="AJ6" ca="1">TREND($K6:$P6,$K$1:$P$1,AJ$1)</f>
        <v>0.34430372015970612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6.5417706830344526</v>
      </c>
      <c r="C7" s="38">
        <f t="shared" ca="1" si="3"/>
        <v>6.5417706830344526</v>
      </c>
      <c r="D7" s="38">
        <f t="shared" ca="1" si="0"/>
        <v>6.5417706830344526</v>
      </c>
      <c r="E7" s="38">
        <f t="shared" ca="1" si="0"/>
        <v>6.5417706830344526</v>
      </c>
      <c r="F7" s="39" cm="1">
        <f t="array" aca="1" ref="F7" ca="1">INDIRECT(CONCATENATE("'",HLOOKUP(F$1,$B$21:$E$23,3,FALSE),"'!",$B$25,ROW($A7)+5))*About!$A$27</f>
        <v>6.5417706830344526</v>
      </c>
      <c r="G7" s="38">
        <f t="shared" ca="1" si="4"/>
        <v>6.5647242643784329</v>
      </c>
      <c r="H7" s="38">
        <f t="shared" ca="1" si="1"/>
        <v>6.5876778457224141</v>
      </c>
      <c r="I7" s="38">
        <f t="shared" ca="1" si="1"/>
        <v>6.6106314270663944</v>
      </c>
      <c r="J7" s="38">
        <f t="shared" ca="1" si="1"/>
        <v>6.6335850084103756</v>
      </c>
      <c r="K7" s="39" cm="1">
        <f t="array" aca="1" ref="K7" ca="1">INDIRECT(CONCATENATE("'",HLOOKUP(K$1,$B$21:$E$23,3,FALSE),"'!",$B$25,ROW($A7)+5))*About!$A$27</f>
        <v>6.6565385897543559</v>
      </c>
      <c r="L7" s="38">
        <f t="shared" ca="1" si="5"/>
        <v>6.6565385897543559</v>
      </c>
      <c r="M7" s="38">
        <f t="shared" ca="1" si="2"/>
        <v>6.6565385897543559</v>
      </c>
      <c r="N7" s="38">
        <f t="shared" ca="1" si="2"/>
        <v>6.6565385897543559</v>
      </c>
      <c r="O7" s="38">
        <f t="shared" ca="1" si="2"/>
        <v>6.6565385897543559</v>
      </c>
      <c r="P7" s="39" cm="1">
        <f t="array" aca="1" ref="P7" ca="1">INDIRECT(CONCATENATE("'",HLOOKUP(P$1,$B$21:$E$23,3,FALSE),"'!",$B$25,ROW($A7)+5))*About!$A$27</f>
        <v>6.6565385897543559</v>
      </c>
      <c r="Q7" s="38" cm="1">
        <f t="array" aca="1" ref="Q7" ca="1">TREND($K7:$P7,$K$1:$P$1,Q$1)</f>
        <v>6.6565385897543559</v>
      </c>
      <c r="R7" s="38" cm="1">
        <f t="array" aca="1" ref="R7" ca="1">TREND($K7:$P7,$K$1:$P$1,R$1)</f>
        <v>6.6565385897543559</v>
      </c>
      <c r="S7" s="38" cm="1">
        <f t="array" aca="1" ref="S7" ca="1">TREND($K7:$P7,$K$1:$P$1,S$1)</f>
        <v>6.6565385897543559</v>
      </c>
      <c r="T7" s="38" cm="1">
        <f t="array" aca="1" ref="T7" ca="1">TREND($K7:$P7,$K$1:$P$1,T$1)</f>
        <v>6.6565385897543559</v>
      </c>
      <c r="U7" s="38" cm="1">
        <f t="array" aca="1" ref="U7" ca="1">TREND($K7:$P7,$K$1:$P$1,U$1)</f>
        <v>6.6565385897543559</v>
      </c>
      <c r="V7" s="38" cm="1">
        <f t="array" aca="1" ref="V7" ca="1">TREND($K7:$P7,$K$1:$P$1,V$1)</f>
        <v>6.6565385897543559</v>
      </c>
      <c r="W7" s="38" cm="1">
        <f t="array" aca="1" ref="W7" ca="1">TREND($K7:$P7,$K$1:$P$1,W$1)</f>
        <v>6.6565385897543559</v>
      </c>
      <c r="X7" s="38" cm="1">
        <f t="array" aca="1" ref="X7" ca="1">TREND($K7:$P7,$K$1:$P$1,X$1)</f>
        <v>6.6565385897543559</v>
      </c>
      <c r="Y7" s="38" cm="1">
        <f t="array" aca="1" ref="Y7" ca="1">TREND($K7:$P7,$K$1:$P$1,Y$1)</f>
        <v>6.6565385897543559</v>
      </c>
      <c r="Z7" s="38" cm="1">
        <f t="array" aca="1" ref="Z7" ca="1">TREND($K7:$P7,$K$1:$P$1,Z$1)</f>
        <v>6.6565385897543559</v>
      </c>
      <c r="AA7" s="38" cm="1">
        <f t="array" aca="1" ref="AA7" ca="1">TREND($K7:$P7,$K$1:$P$1,AA$1)</f>
        <v>6.6565385897543559</v>
      </c>
      <c r="AB7" s="38" cm="1">
        <f t="array" aca="1" ref="AB7" ca="1">TREND($K7:$P7,$K$1:$P$1,AB$1)</f>
        <v>6.6565385897543559</v>
      </c>
      <c r="AC7" s="38" cm="1">
        <f t="array" aca="1" ref="AC7" ca="1">TREND($K7:$P7,$K$1:$P$1,AC$1)</f>
        <v>6.6565385897543559</v>
      </c>
      <c r="AD7" s="38" cm="1">
        <f t="array" aca="1" ref="AD7" ca="1">TREND($K7:$P7,$K$1:$P$1,AD$1)</f>
        <v>6.6565385897543559</v>
      </c>
      <c r="AE7" s="38" cm="1">
        <f t="array" aca="1" ref="AE7" ca="1">TREND($K7:$P7,$K$1:$P$1,AE$1)</f>
        <v>6.6565385897543559</v>
      </c>
      <c r="AF7" s="38" cm="1">
        <f t="array" aca="1" ref="AF7" ca="1">TREND($K7:$P7,$K$1:$P$1,AF$1)</f>
        <v>6.6565385897543559</v>
      </c>
      <c r="AG7" s="38" cm="1">
        <f t="array" aca="1" ref="AG7" ca="1">TREND($K7:$P7,$K$1:$P$1,AG$1)</f>
        <v>6.6565385897543559</v>
      </c>
      <c r="AH7" s="38" cm="1">
        <f t="array" aca="1" ref="AH7" ca="1">TREND($K7:$P7,$K$1:$P$1,AH$1)</f>
        <v>6.6565385897543559</v>
      </c>
      <c r="AI7" s="38" cm="1">
        <f t="array" aca="1" ref="AI7" ca="1">TREND($K7:$P7,$K$1:$P$1,AI$1)</f>
        <v>6.6565385897543559</v>
      </c>
      <c r="AJ7" s="38" cm="1">
        <f t="array" aca="1" ref="AJ7" ca="1">TREND($K7:$P7,$K$1:$P$1,AJ$1)</f>
        <v>6.6565385897543559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1.1017719045110659</v>
      </c>
      <c r="C8" s="38">
        <f t="shared" ca="1" si="3"/>
        <v>1.1046411021790634</v>
      </c>
      <c r="D8" s="38">
        <f t="shared" ca="1" si="0"/>
        <v>1.107510299847061</v>
      </c>
      <c r="E8" s="38">
        <f t="shared" ca="1" si="0"/>
        <v>1.1103794975150585</v>
      </c>
      <c r="F8" s="39" cm="1">
        <f t="array" aca="1" ref="F8" ca="1">INDIRECT(CONCATENATE("'",HLOOKUP(F$1,$B$21:$E$23,3,FALSE),"'!",$B$25,ROW($A8)+5))*About!$A$27</f>
        <v>1.113248695183056</v>
      </c>
      <c r="G8" s="38">
        <f t="shared" ca="1" si="4"/>
        <v>1.1155440533174541</v>
      </c>
      <c r="H8" s="38">
        <f t="shared" ca="1" si="1"/>
        <v>1.1178394114518522</v>
      </c>
      <c r="I8" s="38">
        <f t="shared" ca="1" si="1"/>
        <v>1.1201347695862502</v>
      </c>
      <c r="J8" s="38">
        <f t="shared" ca="1" si="1"/>
        <v>1.1224301277206483</v>
      </c>
      <c r="K8" s="39" cm="1">
        <f t="array" aca="1" ref="K8" ca="1">INDIRECT(CONCATENATE("'",HLOOKUP(K$1,$B$21:$E$23,3,FALSE),"'!",$B$25,ROW($A8)+5))*About!$A$27</f>
        <v>1.1247254858550464</v>
      </c>
      <c r="L8" s="38">
        <f t="shared" ca="1" si="5"/>
        <v>1.1270208439894445</v>
      </c>
      <c r="M8" s="38">
        <f t="shared" ca="1" si="2"/>
        <v>1.1293162021238425</v>
      </c>
      <c r="N8" s="38">
        <f t="shared" ca="1" si="2"/>
        <v>1.1316115602582406</v>
      </c>
      <c r="O8" s="38">
        <f t="shared" ca="1" si="2"/>
        <v>1.1339069183926387</v>
      </c>
      <c r="P8" s="39" cm="1">
        <f t="array" aca="1" ref="P8" ca="1">INDIRECT(CONCATENATE("'",HLOOKUP(P$1,$B$21:$E$23,3,FALSE),"'!",$B$25,ROW($A8)+5))*About!$A$27</f>
        <v>1.1362022765270368</v>
      </c>
      <c r="Q8" s="38" cm="1">
        <f t="array" aca="1" ref="Q8" ca="1">TREND($K8:$P8,$K$1:$P$1,Q$1)</f>
        <v>1.1384976346614355</v>
      </c>
      <c r="R8" s="38" cm="1">
        <f t="array" aca="1" ref="R8" ca="1">TREND($K8:$P8,$K$1:$P$1,R$1)</f>
        <v>1.1407929927958333</v>
      </c>
      <c r="S8" s="38" cm="1">
        <f t="array" aca="1" ref="S8" ca="1">TREND($K8:$P8,$K$1:$P$1,S$1)</f>
        <v>1.1430883509302312</v>
      </c>
      <c r="T8" s="38" cm="1">
        <f t="array" aca="1" ref="T8" ca="1">TREND($K8:$P8,$K$1:$P$1,T$1)</f>
        <v>1.1453837090646291</v>
      </c>
      <c r="U8" s="38" cm="1">
        <f t="array" aca="1" ref="U8" ca="1">TREND($K8:$P8,$K$1:$P$1,U$1)</f>
        <v>1.1476790671990278</v>
      </c>
      <c r="V8" s="38" cm="1">
        <f t="array" aca="1" ref="V8" ca="1">TREND($K8:$P8,$K$1:$P$1,V$1)</f>
        <v>1.1499744253334256</v>
      </c>
      <c r="W8" s="38" cm="1">
        <f t="array" aca="1" ref="W8" ca="1">TREND($K8:$P8,$K$1:$P$1,W$1)</f>
        <v>1.1522697834678235</v>
      </c>
      <c r="X8" s="38" cm="1">
        <f t="array" aca="1" ref="X8" ca="1">TREND($K8:$P8,$K$1:$P$1,X$1)</f>
        <v>1.1545651416022213</v>
      </c>
      <c r="Y8" s="38" cm="1">
        <f t="array" aca="1" ref="Y8" ca="1">TREND($K8:$P8,$K$1:$P$1,Y$1)</f>
        <v>1.1568604997366201</v>
      </c>
      <c r="Z8" s="38" cm="1">
        <f t="array" aca="1" ref="Z8" ca="1">TREND($K8:$P8,$K$1:$P$1,Z$1)</f>
        <v>1.1591558578710179</v>
      </c>
      <c r="AA8" s="38" cm="1">
        <f t="array" aca="1" ref="AA8" ca="1">TREND($K8:$P8,$K$1:$P$1,AA$1)</f>
        <v>1.1614512160054158</v>
      </c>
      <c r="AB8" s="38" cm="1">
        <f t="array" aca="1" ref="AB8" ca="1">TREND($K8:$P8,$K$1:$P$1,AB$1)</f>
        <v>1.1637465741398136</v>
      </c>
      <c r="AC8" s="38" cm="1">
        <f t="array" aca="1" ref="AC8" ca="1">TREND($K8:$P8,$K$1:$P$1,AC$1)</f>
        <v>1.1660419322742124</v>
      </c>
      <c r="AD8" s="38" cm="1">
        <f t="array" aca="1" ref="AD8" ca="1">TREND($K8:$P8,$K$1:$P$1,AD$1)</f>
        <v>1.1683372904086102</v>
      </c>
      <c r="AE8" s="38" cm="1">
        <f t="array" aca="1" ref="AE8" ca="1">TREND($K8:$P8,$K$1:$P$1,AE$1)</f>
        <v>1.1706326485430081</v>
      </c>
      <c r="AF8" s="38" cm="1">
        <f t="array" aca="1" ref="AF8" ca="1">TREND($K8:$P8,$K$1:$P$1,AF$1)</f>
        <v>1.1729280066774059</v>
      </c>
      <c r="AG8" s="38" cm="1">
        <f t="array" aca="1" ref="AG8" ca="1">TREND($K8:$P8,$K$1:$P$1,AG$1)</f>
        <v>1.1752233648118047</v>
      </c>
      <c r="AH8" s="38" cm="1">
        <f t="array" aca="1" ref="AH8" ca="1">TREND($K8:$P8,$K$1:$P$1,AH$1)</f>
        <v>1.1775187229462025</v>
      </c>
      <c r="AI8" s="38" cm="1">
        <f t="array" aca="1" ref="AI8" ca="1">TREND($K8:$P8,$K$1:$P$1,AI$1)</f>
        <v>1.1798140810806004</v>
      </c>
      <c r="AJ8" s="38" cm="1">
        <f t="array" aca="1" ref="AJ8" ca="1">TREND($K8:$P8,$K$1:$P$1,AJ$1)</f>
        <v>1.1821094392149991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0.26396618545577616</v>
      </c>
      <c r="C9" s="38">
        <f t="shared" ca="1" si="3"/>
        <v>0.26396618545577616</v>
      </c>
      <c r="D9" s="38">
        <f t="shared" ca="1" si="0"/>
        <v>0.26396618545577616</v>
      </c>
      <c r="E9" s="38">
        <f t="shared" ca="1" si="0"/>
        <v>0.26396618545577616</v>
      </c>
      <c r="F9" s="39" cm="1">
        <f t="array" aca="1" ref="F9" ca="1">INDIRECT(CONCATENATE("'",HLOOKUP(F$1,$B$21:$E$23,3,FALSE),"'!",$B$25,ROW($A9)+5))*About!$A$27</f>
        <v>0.26396618545577616</v>
      </c>
      <c r="G9" s="38">
        <f t="shared" ca="1" si="4"/>
        <v>0.26626154359017423</v>
      </c>
      <c r="H9" s="38">
        <f t="shared" ca="1" si="1"/>
        <v>0.26855690172457231</v>
      </c>
      <c r="I9" s="38">
        <f t="shared" ca="1" si="1"/>
        <v>0.27085225985897032</v>
      </c>
      <c r="J9" s="38">
        <f t="shared" ca="1" si="1"/>
        <v>0.2731476179933684</v>
      </c>
      <c r="K9" s="39" cm="1">
        <f t="array" aca="1" ref="K9" ca="1">INDIRECT(CONCATENATE("'",HLOOKUP(K$1,$B$21:$E$23,3,FALSE),"'!",$B$25,ROW($A9)+5))*About!$A$27</f>
        <v>0.27544297612776647</v>
      </c>
      <c r="L9" s="38">
        <f t="shared" ca="1" si="5"/>
        <v>0.27773833426216454</v>
      </c>
      <c r="M9" s="38">
        <f t="shared" ca="1" si="2"/>
        <v>0.28003369239656256</v>
      </c>
      <c r="N9" s="38">
        <f t="shared" ca="1" si="2"/>
        <v>0.28232905053096063</v>
      </c>
      <c r="O9" s="38">
        <f t="shared" ca="1" si="2"/>
        <v>0.28462440866535865</v>
      </c>
      <c r="P9" s="39" cm="1">
        <f t="array" aca="1" ref="P9" ca="1">INDIRECT(CONCATENATE("'",HLOOKUP(P$1,$B$21:$E$23,3,FALSE),"'!",$B$25,ROW($A9)+5))*About!$A$27</f>
        <v>0.28691976679975673</v>
      </c>
      <c r="Q9" s="38" cm="1">
        <f t="array" aca="1" ref="Q9" ca="1">TREND($K9:$P9,$K$1:$P$1,Q$1)</f>
        <v>0.28921512493415413</v>
      </c>
      <c r="R9" s="38" cm="1">
        <f t="array" aca="1" ref="R9" ca="1">TREND($K9:$P9,$K$1:$P$1,R$1)</f>
        <v>0.29151048306855198</v>
      </c>
      <c r="S9" s="38" cm="1">
        <f t="array" aca="1" ref="S9" ca="1">TREND($K9:$P9,$K$1:$P$1,S$1)</f>
        <v>0.29380584120295072</v>
      </c>
      <c r="T9" s="38" cm="1">
        <f t="array" aca="1" ref="T9" ca="1">TREND($K9:$P9,$K$1:$P$1,T$1)</f>
        <v>0.29610119933734858</v>
      </c>
      <c r="U9" s="38" cm="1">
        <f t="array" aca="1" ref="U9" ca="1">TREND($K9:$P9,$K$1:$P$1,U$1)</f>
        <v>0.29839655747174643</v>
      </c>
      <c r="V9" s="38" cm="1">
        <f t="array" aca="1" ref="V9" ca="1">TREND($K9:$P9,$K$1:$P$1,V$1)</f>
        <v>0.30069191560614428</v>
      </c>
      <c r="W9" s="38" cm="1">
        <f t="array" aca="1" ref="W9" ca="1">TREND($K9:$P9,$K$1:$P$1,W$1)</f>
        <v>0.30298727374054302</v>
      </c>
      <c r="X9" s="38" cm="1">
        <f t="array" aca="1" ref="X9" ca="1">TREND($K9:$P9,$K$1:$P$1,X$1)</f>
        <v>0.30528263187494087</v>
      </c>
      <c r="Y9" s="38" cm="1">
        <f t="array" aca="1" ref="Y9" ca="1">TREND($K9:$P9,$K$1:$P$1,Y$1)</f>
        <v>0.30757799000933872</v>
      </c>
      <c r="Z9" s="38" cm="1">
        <f t="array" aca="1" ref="Z9" ca="1">TREND($K9:$P9,$K$1:$P$1,Z$1)</f>
        <v>0.30987334814373657</v>
      </c>
      <c r="AA9" s="38" cm="1">
        <f t="array" aca="1" ref="AA9" ca="1">TREND($K9:$P9,$K$1:$P$1,AA$1)</f>
        <v>0.31216870627813442</v>
      </c>
      <c r="AB9" s="38" cm="1">
        <f t="array" aca="1" ref="AB9" ca="1">TREND($K9:$P9,$K$1:$P$1,AB$1)</f>
        <v>0.31446406441253316</v>
      </c>
      <c r="AC9" s="38" cm="1">
        <f t="array" aca="1" ref="AC9" ca="1">TREND($K9:$P9,$K$1:$P$1,AC$1)</f>
        <v>0.31675942254693101</v>
      </c>
      <c r="AD9" s="38" cm="1">
        <f t="array" aca="1" ref="AD9" ca="1">TREND($K9:$P9,$K$1:$P$1,AD$1)</f>
        <v>0.31905478068132886</v>
      </c>
      <c r="AE9" s="38" cm="1">
        <f t="array" aca="1" ref="AE9" ca="1">TREND($K9:$P9,$K$1:$P$1,AE$1)</f>
        <v>0.32135013881572672</v>
      </c>
      <c r="AF9" s="38" cm="1">
        <f t="array" aca="1" ref="AF9" ca="1">TREND($K9:$P9,$K$1:$P$1,AF$1)</f>
        <v>0.32364549695012546</v>
      </c>
      <c r="AG9" s="38" cm="1">
        <f t="array" aca="1" ref="AG9" ca="1">TREND($K9:$P9,$K$1:$P$1,AG$1)</f>
        <v>0.32594085508452331</v>
      </c>
      <c r="AH9" s="38" cm="1">
        <f t="array" aca="1" ref="AH9" ca="1">TREND($K9:$P9,$K$1:$P$1,AH$1)</f>
        <v>0.32823621321892116</v>
      </c>
      <c r="AI9" s="38" cm="1">
        <f t="array" aca="1" ref="AI9" ca="1">TREND($K9:$P9,$K$1:$P$1,AI$1)</f>
        <v>0.33053157135331901</v>
      </c>
      <c r="AJ9" s="38" cm="1">
        <f t="array" aca="1" ref="AJ9" ca="1">TREND($K9:$P9,$K$1:$P$1,AJ$1)</f>
        <v>0.33282692948771686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1.9510544142383459E-3</v>
      </c>
      <c r="C10" s="38">
        <f t="shared" ca="1" si="3"/>
        <v>2.0084383675982973E-3</v>
      </c>
      <c r="D10" s="38">
        <f t="shared" ca="1" si="0"/>
        <v>2.0658223209582484E-3</v>
      </c>
      <c r="E10" s="38">
        <f t="shared" ca="1" si="0"/>
        <v>2.1232062743182E-3</v>
      </c>
      <c r="F10" s="39" cm="1">
        <f t="array" aca="1" ref="F10" ca="1">INDIRECT(CONCATENATE("'",HLOOKUP(F$1,$B$21:$E$23,3,FALSE),"'!",$B$25,ROW($A10)+5))*About!$A$27</f>
        <v>2.1805902276781511E-3</v>
      </c>
      <c r="G10" s="38">
        <f t="shared" ca="1" si="4"/>
        <v>2.2035438090221315E-3</v>
      </c>
      <c r="H10" s="38">
        <f t="shared" ca="1" si="1"/>
        <v>2.2264973903661123E-3</v>
      </c>
      <c r="I10" s="38">
        <f t="shared" ca="1" si="1"/>
        <v>2.2494509717100927E-3</v>
      </c>
      <c r="J10" s="38">
        <f t="shared" ca="1" si="1"/>
        <v>2.2724045530540735E-3</v>
      </c>
      <c r="K10" s="39" cm="1">
        <f t="array" aca="1" ref="K10" ca="1">INDIRECT(CONCATENATE("'",HLOOKUP(K$1,$B$21:$E$23,3,FALSE),"'!",$B$25,ROW($A10)+5))*About!$A$27</f>
        <v>2.2953581343980538E-3</v>
      </c>
      <c r="L10" s="38">
        <f t="shared" ca="1" si="5"/>
        <v>2.341265297086015E-3</v>
      </c>
      <c r="M10" s="38">
        <f t="shared" ca="1" si="2"/>
        <v>2.3871724597739762E-3</v>
      </c>
      <c r="N10" s="38">
        <f t="shared" ca="1" si="2"/>
        <v>2.4330796224619369E-3</v>
      </c>
      <c r="O10" s="38">
        <f t="shared" ca="1" si="2"/>
        <v>2.4789867851498981E-3</v>
      </c>
      <c r="P10" s="39" cm="1">
        <f t="array" aca="1" ref="P10" ca="1">INDIRECT(CONCATENATE("'",HLOOKUP(P$1,$B$21:$E$23,3,FALSE),"'!",$B$25,ROW($A10)+5))*About!$A$27</f>
        <v>2.5248939478378593E-3</v>
      </c>
      <c r="Q10" s="38" cm="1">
        <f t="array" aca="1" ref="Q10" ca="1">TREND($K10:$P10,$K$1:$P$1,Q$1)</f>
        <v>2.5708011105258083E-3</v>
      </c>
      <c r="R10" s="38" cm="1">
        <f t="array" aca="1" ref="R10" ca="1">TREND($K10:$P10,$K$1:$P$1,R$1)</f>
        <v>2.6167082732137803E-3</v>
      </c>
      <c r="S10" s="38" cm="1">
        <f t="array" aca="1" ref="S10" ca="1">TREND($K10:$P10,$K$1:$P$1,S$1)</f>
        <v>2.6626154359017384E-3</v>
      </c>
      <c r="T10" s="38" cm="1">
        <f t="array" aca="1" ref="T10" ca="1">TREND($K10:$P10,$K$1:$P$1,T$1)</f>
        <v>2.7085225985896966E-3</v>
      </c>
      <c r="U10" s="38" cm="1">
        <f t="array" aca="1" ref="U10" ca="1">TREND($K10:$P10,$K$1:$P$1,U$1)</f>
        <v>2.7544297612776547E-3</v>
      </c>
      <c r="V10" s="38" cm="1">
        <f t="array" aca="1" ref="V10" ca="1">TREND($K10:$P10,$K$1:$P$1,V$1)</f>
        <v>2.8003369239656128E-3</v>
      </c>
      <c r="W10" s="38" cm="1">
        <f t="array" aca="1" ref="W10" ca="1">TREND($K10:$P10,$K$1:$P$1,W$1)</f>
        <v>2.8462440866535849E-3</v>
      </c>
      <c r="X10" s="38" cm="1">
        <f t="array" aca="1" ref="X10" ca="1">TREND($K10:$P10,$K$1:$P$1,X$1)</f>
        <v>2.892151249341543E-3</v>
      </c>
      <c r="Y10" s="38" cm="1">
        <f t="array" aca="1" ref="Y10" ca="1">TREND($K10:$P10,$K$1:$P$1,Y$1)</f>
        <v>2.9380584120295011E-3</v>
      </c>
      <c r="Z10" s="38" cm="1">
        <f t="array" aca="1" ref="Z10" ca="1">TREND($K10:$P10,$K$1:$P$1,Z$1)</f>
        <v>2.9839655747174593E-3</v>
      </c>
      <c r="AA10" s="38" cm="1">
        <f t="array" aca="1" ref="AA10" ca="1">TREND($K10:$P10,$K$1:$P$1,AA$1)</f>
        <v>3.0298727374054313E-3</v>
      </c>
      <c r="AB10" s="38" cm="1">
        <f t="array" aca="1" ref="AB10" ca="1">TREND($K10:$P10,$K$1:$P$1,AB$1)</f>
        <v>3.0757799000933894E-3</v>
      </c>
      <c r="AC10" s="38" cm="1">
        <f t="array" aca="1" ref="AC10" ca="1">TREND($K10:$P10,$K$1:$P$1,AC$1)</f>
        <v>3.1216870627813476E-3</v>
      </c>
      <c r="AD10" s="38" cm="1">
        <f t="array" aca="1" ref="AD10" ca="1">TREND($K10:$P10,$K$1:$P$1,AD$1)</f>
        <v>3.1675942254693057E-3</v>
      </c>
      <c r="AE10" s="38" cm="1">
        <f t="array" aca="1" ref="AE10" ca="1">TREND($K10:$P10,$K$1:$P$1,AE$1)</f>
        <v>3.2135013881572638E-3</v>
      </c>
      <c r="AF10" s="38" cm="1">
        <f t="array" aca="1" ref="AF10" ca="1">TREND($K10:$P10,$K$1:$P$1,AF$1)</f>
        <v>3.2594085508452358E-3</v>
      </c>
      <c r="AG10" s="38" cm="1">
        <f t="array" aca="1" ref="AG10" ca="1">TREND($K10:$P10,$K$1:$P$1,AG$1)</f>
        <v>3.305315713533194E-3</v>
      </c>
      <c r="AH10" s="38" cm="1">
        <f t="array" aca="1" ref="AH10" ca="1">TREND($K10:$P10,$K$1:$P$1,AH$1)</f>
        <v>3.3512228762211521E-3</v>
      </c>
      <c r="AI10" s="38" cm="1">
        <f t="array" aca="1" ref="AI10" ca="1">TREND($K10:$P10,$K$1:$P$1,AI$1)</f>
        <v>3.3971300389091103E-3</v>
      </c>
      <c r="AJ10" s="38" cm="1">
        <f t="array" aca="1" ref="AJ10" ca="1">TREND($K10:$P10,$K$1:$P$1,AJ$1)</f>
        <v>3.4430372015970684E-3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1.9510544142383459E-3</v>
      </c>
      <c r="C11" s="38">
        <f t="shared" ca="1" si="3"/>
        <v>1.9797463909183217E-3</v>
      </c>
      <c r="D11" s="38">
        <f t="shared" ca="1" si="0"/>
        <v>2.0084383675982973E-3</v>
      </c>
      <c r="E11" s="38">
        <f t="shared" ca="1" si="0"/>
        <v>2.0371303442782728E-3</v>
      </c>
      <c r="F11" s="39" cm="1">
        <f t="array" aca="1" ref="F11" ca="1">INDIRECT(CONCATENATE("'",HLOOKUP(F$1,$B$21:$E$23,3,FALSE),"'!",$B$25,ROW($A11)+5))*About!$A$27</f>
        <v>2.0658223209582484E-3</v>
      </c>
      <c r="G11" s="38">
        <f t="shared" ca="1" si="4"/>
        <v>2.1117294836462096E-3</v>
      </c>
      <c r="H11" s="38">
        <f t="shared" ca="1" si="1"/>
        <v>2.1576366463341707E-3</v>
      </c>
      <c r="I11" s="38">
        <f t="shared" ca="1" si="1"/>
        <v>2.2035438090221315E-3</v>
      </c>
      <c r="J11" s="38">
        <f t="shared" ca="1" si="1"/>
        <v>2.2494509717100927E-3</v>
      </c>
      <c r="K11" s="39" cm="1">
        <f t="array" aca="1" ref="K11" ca="1">INDIRECT(CONCATENATE("'",HLOOKUP(K$1,$B$21:$E$23,3,FALSE),"'!",$B$25,ROW($A11)+5))*About!$A$27</f>
        <v>2.2953581343980538E-3</v>
      </c>
      <c r="L11" s="38">
        <f t="shared" ca="1" si="5"/>
        <v>2.341265297086015E-3</v>
      </c>
      <c r="M11" s="38">
        <f t="shared" ca="1" si="2"/>
        <v>2.3871724597739762E-3</v>
      </c>
      <c r="N11" s="38">
        <f t="shared" ca="1" si="2"/>
        <v>2.4330796224619369E-3</v>
      </c>
      <c r="O11" s="38">
        <f t="shared" ca="1" si="2"/>
        <v>2.4789867851498981E-3</v>
      </c>
      <c r="P11" s="39" cm="1">
        <f t="array" aca="1" ref="P11" ca="1">INDIRECT(CONCATENATE("'",HLOOKUP(P$1,$B$21:$E$23,3,FALSE),"'!",$B$25,ROW($A11)+5))*About!$A$27</f>
        <v>2.5248939478378593E-3</v>
      </c>
      <c r="Q11" s="38" cm="1">
        <f t="array" aca="1" ref="Q11" ca="1">TREND($K11:$P11,$K$1:$P$1,Q$1)</f>
        <v>2.5708011105258083E-3</v>
      </c>
      <c r="R11" s="38" cm="1">
        <f t="array" aca="1" ref="R11" ca="1">TREND($K11:$P11,$K$1:$P$1,R$1)</f>
        <v>2.6167082732137803E-3</v>
      </c>
      <c r="S11" s="38" cm="1">
        <f t="array" aca="1" ref="S11" ca="1">TREND($K11:$P11,$K$1:$P$1,S$1)</f>
        <v>2.6626154359017384E-3</v>
      </c>
      <c r="T11" s="38" cm="1">
        <f t="array" aca="1" ref="T11" ca="1">TREND($K11:$P11,$K$1:$P$1,T$1)</f>
        <v>2.7085225985896966E-3</v>
      </c>
      <c r="U11" s="38" cm="1">
        <f t="array" aca="1" ref="U11" ca="1">TREND($K11:$P11,$K$1:$P$1,U$1)</f>
        <v>2.7544297612776547E-3</v>
      </c>
      <c r="V11" s="38" cm="1">
        <f t="array" aca="1" ref="V11" ca="1">TREND($K11:$P11,$K$1:$P$1,V$1)</f>
        <v>2.8003369239656128E-3</v>
      </c>
      <c r="W11" s="38" cm="1">
        <f t="array" aca="1" ref="W11" ca="1">TREND($K11:$P11,$K$1:$P$1,W$1)</f>
        <v>2.8462440866535849E-3</v>
      </c>
      <c r="X11" s="38" cm="1">
        <f t="array" aca="1" ref="X11" ca="1">TREND($K11:$P11,$K$1:$P$1,X$1)</f>
        <v>2.892151249341543E-3</v>
      </c>
      <c r="Y11" s="38" cm="1">
        <f t="array" aca="1" ref="Y11" ca="1">TREND($K11:$P11,$K$1:$P$1,Y$1)</f>
        <v>2.9380584120295011E-3</v>
      </c>
      <c r="Z11" s="38" cm="1">
        <f t="array" aca="1" ref="Z11" ca="1">TREND($K11:$P11,$K$1:$P$1,Z$1)</f>
        <v>2.9839655747174593E-3</v>
      </c>
      <c r="AA11" s="38" cm="1">
        <f t="array" aca="1" ref="AA11" ca="1">TREND($K11:$P11,$K$1:$P$1,AA$1)</f>
        <v>3.0298727374054313E-3</v>
      </c>
      <c r="AB11" s="38" cm="1">
        <f t="array" aca="1" ref="AB11" ca="1">TREND($K11:$P11,$K$1:$P$1,AB$1)</f>
        <v>3.0757799000933894E-3</v>
      </c>
      <c r="AC11" s="38" cm="1">
        <f t="array" aca="1" ref="AC11" ca="1">TREND($K11:$P11,$K$1:$P$1,AC$1)</f>
        <v>3.1216870627813476E-3</v>
      </c>
      <c r="AD11" s="38" cm="1">
        <f t="array" aca="1" ref="AD11" ca="1">TREND($K11:$P11,$K$1:$P$1,AD$1)</f>
        <v>3.1675942254693057E-3</v>
      </c>
      <c r="AE11" s="38" cm="1">
        <f t="array" aca="1" ref="AE11" ca="1">TREND($K11:$P11,$K$1:$P$1,AE$1)</f>
        <v>3.2135013881572638E-3</v>
      </c>
      <c r="AF11" s="38" cm="1">
        <f t="array" aca="1" ref="AF11" ca="1">TREND($K11:$P11,$K$1:$P$1,AF$1)</f>
        <v>3.2594085508452358E-3</v>
      </c>
      <c r="AG11" s="38" cm="1">
        <f t="array" aca="1" ref="AG11" ca="1">TREND($K11:$P11,$K$1:$P$1,AG$1)</f>
        <v>3.305315713533194E-3</v>
      </c>
      <c r="AH11" s="38" cm="1">
        <f t="array" aca="1" ref="AH11" ca="1">TREND($K11:$P11,$K$1:$P$1,AH$1)</f>
        <v>3.3512228762211521E-3</v>
      </c>
      <c r="AI11" s="38" cm="1">
        <f t="array" aca="1" ref="AI11" ca="1">TREND($K11:$P11,$K$1:$P$1,AI$1)</f>
        <v>3.3971300389091103E-3</v>
      </c>
      <c r="AJ11" s="38" cm="1">
        <f t="array" aca="1" ref="AJ11" ca="1">TREND($K11:$P11,$K$1:$P$1,AJ$1)</f>
        <v>3.4430372015970684E-3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9.0207574681843514E-3</v>
      </c>
      <c r="C12" s="38">
        <f t="shared" ca="1" si="3"/>
        <v>9.1498713632442424E-3</v>
      </c>
      <c r="D12" s="38">
        <f t="shared" ca="1" si="0"/>
        <v>9.2789852583041316E-3</v>
      </c>
      <c r="E12" s="38">
        <f t="shared" ca="1" si="0"/>
        <v>9.4080991533640225E-3</v>
      </c>
      <c r="F12" s="40">
        <f ca="1">SUM(INDIRECT(CONCATENATE("'",HLOOKUP(F$1,$B$21:$E$23,3,FALSE),"'!",$B$25,ROW($A12)+5,":",$B$25,ROW($A12)+6)))*About!$A$27</f>
        <v>9.5372130484239134E-3</v>
      </c>
      <c r="G12" s="38">
        <f t="shared" ca="1" si="4"/>
        <v>9.7139556247725634E-3</v>
      </c>
      <c r="H12" s="38">
        <f t="shared" ca="1" si="1"/>
        <v>9.8906982011212133E-3</v>
      </c>
      <c r="I12" s="38">
        <f t="shared" ca="1" si="1"/>
        <v>1.0067440777469863E-2</v>
      </c>
      <c r="J12" s="38">
        <f t="shared" ca="1" si="1"/>
        <v>1.0244183353818513E-2</v>
      </c>
      <c r="K12" s="40">
        <f ca="1">SUM(INDIRECT(CONCATENATE("'",HLOOKUP(K$1,$B$21:$E$23,3,FALSE),"'!",$B$25,ROW($A12)+5,":",$B$25,ROW($A12)+6)))*About!$A$27</f>
        <v>1.0420925930167163E-2</v>
      </c>
      <c r="L12" s="38">
        <f t="shared" ca="1" si="5"/>
        <v>1.0599963864650211E-2</v>
      </c>
      <c r="M12" s="38">
        <f t="shared" ca="1" si="2"/>
        <v>1.0779001799133259E-2</v>
      </c>
      <c r="N12" s="38">
        <f t="shared" ca="1" si="2"/>
        <v>1.0958039733616308E-2</v>
      </c>
      <c r="O12" s="38">
        <f t="shared" ca="1" si="2"/>
        <v>1.1137077668099356E-2</v>
      </c>
      <c r="P12" s="40">
        <f ca="1">SUM(INDIRECT(CONCATENATE("'",HLOOKUP(P$1,$B$21:$E$23,3,FALSE),"'!",$B$25,ROW($A12)+5,":",$B$25,ROW($A12)+6)))*About!$A$27</f>
        <v>1.1316115602582404E-2</v>
      </c>
      <c r="Q12" s="38" cm="1">
        <f t="array" aca="1" ref="Q12" ca="1">TREND($K12:$P12,$K$1:$P$1,Q$1)</f>
        <v>1.1495153537065428E-2</v>
      </c>
      <c r="R12" s="38" cm="1">
        <f t="array" aca="1" ref="R12" ca="1">TREND($K12:$P12,$K$1:$P$1,R$1)</f>
        <v>1.1674191471548467E-2</v>
      </c>
      <c r="S12" s="38" cm="1">
        <f t="array" aca="1" ref="S12" ca="1">TREND($K12:$P12,$K$1:$P$1,S$1)</f>
        <v>1.1853229406031562E-2</v>
      </c>
      <c r="T12" s="38" cm="1">
        <f t="array" aca="1" ref="T12" ca="1">TREND($K12:$P12,$K$1:$P$1,T$1)</f>
        <v>1.2032267340514602E-2</v>
      </c>
      <c r="U12" s="38" cm="1">
        <f t="array" aca="1" ref="U12" ca="1">TREND($K12:$P12,$K$1:$P$1,U$1)</f>
        <v>1.2211305274997641E-2</v>
      </c>
      <c r="V12" s="38" cm="1">
        <f t="array" aca="1" ref="V12" ca="1">TREND($K12:$P12,$K$1:$P$1,V$1)</f>
        <v>1.2390343209480681E-2</v>
      </c>
      <c r="W12" s="38" cm="1">
        <f t="array" aca="1" ref="W12" ca="1">TREND($K12:$P12,$K$1:$P$1,W$1)</f>
        <v>1.256938114396372E-2</v>
      </c>
      <c r="X12" s="38" cm="1">
        <f t="array" aca="1" ref="X12" ca="1">TREND($K12:$P12,$K$1:$P$1,X$1)</f>
        <v>1.274841907844676E-2</v>
      </c>
      <c r="Y12" s="38" cm="1">
        <f t="array" aca="1" ref="Y12" ca="1">TREND($K12:$P12,$K$1:$P$1,Y$1)</f>
        <v>1.2927457012929855E-2</v>
      </c>
      <c r="Z12" s="38" cm="1">
        <f t="array" aca="1" ref="Z12" ca="1">TREND($K12:$P12,$K$1:$P$1,Z$1)</f>
        <v>1.3106494947412894E-2</v>
      </c>
      <c r="AA12" s="38" cm="1">
        <f t="array" aca="1" ref="AA12" ca="1">TREND($K12:$P12,$K$1:$P$1,AA$1)</f>
        <v>1.3285532881895934E-2</v>
      </c>
      <c r="AB12" s="38" cm="1">
        <f t="array" aca="1" ref="AB12" ca="1">TREND($K12:$P12,$K$1:$P$1,AB$1)</f>
        <v>1.3464570816378973E-2</v>
      </c>
      <c r="AC12" s="38" cm="1">
        <f t="array" aca="1" ref="AC12" ca="1">TREND($K12:$P12,$K$1:$P$1,AC$1)</f>
        <v>1.3643608750862013E-2</v>
      </c>
      <c r="AD12" s="38" cm="1">
        <f t="array" aca="1" ref="AD12" ca="1">TREND($K12:$P12,$K$1:$P$1,AD$1)</f>
        <v>1.3822646685345052E-2</v>
      </c>
      <c r="AE12" s="38" cm="1">
        <f t="array" aca="1" ref="AE12" ca="1">TREND($K12:$P12,$K$1:$P$1,AE$1)</f>
        <v>1.4001684619828147E-2</v>
      </c>
      <c r="AF12" s="38" cm="1">
        <f t="array" aca="1" ref="AF12" ca="1">TREND($K12:$P12,$K$1:$P$1,AF$1)</f>
        <v>1.4180722554311187E-2</v>
      </c>
      <c r="AG12" s="38" cm="1">
        <f t="array" aca="1" ref="AG12" ca="1">TREND($K12:$P12,$K$1:$P$1,AG$1)</f>
        <v>1.4359760488794227E-2</v>
      </c>
      <c r="AH12" s="38" cm="1">
        <f t="array" aca="1" ref="AH12" ca="1">TREND($K12:$P12,$K$1:$P$1,AH$1)</f>
        <v>1.4538798423277266E-2</v>
      </c>
      <c r="AI12" s="38" cm="1">
        <f t="array" aca="1" ref="AI12" ca="1">TREND($K12:$P12,$K$1:$P$1,AI$1)</f>
        <v>1.4717836357760306E-2</v>
      </c>
      <c r="AJ12" s="38" cm="1">
        <f t="array" aca="1" ref="AJ12" ca="1">TREND($K12:$P12,$K$1:$P$1,AJ$1)</f>
        <v>1.4896874292243345E-2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45">
      <c r="A18" t="s">
        <v>114</v>
      </c>
      <c r="B18" t="str">
        <f ca="1">RIGHT(B17,LEN(B17)-7)</f>
        <v>industry-NOx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0.35578051083169832</v>
      </c>
      <c r="C2" s="38">
        <f ca="1">$B2+($F2-$B2)*(C$1-$B$1)/($F$1-$B$1)</f>
        <v>0.36151890616769344</v>
      </c>
      <c r="D2" s="38">
        <f t="shared" ref="D2:E12" ca="1" si="0">$B2+($F2-$B2)*(D$1-$B$1)/($F$1-$B$1)</f>
        <v>0.36725730150368863</v>
      </c>
      <c r="E2" s="38">
        <f t="shared" ca="1" si="0"/>
        <v>0.37299569683968375</v>
      </c>
      <c r="F2" s="37" cm="1">
        <f t="array" aca="1" ref="F2" ca="1">INDIRECT(CONCATENATE("'",HLOOKUP(F$1,$B$21:$E$23,3,FALSE),"'!",$B$25,ROW($A2)+3))*About!$A$27</f>
        <v>0.37873409217567888</v>
      </c>
      <c r="G2" s="38">
        <f ca="1">$F2+($K2-$F2)*(G$1-$F$1)/($K$1-$F$1)</f>
        <v>0.38332480844447497</v>
      </c>
      <c r="H2" s="38">
        <f t="shared" ref="H2:J12" ca="1" si="1">$F2+($K2-$F2)*(H$1-$F$1)/($K$1-$F$1)</f>
        <v>0.38791552471327112</v>
      </c>
      <c r="I2" s="38">
        <f t="shared" ca="1" si="1"/>
        <v>0.39250624098206721</v>
      </c>
      <c r="J2" s="38">
        <f t="shared" ca="1" si="1"/>
        <v>0.39709695725086336</v>
      </c>
      <c r="K2" s="37" cm="1">
        <f t="array" aca="1" ref="K2" ca="1">INDIRECT(CONCATENATE("'",HLOOKUP(K$1,$B$21:$E$23,3,FALSE),"'!",$B$25,ROW($A2)+3))*About!$A$27</f>
        <v>0.40168767351965945</v>
      </c>
      <c r="L2" s="38">
        <f ca="1">$K2+($P2-$K2)*(L$1-$K$1)/($P$1-$K$1)</f>
        <v>0.40627838978845554</v>
      </c>
      <c r="M2" s="38">
        <f t="shared" ref="M2:O12" ca="1" si="2">$K2+($P2-$K2)*(M$1-$K$1)/($P$1-$K$1)</f>
        <v>0.41086910605725163</v>
      </c>
      <c r="N2" s="38">
        <f t="shared" ca="1" si="2"/>
        <v>0.41545982232604778</v>
      </c>
      <c r="O2" s="38">
        <f t="shared" ca="1" si="2"/>
        <v>0.42005053859484387</v>
      </c>
      <c r="P2" s="37" cm="1">
        <f t="array" aca="1" ref="P2" ca="1">INDIRECT(CONCATENATE("'",HLOOKUP(P$1,$B$21:$E$23,3,FALSE),"'!",$B$25,ROW($A2)+3))*About!$A$27</f>
        <v>0.42464125486363996</v>
      </c>
      <c r="Q2" s="38" cm="1">
        <f t="array" aca="1" ref="Q2" ca="1">TREND($K2:$P2,$K$1:$P$1,Q$1)</f>
        <v>0.42923197113243461</v>
      </c>
      <c r="R2" s="38" cm="1">
        <f t="array" aca="1" ref="R2" ca="1">TREND($K2:$P2,$K$1:$P$1,R$1)</f>
        <v>0.43382268740123031</v>
      </c>
      <c r="S2" s="38" cm="1">
        <f t="array" aca="1" ref="S2" ca="1">TREND($K2:$P2,$K$1:$P$1,S$1)</f>
        <v>0.43841340367002779</v>
      </c>
      <c r="T2" s="38" cm="1">
        <f t="array" aca="1" ref="T2" ca="1">TREND($K2:$P2,$K$1:$P$1,T$1)</f>
        <v>0.44300411993882349</v>
      </c>
      <c r="U2" s="38" cm="1">
        <f t="array" aca="1" ref="U2" ca="1">TREND($K2:$P2,$K$1:$P$1,U$1)</f>
        <v>0.4475948362076192</v>
      </c>
      <c r="V2" s="38" cm="1">
        <f t="array" aca="1" ref="V2" ca="1">TREND($K2:$P2,$K$1:$P$1,V$1)</f>
        <v>0.4521855524764149</v>
      </c>
      <c r="W2" s="38" cm="1">
        <f t="array" aca="1" ref="W2" ca="1">TREND($K2:$P2,$K$1:$P$1,W$1)</f>
        <v>0.45677626874521238</v>
      </c>
      <c r="X2" s="38" cm="1">
        <f t="array" aca="1" ref="X2" ca="1">TREND($K2:$P2,$K$1:$P$1,X$1)</f>
        <v>0.46136698501400808</v>
      </c>
      <c r="Y2" s="38" cm="1">
        <f t="array" aca="1" ref="Y2" ca="1">TREND($K2:$P2,$K$1:$P$1,Y$1)</f>
        <v>0.46595770128280378</v>
      </c>
      <c r="Z2" s="38" cm="1">
        <f t="array" aca="1" ref="Z2" ca="1">TREND($K2:$P2,$K$1:$P$1,Z$1)</f>
        <v>0.47054841755159948</v>
      </c>
      <c r="AA2" s="38" cm="1">
        <f t="array" aca="1" ref="AA2" ca="1">TREND($K2:$P2,$K$1:$P$1,AA$1)</f>
        <v>0.47513913382039519</v>
      </c>
      <c r="AB2" s="38" cm="1">
        <f t="array" aca="1" ref="AB2" ca="1">TREND($K2:$P2,$K$1:$P$1,AB$1)</f>
        <v>0.47972985008919267</v>
      </c>
      <c r="AC2" s="38" cm="1">
        <f t="array" aca="1" ref="AC2" ca="1">TREND($K2:$P2,$K$1:$P$1,AC$1)</f>
        <v>0.48432056635798837</v>
      </c>
      <c r="AD2" s="38" cm="1">
        <f t="array" aca="1" ref="AD2" ca="1">TREND($K2:$P2,$K$1:$P$1,AD$1)</f>
        <v>0.48891128262678407</v>
      </c>
      <c r="AE2" s="38" cm="1">
        <f t="array" aca="1" ref="AE2" ca="1">TREND($K2:$P2,$K$1:$P$1,AE$1)</f>
        <v>0.49350199889557977</v>
      </c>
      <c r="AF2" s="38" cm="1">
        <f t="array" aca="1" ref="AF2" ca="1">TREND($K2:$P2,$K$1:$P$1,AF$1)</f>
        <v>0.49809271516437725</v>
      </c>
      <c r="AG2" s="38" cm="1">
        <f t="array" aca="1" ref="AG2" ca="1">TREND($K2:$P2,$K$1:$P$1,AG$1)</f>
        <v>0.50268343143317296</v>
      </c>
      <c r="AH2" s="38" cm="1">
        <f t="array" aca="1" ref="AH2" ca="1">TREND($K2:$P2,$K$1:$P$1,AH$1)</f>
        <v>0.50727414770196866</v>
      </c>
      <c r="AI2" s="38" cm="1">
        <f t="array" aca="1" ref="AI2" ca="1">TREND($K2:$P2,$K$1:$P$1,AI$1)</f>
        <v>0.51186486397076436</v>
      </c>
      <c r="AJ2" s="38" cm="1">
        <f t="array" aca="1" ref="AJ2" ca="1">TREND($K2:$P2,$K$1:$P$1,AJ$1)</f>
        <v>0.51645558023956006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0.1951054414238346</v>
      </c>
      <c r="C3" s="38">
        <f t="shared" ref="C3:C12" ca="1" si="3">$B3+($F3-$B3)*(C$1-$B$1)/($F$1-$B$1)</f>
        <v>0.1951054414238346</v>
      </c>
      <c r="D3" s="38">
        <f t="shared" ca="1" si="0"/>
        <v>0.1951054414238346</v>
      </c>
      <c r="E3" s="38">
        <f t="shared" ca="1" si="0"/>
        <v>0.1951054414238346</v>
      </c>
      <c r="F3" s="39" cm="1">
        <f t="array" aca="1" ref="F3" ca="1">INDIRECT(CONCATENATE("'",HLOOKUP(F$1,$B$21:$E$23,3,FALSE),"'!",$B$25,ROW($A3)+5))*About!$A$27</f>
        <v>0.1951054414238346</v>
      </c>
      <c r="G3" s="38">
        <f t="shared" ref="G3:G12" ca="1" si="4">$F3+($K3-$F3)*(G$1-$F$1)/($K$1-$F$1)</f>
        <v>0.19740079955823264</v>
      </c>
      <c r="H3" s="38">
        <f t="shared" ca="1" si="1"/>
        <v>0.19969615769263069</v>
      </c>
      <c r="I3" s="38">
        <f t="shared" ca="1" si="1"/>
        <v>0.20199151582702873</v>
      </c>
      <c r="J3" s="38">
        <f t="shared" ca="1" si="1"/>
        <v>0.20428687396142678</v>
      </c>
      <c r="K3" s="39" cm="1">
        <f t="array" aca="1" ref="K3" ca="1">INDIRECT(CONCATENATE("'",HLOOKUP(K$1,$B$21:$E$23,3,FALSE),"'!",$B$25,ROW($A3)+5))*About!$A$27</f>
        <v>0.20658223209582482</v>
      </c>
      <c r="L3" s="38">
        <f t="shared" ref="L3:L12" ca="1" si="5">$K3+($P3-$K3)*(L$1-$K$1)/($P$1-$K$1)</f>
        <v>0.20887759023022287</v>
      </c>
      <c r="M3" s="38">
        <f t="shared" ca="1" si="2"/>
        <v>0.21117294836462094</v>
      </c>
      <c r="N3" s="38">
        <f t="shared" ca="1" si="2"/>
        <v>0.21346830649901899</v>
      </c>
      <c r="O3" s="38">
        <f t="shared" ca="1" si="2"/>
        <v>0.21576366463341706</v>
      </c>
      <c r="P3" s="39" cm="1">
        <f t="array" aca="1" ref="P3" ca="1">INDIRECT(CONCATENATE("'",HLOOKUP(P$1,$B$21:$E$23,3,FALSE),"'!",$B$25,ROW($A3)+5))*About!$A$27</f>
        <v>0.21805902276781511</v>
      </c>
      <c r="Q3" s="38" cm="1">
        <f t="array" aca="1" ref="Q3" ca="1">TREND($K3:$P3,$K$1:$P$1,Q$1)</f>
        <v>0.22035438090221326</v>
      </c>
      <c r="R3" s="38" cm="1">
        <f t="array" aca="1" ref="R3" ca="1">TREND($K3:$P3,$K$1:$P$1,R$1)</f>
        <v>0.22264973903661112</v>
      </c>
      <c r="S3" s="38" cm="1">
        <f t="array" aca="1" ref="S3" ca="1">TREND($K3:$P3,$K$1:$P$1,S$1)</f>
        <v>0.22494509717100897</v>
      </c>
      <c r="T3" s="38" cm="1">
        <f t="array" aca="1" ref="T3" ca="1">TREND($K3:$P3,$K$1:$P$1,T$1)</f>
        <v>0.22724045530540771</v>
      </c>
      <c r="U3" s="38" cm="1">
        <f t="array" aca="1" ref="U3" ca="1">TREND($K3:$P3,$K$1:$P$1,U$1)</f>
        <v>0.22953581343980556</v>
      </c>
      <c r="V3" s="38" cm="1">
        <f t="array" aca="1" ref="V3" ca="1">TREND($K3:$P3,$K$1:$P$1,V$1)</f>
        <v>0.23183117157420341</v>
      </c>
      <c r="W3" s="38" cm="1">
        <f t="array" aca="1" ref="W3" ca="1">TREND($K3:$P3,$K$1:$P$1,W$1)</f>
        <v>0.23412652970860126</v>
      </c>
      <c r="X3" s="38" cm="1">
        <f t="array" aca="1" ref="X3" ca="1">TREND($K3:$P3,$K$1:$P$1,X$1)</f>
        <v>0.236421887843</v>
      </c>
      <c r="Y3" s="38" cm="1">
        <f t="array" aca="1" ref="Y3" ca="1">TREND($K3:$P3,$K$1:$P$1,Y$1)</f>
        <v>0.23871724597739785</v>
      </c>
      <c r="Z3" s="38" cm="1">
        <f t="array" aca="1" ref="Z3" ca="1">TREND($K3:$P3,$K$1:$P$1,Z$1)</f>
        <v>0.2410126041117957</v>
      </c>
      <c r="AA3" s="38" cm="1">
        <f t="array" aca="1" ref="AA3" ca="1">TREND($K3:$P3,$K$1:$P$1,AA$1)</f>
        <v>0.24330796224619355</v>
      </c>
      <c r="AB3" s="38" cm="1">
        <f t="array" aca="1" ref="AB3" ca="1">TREND($K3:$P3,$K$1:$P$1,AB$1)</f>
        <v>0.24560332038059229</v>
      </c>
      <c r="AC3" s="38" cm="1">
        <f t="array" aca="1" ref="AC3" ca="1">TREND($K3:$P3,$K$1:$P$1,AC$1)</f>
        <v>0.24789867851499015</v>
      </c>
      <c r="AD3" s="38" cm="1">
        <f t="array" aca="1" ref="AD3" ca="1">TREND($K3:$P3,$K$1:$P$1,AD$1)</f>
        <v>0.250194036649388</v>
      </c>
      <c r="AE3" s="38" cm="1">
        <f t="array" aca="1" ref="AE3" ca="1">TREND($K3:$P3,$K$1:$P$1,AE$1)</f>
        <v>0.25248939478378585</v>
      </c>
      <c r="AF3" s="38" cm="1">
        <f t="array" aca="1" ref="AF3" ca="1">TREND($K3:$P3,$K$1:$P$1,AF$1)</f>
        <v>0.25478475291818459</v>
      </c>
      <c r="AG3" s="38" cm="1">
        <f t="array" aca="1" ref="AG3" ca="1">TREND($K3:$P3,$K$1:$P$1,AG$1)</f>
        <v>0.25708011105258244</v>
      </c>
      <c r="AH3" s="38" cm="1">
        <f t="array" aca="1" ref="AH3" ca="1">TREND($K3:$P3,$K$1:$P$1,AH$1)</f>
        <v>0.25937546918698029</v>
      </c>
      <c r="AI3" s="38" cm="1">
        <f t="array" aca="1" ref="AI3" ca="1">TREND($K3:$P3,$K$1:$P$1,AI$1)</f>
        <v>0.26167082732137814</v>
      </c>
      <c r="AJ3" s="38" cm="1">
        <f t="array" aca="1" ref="AJ3" ca="1">TREND($K3:$P3,$K$1:$P$1,AJ$1)</f>
        <v>0.26396618545577599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0.50497878956757181</v>
      </c>
      <c r="C4" s="38">
        <f t="shared" ca="1" si="3"/>
        <v>0.50497878956757181</v>
      </c>
      <c r="D4" s="38">
        <f t="shared" ca="1" si="0"/>
        <v>0.50497878956757181</v>
      </c>
      <c r="E4" s="38">
        <f t="shared" ca="1" si="0"/>
        <v>0.50497878956757181</v>
      </c>
      <c r="F4" s="39" cm="1">
        <f t="array" aca="1" ref="F4" ca="1">INDIRECT(CONCATENATE("'",HLOOKUP(F$1,$B$21:$E$23,3,FALSE),"'!",$B$25,ROW($A4)+5))*About!$A$27</f>
        <v>0.50497878956757181</v>
      </c>
      <c r="G4" s="38">
        <f t="shared" ca="1" si="4"/>
        <v>0.51186486397076603</v>
      </c>
      <c r="H4" s="38">
        <f t="shared" ca="1" si="1"/>
        <v>0.51875093837396014</v>
      </c>
      <c r="I4" s="38">
        <f t="shared" ca="1" si="1"/>
        <v>0.52563701277715436</v>
      </c>
      <c r="J4" s="38">
        <f t="shared" ca="1" si="1"/>
        <v>0.53252308718034846</v>
      </c>
      <c r="K4" s="39" cm="1">
        <f t="array" aca="1" ref="K4" ca="1">INDIRECT(CONCATENATE("'",HLOOKUP(K$1,$B$21:$E$23,3,FALSE),"'!",$B$25,ROW($A4)+5))*About!$A$27</f>
        <v>0.53940916158354268</v>
      </c>
      <c r="L4" s="38">
        <f t="shared" ca="1" si="5"/>
        <v>0.54629523598673679</v>
      </c>
      <c r="M4" s="38">
        <f t="shared" ca="1" si="2"/>
        <v>0.55318131038993101</v>
      </c>
      <c r="N4" s="38">
        <f t="shared" ca="1" si="2"/>
        <v>0.56006738479312512</v>
      </c>
      <c r="O4" s="38">
        <f t="shared" ca="1" si="2"/>
        <v>0.56695345919631934</v>
      </c>
      <c r="P4" s="39" cm="1">
        <f t="array" aca="1" ref="P4" ca="1">INDIRECT(CONCATENATE("'",HLOOKUP(P$1,$B$21:$E$23,3,FALSE),"'!",$B$25,ROW($A4)+5))*About!$A$27</f>
        <v>0.57383953359951345</v>
      </c>
      <c r="Q4" s="38" cm="1">
        <f t="array" aca="1" ref="Q4" ca="1">TREND($K4:$P4,$K$1:$P$1,Q$1)</f>
        <v>0.58072560800270878</v>
      </c>
      <c r="R4" s="38" cm="1">
        <f t="array" aca="1" ref="R4" ca="1">TREND($K4:$P4,$K$1:$P$1,R$1)</f>
        <v>0.58761168240590322</v>
      </c>
      <c r="S4" s="38" cm="1">
        <f t="array" aca="1" ref="S4" ca="1">TREND($K4:$P4,$K$1:$P$1,S$1)</f>
        <v>0.59449775680909589</v>
      </c>
      <c r="T4" s="38" cm="1">
        <f t="array" aca="1" ref="T4" ca="1">TREND($K4:$P4,$K$1:$P$1,T$1)</f>
        <v>0.60138383121229033</v>
      </c>
      <c r="U4" s="38" cm="1">
        <f t="array" aca="1" ref="U4" ca="1">TREND($K4:$P4,$K$1:$P$1,U$1)</f>
        <v>0.60826990561548477</v>
      </c>
      <c r="V4" s="38" cm="1">
        <f t="array" aca="1" ref="V4" ca="1">TREND($K4:$P4,$K$1:$P$1,V$1)</f>
        <v>0.61515598001867922</v>
      </c>
      <c r="W4" s="38" cm="1">
        <f t="array" aca="1" ref="W4" ca="1">TREND($K4:$P4,$K$1:$P$1,W$1)</f>
        <v>0.62204205442187366</v>
      </c>
      <c r="X4" s="38" cm="1">
        <f t="array" aca="1" ref="X4" ca="1">TREND($K4:$P4,$K$1:$P$1,X$1)</f>
        <v>0.6289281288250681</v>
      </c>
      <c r="Y4" s="38" cm="1">
        <f t="array" aca="1" ref="Y4" ca="1">TREND($K4:$P4,$K$1:$P$1,Y$1)</f>
        <v>0.63581420322826077</v>
      </c>
      <c r="Z4" s="38" cm="1">
        <f t="array" aca="1" ref="Z4" ca="1">TREND($K4:$P4,$K$1:$P$1,Z$1)</f>
        <v>0.64270027763145521</v>
      </c>
      <c r="AA4" s="38" cm="1">
        <f t="array" aca="1" ref="AA4" ca="1">TREND($K4:$P4,$K$1:$P$1,AA$1)</f>
        <v>0.64958635203464965</v>
      </c>
      <c r="AB4" s="38" cm="1">
        <f t="array" aca="1" ref="AB4" ca="1">TREND($K4:$P4,$K$1:$P$1,AB$1)</f>
        <v>0.65647242643784409</v>
      </c>
      <c r="AC4" s="38" cm="1">
        <f t="array" aca="1" ref="AC4" ca="1">TREND($K4:$P4,$K$1:$P$1,AC$1)</f>
        <v>0.66335850084103853</v>
      </c>
      <c r="AD4" s="38" cm="1">
        <f t="array" aca="1" ref="AD4" ca="1">TREND($K4:$P4,$K$1:$P$1,AD$1)</f>
        <v>0.67024457524423298</v>
      </c>
      <c r="AE4" s="38" cm="1">
        <f t="array" aca="1" ref="AE4" ca="1">TREND($K4:$P4,$K$1:$P$1,AE$1)</f>
        <v>0.67713064964742564</v>
      </c>
      <c r="AF4" s="38" cm="1">
        <f t="array" aca="1" ref="AF4" ca="1">TREND($K4:$P4,$K$1:$P$1,AF$1)</f>
        <v>0.68401672405062008</v>
      </c>
      <c r="AG4" s="38" cm="1">
        <f t="array" aca="1" ref="AG4" ca="1">TREND($K4:$P4,$K$1:$P$1,AG$1)</f>
        <v>0.69090279845381453</v>
      </c>
      <c r="AH4" s="38" cm="1">
        <f t="array" aca="1" ref="AH4" ca="1">TREND($K4:$P4,$K$1:$P$1,AH$1)</f>
        <v>0.69778887285700897</v>
      </c>
      <c r="AI4" s="38" cm="1">
        <f t="array" aca="1" ref="AI4" ca="1">TREND($K4:$P4,$K$1:$P$1,AI$1)</f>
        <v>0.70467494726020341</v>
      </c>
      <c r="AJ4" s="38" cm="1">
        <f t="array" aca="1" ref="AJ4" ca="1">TREND($K4:$P4,$K$1:$P$1,AJ$1)</f>
        <v>0.71156102166339785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6.4270027763145512</v>
      </c>
      <c r="C5" s="38">
        <f t="shared" ca="1" si="3"/>
        <v>6.4270027763145512</v>
      </c>
      <c r="D5" s="38">
        <f t="shared" ca="1" si="0"/>
        <v>6.4270027763145512</v>
      </c>
      <c r="E5" s="38">
        <f t="shared" ca="1" si="0"/>
        <v>6.4270027763145512</v>
      </c>
      <c r="F5" s="39" cm="1">
        <f t="array" aca="1" ref="F5" ca="1">INDIRECT(CONCATENATE("'",HLOOKUP(F$1,$B$21:$E$23,3,FALSE),"'!",$B$25,ROW($A5)+5))*About!$A$27</f>
        <v>6.4270027763145512</v>
      </c>
      <c r="G5" s="38">
        <f t="shared" ca="1" si="4"/>
        <v>6.4958635203464929</v>
      </c>
      <c r="H5" s="38">
        <f t="shared" ca="1" si="1"/>
        <v>6.5647242643784338</v>
      </c>
      <c r="I5" s="38">
        <f t="shared" ca="1" si="1"/>
        <v>6.6335850084103756</v>
      </c>
      <c r="J5" s="38">
        <f t="shared" ca="1" si="1"/>
        <v>6.7024457524423164</v>
      </c>
      <c r="K5" s="39" cm="1">
        <f t="array" aca="1" ref="K5" ca="1">INDIRECT(CONCATENATE("'",HLOOKUP(K$1,$B$21:$E$23,3,FALSE),"'!",$B$25,ROW($A5)+5))*About!$A$27</f>
        <v>6.7713064964742582</v>
      </c>
      <c r="L5" s="38">
        <f t="shared" ca="1" si="5"/>
        <v>6.8860744031941614</v>
      </c>
      <c r="M5" s="38">
        <f t="shared" ca="1" si="2"/>
        <v>7.0008423099140638</v>
      </c>
      <c r="N5" s="38">
        <f t="shared" ca="1" si="2"/>
        <v>7.115610216633967</v>
      </c>
      <c r="O5" s="38">
        <f t="shared" ca="1" si="2"/>
        <v>7.2303781233538693</v>
      </c>
      <c r="P5" s="39" cm="1">
        <f t="array" aca="1" ref="P5" ca="1">INDIRECT(CONCATENATE("'",HLOOKUP(P$1,$B$21:$E$23,3,FALSE),"'!",$B$25,ROW($A5)+5))*About!$A$27</f>
        <v>7.3451460300737725</v>
      </c>
      <c r="Q5" s="38" cm="1">
        <f t="array" aca="1" ref="Q5" ca="1">TREND($K5:$P5,$K$1:$P$1,Q$1)</f>
        <v>7.4599139367936687</v>
      </c>
      <c r="R5" s="38" cm="1">
        <f t="array" aca="1" ref="R5" ca="1">TREND($K5:$P5,$K$1:$P$1,R$1)</f>
        <v>7.5746818435135594</v>
      </c>
      <c r="S5" s="38" cm="1">
        <f t="array" aca="1" ref="S5" ca="1">TREND($K5:$P5,$K$1:$P$1,S$1)</f>
        <v>7.6894497502334787</v>
      </c>
      <c r="T5" s="38" cm="1">
        <f t="array" aca="1" ref="T5" ca="1">TREND($K5:$P5,$K$1:$P$1,T$1)</f>
        <v>7.8042176569533694</v>
      </c>
      <c r="U5" s="38" cm="1">
        <f t="array" aca="1" ref="U5" ca="1">TREND($K5:$P5,$K$1:$P$1,U$1)</f>
        <v>7.9189855636732602</v>
      </c>
      <c r="V5" s="38" cm="1">
        <f t="array" aca="1" ref="V5" ca="1">TREND($K5:$P5,$K$1:$P$1,V$1)</f>
        <v>8.0337534703931794</v>
      </c>
      <c r="W5" s="38" cm="1">
        <f t="array" aca="1" ref="W5" ca="1">TREND($K5:$P5,$K$1:$P$1,W$1)</f>
        <v>8.1485213771130702</v>
      </c>
      <c r="X5" s="38" cm="1">
        <f t="array" aca="1" ref="X5" ca="1">TREND($K5:$P5,$K$1:$P$1,X$1)</f>
        <v>8.2632892838329894</v>
      </c>
      <c r="Y5" s="38" cm="1">
        <f t="array" aca="1" ref="Y5" ca="1">TREND($K5:$P5,$K$1:$P$1,Y$1)</f>
        <v>8.3780571905528802</v>
      </c>
      <c r="Z5" s="38" cm="1">
        <f t="array" aca="1" ref="Z5" ca="1">TREND($K5:$P5,$K$1:$P$1,Z$1)</f>
        <v>8.4928250972727994</v>
      </c>
      <c r="AA5" s="38" cm="1">
        <f t="array" aca="1" ref="AA5" ca="1">TREND($K5:$P5,$K$1:$P$1,AA$1)</f>
        <v>8.6075930039926902</v>
      </c>
      <c r="AB5" s="38" cm="1">
        <f t="array" aca="1" ref="AB5" ca="1">TREND($K5:$P5,$K$1:$P$1,AB$1)</f>
        <v>8.722360910712581</v>
      </c>
      <c r="AC5" s="38" cm="1">
        <f t="array" aca="1" ref="AC5" ca="1">TREND($K5:$P5,$K$1:$P$1,AC$1)</f>
        <v>8.8371288174325002</v>
      </c>
      <c r="AD5" s="38" cm="1">
        <f t="array" aca="1" ref="AD5" ca="1">TREND($K5:$P5,$K$1:$P$1,AD$1)</f>
        <v>8.951896724152391</v>
      </c>
      <c r="AE5" s="38" cm="1">
        <f t="array" aca="1" ref="AE5" ca="1">TREND($K5:$P5,$K$1:$P$1,AE$1)</f>
        <v>9.0666646308723102</v>
      </c>
      <c r="AF5" s="38" cm="1">
        <f t="array" aca="1" ref="AF5" ca="1">TREND($K5:$P5,$K$1:$P$1,AF$1)</f>
        <v>9.181432537592201</v>
      </c>
      <c r="AG5" s="38" cm="1">
        <f t="array" aca="1" ref="AG5" ca="1">TREND($K5:$P5,$K$1:$P$1,AG$1)</f>
        <v>9.2962004443121202</v>
      </c>
      <c r="AH5" s="38" cm="1">
        <f t="array" aca="1" ref="AH5" ca="1">TREND($K5:$P5,$K$1:$P$1,AH$1)</f>
        <v>9.410968351032011</v>
      </c>
      <c r="AI5" s="38" cm="1">
        <f t="array" aca="1" ref="AI5" ca="1">TREND($K5:$P5,$K$1:$P$1,AI$1)</f>
        <v>9.5257362577519018</v>
      </c>
      <c r="AJ5" s="38" cm="1">
        <f t="array" aca="1" ref="AJ5" ca="1">TREND($K5:$P5,$K$1:$P$1,AJ$1)</f>
        <v>9.640504164471821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9.1814325375922152</v>
      </c>
      <c r="C6" s="38">
        <f t="shared" ca="1" si="3"/>
        <v>9.2101245142721915</v>
      </c>
      <c r="D6" s="38">
        <f t="shared" ca="1" si="0"/>
        <v>9.2388164909521677</v>
      </c>
      <c r="E6" s="38">
        <f t="shared" ca="1" si="0"/>
        <v>9.2675084676321422</v>
      </c>
      <c r="F6" s="39" cm="1">
        <f t="array" aca="1" ref="F6" ca="1">INDIRECT(CONCATENATE("'",HLOOKUP(F$1,$B$21:$E$23,3,FALSE),"'!",$B$25,ROW($A6)+5))*About!$A$27</f>
        <v>9.2962004443121184</v>
      </c>
      <c r="G6" s="38">
        <f t="shared" ca="1" si="4"/>
        <v>9.3650611883440593</v>
      </c>
      <c r="H6" s="38">
        <f t="shared" ca="1" si="1"/>
        <v>9.433921932376002</v>
      </c>
      <c r="I6" s="38">
        <f t="shared" ca="1" si="1"/>
        <v>9.5027826764079428</v>
      </c>
      <c r="J6" s="38">
        <f t="shared" ca="1" si="1"/>
        <v>9.5716434204398855</v>
      </c>
      <c r="K6" s="39" cm="1">
        <f t="array" aca="1" ref="K6" ca="1">INDIRECT(CONCATENATE("'",HLOOKUP(K$1,$B$21:$E$23,3,FALSE),"'!",$B$25,ROW($A6)+5))*About!$A$27</f>
        <v>9.6405041644718263</v>
      </c>
      <c r="L6" s="38">
        <f t="shared" ca="1" si="5"/>
        <v>9.8241328152236704</v>
      </c>
      <c r="M6" s="38">
        <f t="shared" ca="1" si="2"/>
        <v>10.007761465975515</v>
      </c>
      <c r="N6" s="38">
        <f t="shared" ca="1" si="2"/>
        <v>10.19139011672736</v>
      </c>
      <c r="O6" s="38">
        <f t="shared" ca="1" si="2"/>
        <v>10.375018767479204</v>
      </c>
      <c r="P6" s="39" cm="1">
        <f t="array" aca="1" ref="P6" ca="1">INDIRECT(CONCATENATE("'",HLOOKUP(P$1,$B$21:$E$23,3,FALSE),"'!",$B$25,ROW($A6)+5))*About!$A$27</f>
        <v>10.558647418231049</v>
      </c>
      <c r="Q6" s="38" cm="1">
        <f t="array" aca="1" ref="Q6" ca="1">TREND($K6:$P6,$K$1:$P$1,Q$1)</f>
        <v>10.742276068982903</v>
      </c>
      <c r="R6" s="38" cm="1">
        <f t="array" aca="1" ref="R6" ca="1">TREND($K6:$P6,$K$1:$P$1,R$1)</f>
        <v>10.925904719734717</v>
      </c>
      <c r="S6" s="38" cm="1">
        <f t="array" aca="1" ref="S6" ca="1">TREND($K6:$P6,$K$1:$P$1,S$1)</f>
        <v>11.109533370486588</v>
      </c>
      <c r="T6" s="38" cm="1">
        <f t="array" aca="1" ref="T6" ca="1">TREND($K6:$P6,$K$1:$P$1,T$1)</f>
        <v>11.293162021238402</v>
      </c>
      <c r="U6" s="38" cm="1">
        <f t="array" aca="1" ref="U6" ca="1">TREND($K6:$P6,$K$1:$P$1,U$1)</f>
        <v>11.476790671990273</v>
      </c>
      <c r="V6" s="38" cm="1">
        <f t="array" aca="1" ref="V6" ca="1">TREND($K6:$P6,$K$1:$P$1,V$1)</f>
        <v>11.660419322742143</v>
      </c>
      <c r="W6" s="38" cm="1">
        <f t="array" aca="1" ref="W6" ca="1">TREND($K6:$P6,$K$1:$P$1,W$1)</f>
        <v>11.844047973493957</v>
      </c>
      <c r="X6" s="38" cm="1">
        <f t="array" aca="1" ref="X6" ca="1">TREND($K6:$P6,$K$1:$P$1,X$1)</f>
        <v>12.027676624245828</v>
      </c>
      <c r="Y6" s="38" cm="1">
        <f t="array" aca="1" ref="Y6" ca="1">TREND($K6:$P6,$K$1:$P$1,Y$1)</f>
        <v>12.211305274997642</v>
      </c>
      <c r="Z6" s="38" cm="1">
        <f t="array" aca="1" ref="Z6" ca="1">TREND($K6:$P6,$K$1:$P$1,Z$1)</f>
        <v>12.394933925749513</v>
      </c>
      <c r="AA6" s="38" cm="1">
        <f t="array" aca="1" ref="AA6" ca="1">TREND($K6:$P6,$K$1:$P$1,AA$1)</f>
        <v>12.578562576501326</v>
      </c>
      <c r="AB6" s="38" cm="1">
        <f t="array" aca="1" ref="AB6" ca="1">TREND($K6:$P6,$K$1:$P$1,AB$1)</f>
        <v>12.762191227253197</v>
      </c>
      <c r="AC6" s="38" cm="1">
        <f t="array" aca="1" ref="AC6" ca="1">TREND($K6:$P6,$K$1:$P$1,AC$1)</f>
        <v>12.945819878005011</v>
      </c>
      <c r="AD6" s="38" cm="1">
        <f t="array" aca="1" ref="AD6" ca="1">TREND($K6:$P6,$K$1:$P$1,AD$1)</f>
        <v>13.129448528756882</v>
      </c>
      <c r="AE6" s="38" cm="1">
        <f t="array" aca="1" ref="AE6" ca="1">TREND($K6:$P6,$K$1:$P$1,AE$1)</f>
        <v>13.313077179508696</v>
      </c>
      <c r="AF6" s="38" cm="1">
        <f t="array" aca="1" ref="AF6" ca="1">TREND($K6:$P6,$K$1:$P$1,AF$1)</f>
        <v>13.496705830260566</v>
      </c>
      <c r="AG6" s="38" cm="1">
        <f t="array" aca="1" ref="AG6" ca="1">TREND($K6:$P6,$K$1:$P$1,AG$1)</f>
        <v>13.68033448101238</v>
      </c>
      <c r="AH6" s="38" cm="1">
        <f t="array" aca="1" ref="AH6" ca="1">TREND($K6:$P6,$K$1:$P$1,AH$1)</f>
        <v>13.863963131764251</v>
      </c>
      <c r="AI6" s="38" cm="1">
        <f t="array" aca="1" ref="AI6" ca="1">TREND($K6:$P6,$K$1:$P$1,AI$1)</f>
        <v>14.047591782516122</v>
      </c>
      <c r="AJ6" s="38" cm="1">
        <f t="array" aca="1" ref="AJ6" ca="1">TREND($K6:$P6,$K$1:$P$1,AJ$1)</f>
        <v>14.231220433267936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275.44297612776643</v>
      </c>
      <c r="C7" s="38">
        <f t="shared" ca="1" si="3"/>
        <v>275.44297612776643</v>
      </c>
      <c r="D7" s="38">
        <f t="shared" ca="1" si="0"/>
        <v>275.44297612776643</v>
      </c>
      <c r="E7" s="38">
        <f t="shared" ca="1" si="0"/>
        <v>275.44297612776643</v>
      </c>
      <c r="F7" s="39" cm="1">
        <f t="array" aca="1" ref="F7" ca="1">INDIRECT(CONCATENATE("'",HLOOKUP(F$1,$B$21:$E$23,3,FALSE),"'!",$B$25,ROW($A7)+5))*About!$A$27</f>
        <v>275.44297612776643</v>
      </c>
      <c r="G7" s="38">
        <f t="shared" ca="1" si="4"/>
        <v>277.73833426216447</v>
      </c>
      <c r="H7" s="38">
        <f t="shared" ca="1" si="1"/>
        <v>280.03369239656251</v>
      </c>
      <c r="I7" s="38">
        <f t="shared" ca="1" si="1"/>
        <v>282.32905053096061</v>
      </c>
      <c r="J7" s="38">
        <f t="shared" ca="1" si="1"/>
        <v>284.62440866535866</v>
      </c>
      <c r="K7" s="39" cm="1">
        <f t="array" aca="1" ref="K7" ca="1">INDIRECT(CONCATENATE("'",HLOOKUP(K$1,$B$21:$E$23,3,FALSE),"'!",$B$25,ROW($A7)+5))*About!$A$27</f>
        <v>286.9197667997567</v>
      </c>
      <c r="L7" s="38">
        <f t="shared" ca="1" si="5"/>
        <v>286.9197667997567</v>
      </c>
      <c r="M7" s="38">
        <f t="shared" ca="1" si="2"/>
        <v>286.9197667997567</v>
      </c>
      <c r="N7" s="38">
        <f t="shared" ca="1" si="2"/>
        <v>286.9197667997567</v>
      </c>
      <c r="O7" s="38">
        <f t="shared" ca="1" si="2"/>
        <v>286.9197667997567</v>
      </c>
      <c r="P7" s="39" cm="1">
        <f t="array" aca="1" ref="P7" ca="1">INDIRECT(CONCATENATE("'",HLOOKUP(P$1,$B$21:$E$23,3,FALSE),"'!",$B$25,ROW($A7)+5))*About!$A$27</f>
        <v>286.9197667997567</v>
      </c>
      <c r="Q7" s="38" cm="1">
        <f t="array" aca="1" ref="Q7" ca="1">TREND($K7:$P7,$K$1:$P$1,Q$1)</f>
        <v>286.9197667997567</v>
      </c>
      <c r="R7" s="38" cm="1">
        <f t="array" aca="1" ref="R7" ca="1">TREND($K7:$P7,$K$1:$P$1,R$1)</f>
        <v>286.9197667997567</v>
      </c>
      <c r="S7" s="38" cm="1">
        <f t="array" aca="1" ref="S7" ca="1">TREND($K7:$P7,$K$1:$P$1,S$1)</f>
        <v>286.9197667997567</v>
      </c>
      <c r="T7" s="38" cm="1">
        <f t="array" aca="1" ref="T7" ca="1">TREND($K7:$P7,$K$1:$P$1,T$1)</f>
        <v>286.9197667997567</v>
      </c>
      <c r="U7" s="38" cm="1">
        <f t="array" aca="1" ref="U7" ca="1">TREND($K7:$P7,$K$1:$P$1,U$1)</f>
        <v>286.9197667997567</v>
      </c>
      <c r="V7" s="38" cm="1">
        <f t="array" aca="1" ref="V7" ca="1">TREND($K7:$P7,$K$1:$P$1,V$1)</f>
        <v>286.9197667997567</v>
      </c>
      <c r="W7" s="38" cm="1">
        <f t="array" aca="1" ref="W7" ca="1">TREND($K7:$P7,$K$1:$P$1,W$1)</f>
        <v>286.9197667997567</v>
      </c>
      <c r="X7" s="38" cm="1">
        <f t="array" aca="1" ref="X7" ca="1">TREND($K7:$P7,$K$1:$P$1,X$1)</f>
        <v>286.9197667997567</v>
      </c>
      <c r="Y7" s="38" cm="1">
        <f t="array" aca="1" ref="Y7" ca="1">TREND($K7:$P7,$K$1:$P$1,Y$1)</f>
        <v>286.9197667997567</v>
      </c>
      <c r="Z7" s="38" cm="1">
        <f t="array" aca="1" ref="Z7" ca="1">TREND($K7:$P7,$K$1:$P$1,Z$1)</f>
        <v>286.9197667997567</v>
      </c>
      <c r="AA7" s="38" cm="1">
        <f t="array" aca="1" ref="AA7" ca="1">TREND($K7:$P7,$K$1:$P$1,AA$1)</f>
        <v>286.9197667997567</v>
      </c>
      <c r="AB7" s="38" cm="1">
        <f t="array" aca="1" ref="AB7" ca="1">TREND($K7:$P7,$K$1:$P$1,AB$1)</f>
        <v>286.9197667997567</v>
      </c>
      <c r="AC7" s="38" cm="1">
        <f t="array" aca="1" ref="AC7" ca="1">TREND($K7:$P7,$K$1:$P$1,AC$1)</f>
        <v>286.9197667997567</v>
      </c>
      <c r="AD7" s="38" cm="1">
        <f t="array" aca="1" ref="AD7" ca="1">TREND($K7:$P7,$K$1:$P$1,AD$1)</f>
        <v>286.9197667997567</v>
      </c>
      <c r="AE7" s="38" cm="1">
        <f t="array" aca="1" ref="AE7" ca="1">TREND($K7:$P7,$K$1:$P$1,AE$1)</f>
        <v>286.9197667997567</v>
      </c>
      <c r="AF7" s="38" cm="1">
        <f t="array" aca="1" ref="AF7" ca="1">TREND($K7:$P7,$K$1:$P$1,AF$1)</f>
        <v>286.9197667997567</v>
      </c>
      <c r="AG7" s="38" cm="1">
        <f t="array" aca="1" ref="AG7" ca="1">TREND($K7:$P7,$K$1:$P$1,AG$1)</f>
        <v>286.9197667997567</v>
      </c>
      <c r="AH7" s="38" cm="1">
        <f t="array" aca="1" ref="AH7" ca="1">TREND($K7:$P7,$K$1:$P$1,AH$1)</f>
        <v>286.9197667997567</v>
      </c>
      <c r="AI7" s="38" cm="1">
        <f t="array" aca="1" ref="AI7" ca="1">TREND($K7:$P7,$K$1:$P$1,AI$1)</f>
        <v>286.9197667997567</v>
      </c>
      <c r="AJ7" s="38" cm="1">
        <f t="array" aca="1" ref="AJ7" ca="1">TREND($K7:$P7,$K$1:$P$1,AJ$1)</f>
        <v>286.9197667997567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45.907162687961076</v>
      </c>
      <c r="C8" s="38">
        <f t="shared" ca="1" si="3"/>
        <v>46.194082454760832</v>
      </c>
      <c r="D8" s="38">
        <f t="shared" ca="1" si="0"/>
        <v>46.481002221560587</v>
      </c>
      <c r="E8" s="38">
        <f t="shared" ca="1" si="0"/>
        <v>46.767921988360342</v>
      </c>
      <c r="F8" s="39" cm="1">
        <f t="array" aca="1" ref="F8" ca="1">INDIRECT(CONCATENATE("'",HLOOKUP(F$1,$B$21:$E$23,3,FALSE),"'!",$B$25,ROW($A8)+5))*About!$A$27</f>
        <v>47.054841755160098</v>
      </c>
      <c r="G8" s="38">
        <f t="shared" ca="1" si="4"/>
        <v>47.284377568599908</v>
      </c>
      <c r="H8" s="38">
        <f t="shared" ca="1" si="1"/>
        <v>47.513913382039711</v>
      </c>
      <c r="I8" s="38">
        <f t="shared" ca="1" si="1"/>
        <v>47.743449195479521</v>
      </c>
      <c r="J8" s="38">
        <f t="shared" ca="1" si="1"/>
        <v>47.972985008919323</v>
      </c>
      <c r="K8" s="39" cm="1">
        <f t="array" aca="1" ref="K8" ca="1">INDIRECT(CONCATENATE("'",HLOOKUP(K$1,$B$21:$E$23,3,FALSE),"'!",$B$25,ROW($A8)+5))*About!$A$27</f>
        <v>48.202520822359133</v>
      </c>
      <c r="L8" s="38">
        <f t="shared" ca="1" si="5"/>
        <v>48.432056635798936</v>
      </c>
      <c r="M8" s="38">
        <f t="shared" ca="1" si="2"/>
        <v>48.661592449238739</v>
      </c>
      <c r="N8" s="38">
        <f t="shared" ca="1" si="2"/>
        <v>48.891128262678549</v>
      </c>
      <c r="O8" s="38">
        <f t="shared" ca="1" si="2"/>
        <v>49.120664076118352</v>
      </c>
      <c r="P8" s="39" cm="1">
        <f t="array" aca="1" ref="P8" ca="1">INDIRECT(CONCATENATE("'",HLOOKUP(P$1,$B$21:$E$23,3,FALSE),"'!",$B$25,ROW($A8)+5))*About!$A$27</f>
        <v>49.350199889558155</v>
      </c>
      <c r="Q8" s="38" cm="1">
        <f t="array" aca="1" ref="Q8" ca="1">TREND($K8:$P8,$K$1:$P$1,Q$1)</f>
        <v>49.579735702997937</v>
      </c>
      <c r="R8" s="38" cm="1">
        <f t="array" aca="1" ref="R8" ca="1">TREND($K8:$P8,$K$1:$P$1,R$1)</f>
        <v>49.809271516437718</v>
      </c>
      <c r="S8" s="38" cm="1">
        <f t="array" aca="1" ref="S8" ca="1">TREND($K8:$P8,$K$1:$P$1,S$1)</f>
        <v>50.038807329877557</v>
      </c>
      <c r="T8" s="38" cm="1">
        <f t="array" aca="1" ref="T8" ca="1">TREND($K8:$P8,$K$1:$P$1,T$1)</f>
        <v>50.268343143317338</v>
      </c>
      <c r="U8" s="38" cm="1">
        <f t="array" aca="1" ref="U8" ca="1">TREND($K8:$P8,$K$1:$P$1,U$1)</f>
        <v>50.497878956757177</v>
      </c>
      <c r="V8" s="38" cm="1">
        <f t="array" aca="1" ref="V8" ca="1">TREND($K8:$P8,$K$1:$P$1,V$1)</f>
        <v>50.727414770196958</v>
      </c>
      <c r="W8" s="38" cm="1">
        <f t="array" aca="1" ref="W8" ca="1">TREND($K8:$P8,$K$1:$P$1,W$1)</f>
        <v>50.956950583636797</v>
      </c>
      <c r="X8" s="38" cm="1">
        <f t="array" aca="1" ref="X8" ca="1">TREND($K8:$P8,$K$1:$P$1,X$1)</f>
        <v>51.186486397076578</v>
      </c>
      <c r="Y8" s="38" cm="1">
        <f t="array" aca="1" ref="Y8" ca="1">TREND($K8:$P8,$K$1:$P$1,Y$1)</f>
        <v>51.41602221051636</v>
      </c>
      <c r="Z8" s="38" cm="1">
        <f t="array" aca="1" ref="Z8" ca="1">TREND($K8:$P8,$K$1:$P$1,Z$1)</f>
        <v>51.645558023956198</v>
      </c>
      <c r="AA8" s="38" cm="1">
        <f t="array" aca="1" ref="AA8" ca="1">TREND($K8:$P8,$K$1:$P$1,AA$1)</f>
        <v>51.87509383739598</v>
      </c>
      <c r="AB8" s="38" cm="1">
        <f t="array" aca="1" ref="AB8" ca="1">TREND($K8:$P8,$K$1:$P$1,AB$1)</f>
        <v>52.104629650835818</v>
      </c>
      <c r="AC8" s="38" cm="1">
        <f t="array" aca="1" ref="AC8" ca="1">TREND($K8:$P8,$K$1:$P$1,AC$1)</f>
        <v>52.3341654642756</v>
      </c>
      <c r="AD8" s="38" cm="1">
        <f t="array" aca="1" ref="AD8" ca="1">TREND($K8:$P8,$K$1:$P$1,AD$1)</f>
        <v>52.563701277715381</v>
      </c>
      <c r="AE8" s="38" cm="1">
        <f t="array" aca="1" ref="AE8" ca="1">TREND($K8:$P8,$K$1:$P$1,AE$1)</f>
        <v>52.79323709115522</v>
      </c>
      <c r="AF8" s="38" cm="1">
        <f t="array" aca="1" ref="AF8" ca="1">TREND($K8:$P8,$K$1:$P$1,AF$1)</f>
        <v>53.022772904595001</v>
      </c>
      <c r="AG8" s="38" cm="1">
        <f t="array" aca="1" ref="AG8" ca="1">TREND($K8:$P8,$K$1:$P$1,AG$1)</f>
        <v>53.25230871803484</v>
      </c>
      <c r="AH8" s="38" cm="1">
        <f t="array" aca="1" ref="AH8" ca="1">TREND($K8:$P8,$K$1:$P$1,AH$1)</f>
        <v>53.481844531474621</v>
      </c>
      <c r="AI8" s="38" cm="1">
        <f t="array" aca="1" ref="AI8" ca="1">TREND($K8:$P8,$K$1:$P$1,AI$1)</f>
        <v>53.711380344914403</v>
      </c>
      <c r="AJ8" s="38" cm="1">
        <f t="array" aca="1" ref="AJ8" ca="1">TREND($K8:$P8,$K$1:$P$1,AJ$1)</f>
        <v>53.940916158354241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10.788183231670851</v>
      </c>
      <c r="C9" s="38">
        <f t="shared" ca="1" si="3"/>
        <v>10.788183231670851</v>
      </c>
      <c r="D9" s="38">
        <f t="shared" ca="1" si="0"/>
        <v>10.788183231670851</v>
      </c>
      <c r="E9" s="38">
        <f t="shared" ca="1" si="0"/>
        <v>10.788183231670851</v>
      </c>
      <c r="F9" s="39" cm="1">
        <f t="array" aca="1" ref="F9" ca="1">INDIRECT(CONCATENATE("'",HLOOKUP(F$1,$B$21:$E$23,3,FALSE),"'!",$B$25,ROW($A9)+5))*About!$A$27</f>
        <v>10.788183231670851</v>
      </c>
      <c r="G9" s="38">
        <f t="shared" ca="1" si="4"/>
        <v>10.902951138390755</v>
      </c>
      <c r="H9" s="38">
        <f t="shared" ca="1" si="1"/>
        <v>11.017719045110658</v>
      </c>
      <c r="I9" s="38">
        <f t="shared" ca="1" si="1"/>
        <v>11.132486951830559</v>
      </c>
      <c r="J9" s="38">
        <f t="shared" ca="1" si="1"/>
        <v>11.247254858550463</v>
      </c>
      <c r="K9" s="39" cm="1">
        <f t="array" aca="1" ref="K9" ca="1">INDIRECT(CONCATENATE("'",HLOOKUP(K$1,$B$21:$E$23,3,FALSE),"'!",$B$25,ROW($A9)+5))*About!$A$27</f>
        <v>11.362022765270366</v>
      </c>
      <c r="L9" s="38">
        <f t="shared" ca="1" si="5"/>
        <v>11.614512160054153</v>
      </c>
      <c r="M9" s="38">
        <f t="shared" ca="1" si="2"/>
        <v>11.867001554837939</v>
      </c>
      <c r="N9" s="38">
        <f t="shared" ca="1" si="2"/>
        <v>12.119490949621724</v>
      </c>
      <c r="O9" s="38">
        <f t="shared" ca="1" si="2"/>
        <v>12.371980344405511</v>
      </c>
      <c r="P9" s="39" cm="1">
        <f t="array" aca="1" ref="P9" ca="1">INDIRECT(CONCATENATE("'",HLOOKUP(P$1,$B$21:$E$23,3,FALSE),"'!",$B$25,ROW($A9)+5))*About!$A$27</f>
        <v>12.624469739189298</v>
      </c>
      <c r="Q9" s="38" cm="1">
        <f t="array" aca="1" ref="Q9" ca="1">TREND($K9:$P9,$K$1:$P$1,Q$1)</f>
        <v>12.876959133973116</v>
      </c>
      <c r="R9" s="38" cm="1">
        <f t="array" aca="1" ref="R9" ca="1">TREND($K9:$P9,$K$1:$P$1,R$1)</f>
        <v>13.129448528756882</v>
      </c>
      <c r="S9" s="38" cm="1">
        <f t="array" aca="1" ref="S9" ca="1">TREND($K9:$P9,$K$1:$P$1,S$1)</f>
        <v>13.381937923540647</v>
      </c>
      <c r="T9" s="38" cm="1">
        <f t="array" aca="1" ref="T9" ca="1">TREND($K9:$P9,$K$1:$P$1,T$1)</f>
        <v>13.634427318324413</v>
      </c>
      <c r="U9" s="38" cm="1">
        <f t="array" aca="1" ref="U9" ca="1">TREND($K9:$P9,$K$1:$P$1,U$1)</f>
        <v>13.886916713108292</v>
      </c>
      <c r="V9" s="38" cm="1">
        <f t="array" aca="1" ref="V9" ca="1">TREND($K9:$P9,$K$1:$P$1,V$1)</f>
        <v>14.139406107892057</v>
      </c>
      <c r="W9" s="38" cm="1">
        <f t="array" aca="1" ref="W9" ca="1">TREND($K9:$P9,$K$1:$P$1,W$1)</f>
        <v>14.391895502675823</v>
      </c>
      <c r="X9" s="38" cm="1">
        <f t="array" aca="1" ref="X9" ca="1">TREND($K9:$P9,$K$1:$P$1,X$1)</f>
        <v>14.644384897459588</v>
      </c>
      <c r="Y9" s="38" cm="1">
        <f t="array" aca="1" ref="Y9" ca="1">TREND($K9:$P9,$K$1:$P$1,Y$1)</f>
        <v>14.896874292243353</v>
      </c>
      <c r="Z9" s="38" cm="1">
        <f t="array" aca="1" ref="Z9" ca="1">TREND($K9:$P9,$K$1:$P$1,Z$1)</f>
        <v>15.149363687027233</v>
      </c>
      <c r="AA9" s="38" cm="1">
        <f t="array" aca="1" ref="AA9" ca="1">TREND($K9:$P9,$K$1:$P$1,AA$1)</f>
        <v>15.401853081810998</v>
      </c>
      <c r="AB9" s="38" cm="1">
        <f t="array" aca="1" ref="AB9" ca="1">TREND($K9:$P9,$K$1:$P$1,AB$1)</f>
        <v>15.654342476594763</v>
      </c>
      <c r="AC9" s="38" cm="1">
        <f t="array" aca="1" ref="AC9" ca="1">TREND($K9:$P9,$K$1:$P$1,AC$1)</f>
        <v>15.906831871378529</v>
      </c>
      <c r="AD9" s="38" cm="1">
        <f t="array" aca="1" ref="AD9" ca="1">TREND($K9:$P9,$K$1:$P$1,AD$1)</f>
        <v>16.159321266162294</v>
      </c>
      <c r="AE9" s="38" cm="1">
        <f t="array" aca="1" ref="AE9" ca="1">TREND($K9:$P9,$K$1:$P$1,AE$1)</f>
        <v>16.41181066094606</v>
      </c>
      <c r="AF9" s="38" cm="1">
        <f t="array" aca="1" ref="AF9" ca="1">TREND($K9:$P9,$K$1:$P$1,AF$1)</f>
        <v>16.664300055729939</v>
      </c>
      <c r="AG9" s="38" cm="1">
        <f t="array" aca="1" ref="AG9" ca="1">TREND($K9:$P9,$K$1:$P$1,AG$1)</f>
        <v>16.916789450513704</v>
      </c>
      <c r="AH9" s="38" cm="1">
        <f t="array" aca="1" ref="AH9" ca="1">TREND($K9:$P9,$K$1:$P$1,AH$1)</f>
        <v>17.16927884529747</v>
      </c>
      <c r="AI9" s="38" cm="1">
        <f t="array" aca="1" ref="AI9" ca="1">TREND($K9:$P9,$K$1:$P$1,AI$1)</f>
        <v>17.421768240081235</v>
      </c>
      <c r="AJ9" s="38" cm="1">
        <f t="array" aca="1" ref="AJ9" ca="1">TREND($K9:$P9,$K$1:$P$1,AJ$1)</f>
        <v>17.674257634865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8.7223609107126038E-2</v>
      </c>
      <c r="C10" s="38">
        <f t="shared" ca="1" si="3"/>
        <v>8.8945127707924579E-2</v>
      </c>
      <c r="D10" s="38">
        <f t="shared" ca="1" si="0"/>
        <v>9.066664630872312E-2</v>
      </c>
      <c r="E10" s="38">
        <f t="shared" ca="1" si="0"/>
        <v>9.2388164909521675E-2</v>
      </c>
      <c r="F10" s="39" cm="1">
        <f t="array" aca="1" ref="F10" ca="1">INDIRECT(CONCATENATE("'",HLOOKUP(F$1,$B$21:$E$23,3,FALSE),"'!",$B$25,ROW($A10)+5))*About!$A$27</f>
        <v>9.4109683510320216E-2</v>
      </c>
      <c r="G10" s="38">
        <f t="shared" ca="1" si="4"/>
        <v>9.6175505831278457E-2</v>
      </c>
      <c r="H10" s="38">
        <f t="shared" ca="1" si="1"/>
        <v>9.8241328152236712E-2</v>
      </c>
      <c r="I10" s="38">
        <f t="shared" ca="1" si="1"/>
        <v>0.10030715047319495</v>
      </c>
      <c r="J10" s="38">
        <f t="shared" ca="1" si="1"/>
        <v>0.10237297279415321</v>
      </c>
      <c r="K10" s="39" cm="1">
        <f t="array" aca="1" ref="K10" ca="1">INDIRECT(CONCATENATE("'",HLOOKUP(K$1,$B$21:$E$23,3,FALSE),"'!",$B$25,ROW($A10)+5))*About!$A$27</f>
        <v>0.10443879511511145</v>
      </c>
      <c r="L10" s="38">
        <f t="shared" ca="1" si="5"/>
        <v>0.1065046174360697</v>
      </c>
      <c r="M10" s="38">
        <f t="shared" ca="1" si="2"/>
        <v>0.10857043975702795</v>
      </c>
      <c r="N10" s="38">
        <f t="shared" ca="1" si="2"/>
        <v>0.1106362620779862</v>
      </c>
      <c r="O10" s="38">
        <f t="shared" ca="1" si="2"/>
        <v>0.11270208439894444</v>
      </c>
      <c r="P10" s="39" cm="1">
        <f t="array" aca="1" ref="P10" ca="1">INDIRECT(CONCATENATE("'",HLOOKUP(P$1,$B$21:$E$23,3,FALSE),"'!",$B$25,ROW($A10)+5))*About!$A$27</f>
        <v>0.1147679067199027</v>
      </c>
      <c r="Q10" s="38" cm="1">
        <f t="array" aca="1" ref="Q10" ca="1">TREND($K10:$P10,$K$1:$P$1,Q$1)</f>
        <v>0.1168337290408612</v>
      </c>
      <c r="R10" s="38" cm="1">
        <f t="array" aca="1" ref="R10" ca="1">TREND($K10:$P10,$K$1:$P$1,R$1)</f>
        <v>0.11889955136181918</v>
      </c>
      <c r="S10" s="38" cm="1">
        <f t="array" aca="1" ref="S10" ca="1">TREND($K10:$P10,$K$1:$P$1,S$1)</f>
        <v>0.12096537368277716</v>
      </c>
      <c r="T10" s="38" cm="1">
        <f t="array" aca="1" ref="T10" ca="1">TREND($K10:$P10,$K$1:$P$1,T$1)</f>
        <v>0.12303119600373602</v>
      </c>
      <c r="U10" s="38" cm="1">
        <f t="array" aca="1" ref="U10" ca="1">TREND($K10:$P10,$K$1:$P$1,U$1)</f>
        <v>0.125097018324694</v>
      </c>
      <c r="V10" s="38" cm="1">
        <f t="array" aca="1" ref="V10" ca="1">TREND($K10:$P10,$K$1:$P$1,V$1)</f>
        <v>0.12716284064565198</v>
      </c>
      <c r="W10" s="38" cm="1">
        <f t="array" aca="1" ref="W10" ca="1">TREND($K10:$P10,$K$1:$P$1,W$1)</f>
        <v>0.12922866296661084</v>
      </c>
      <c r="X10" s="38" cm="1">
        <f t="array" aca="1" ref="X10" ca="1">TREND($K10:$P10,$K$1:$P$1,X$1)</f>
        <v>0.13129448528756882</v>
      </c>
      <c r="Y10" s="38" cm="1">
        <f t="array" aca="1" ref="Y10" ca="1">TREND($K10:$P10,$K$1:$P$1,Y$1)</f>
        <v>0.1333603076085268</v>
      </c>
      <c r="Z10" s="38" cm="1">
        <f t="array" aca="1" ref="Z10" ca="1">TREND($K10:$P10,$K$1:$P$1,Z$1)</f>
        <v>0.13542612992948566</v>
      </c>
      <c r="AA10" s="38" cm="1">
        <f t="array" aca="1" ref="AA10" ca="1">TREND($K10:$P10,$K$1:$P$1,AA$1)</f>
        <v>0.13749195225044364</v>
      </c>
      <c r="AB10" s="38" cm="1">
        <f t="array" aca="1" ref="AB10" ca="1">TREND($K10:$P10,$K$1:$P$1,AB$1)</f>
        <v>0.13955777457140162</v>
      </c>
      <c r="AC10" s="38" cm="1">
        <f t="array" aca="1" ref="AC10" ca="1">TREND($K10:$P10,$K$1:$P$1,AC$1)</f>
        <v>0.14162359689235959</v>
      </c>
      <c r="AD10" s="38" cm="1">
        <f t="array" aca="1" ref="AD10" ca="1">TREND($K10:$P10,$K$1:$P$1,AD$1)</f>
        <v>0.14368941921331846</v>
      </c>
      <c r="AE10" s="38" cm="1">
        <f t="array" aca="1" ref="AE10" ca="1">TREND($K10:$P10,$K$1:$P$1,AE$1)</f>
        <v>0.14575524153427644</v>
      </c>
      <c r="AF10" s="38" cm="1">
        <f t="array" aca="1" ref="AF10" ca="1">TREND($K10:$P10,$K$1:$P$1,AF$1)</f>
        <v>0.14782106385523441</v>
      </c>
      <c r="AG10" s="38" cm="1">
        <f t="array" aca="1" ref="AG10" ca="1">TREND($K10:$P10,$K$1:$P$1,AG$1)</f>
        <v>0.14988688617619328</v>
      </c>
      <c r="AH10" s="38" cm="1">
        <f t="array" aca="1" ref="AH10" ca="1">TREND($K10:$P10,$K$1:$P$1,AH$1)</f>
        <v>0.15195270849715126</v>
      </c>
      <c r="AI10" s="38" cm="1">
        <f t="array" aca="1" ref="AI10" ca="1">TREND($K10:$P10,$K$1:$P$1,AI$1)</f>
        <v>0.15401853081810923</v>
      </c>
      <c r="AJ10" s="38" cm="1">
        <f t="array" aca="1" ref="AJ10" ca="1">TREND($K10:$P10,$K$1:$P$1,AJ$1)</f>
        <v>0.1560843531390681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8.2632892838329933E-2</v>
      </c>
      <c r="C11" s="38">
        <f t="shared" ca="1" si="3"/>
        <v>8.4641331205928233E-2</v>
      </c>
      <c r="D11" s="38">
        <f t="shared" ca="1" si="0"/>
        <v>8.6649769573526533E-2</v>
      </c>
      <c r="E11" s="38">
        <f t="shared" ca="1" si="0"/>
        <v>8.8658207941124834E-2</v>
      </c>
      <c r="F11" s="39" cm="1">
        <f t="array" aca="1" ref="F11" ca="1">INDIRECT(CONCATENATE("'",HLOOKUP(F$1,$B$21:$E$23,3,FALSE),"'!",$B$25,ROW($A11)+5))*About!$A$27</f>
        <v>9.0666646308723134E-2</v>
      </c>
      <c r="G11" s="38">
        <f t="shared" ca="1" si="4"/>
        <v>9.2732468629681375E-2</v>
      </c>
      <c r="H11" s="38">
        <f t="shared" ca="1" si="1"/>
        <v>9.479829095063963E-2</v>
      </c>
      <c r="I11" s="38">
        <f t="shared" ca="1" si="1"/>
        <v>9.6864113271597871E-2</v>
      </c>
      <c r="J11" s="38">
        <f t="shared" ca="1" si="1"/>
        <v>9.8929935592556126E-2</v>
      </c>
      <c r="K11" s="39" cm="1">
        <f t="array" aca="1" ref="K11" ca="1">INDIRECT(CONCATENATE("'",HLOOKUP(K$1,$B$21:$E$23,3,FALSE),"'!",$B$25,ROW($A11)+5))*About!$A$27</f>
        <v>0.10099575791351437</v>
      </c>
      <c r="L11" s="38">
        <f t="shared" ca="1" si="5"/>
        <v>0.10329111604791243</v>
      </c>
      <c r="M11" s="38">
        <f t="shared" ca="1" si="2"/>
        <v>0.10558647418231047</v>
      </c>
      <c r="N11" s="38">
        <f t="shared" ca="1" si="2"/>
        <v>0.10788183231670853</v>
      </c>
      <c r="O11" s="38">
        <f t="shared" ca="1" si="2"/>
        <v>0.11017719045110658</v>
      </c>
      <c r="P11" s="39" cm="1">
        <f t="array" aca="1" ref="P11" ca="1">INDIRECT(CONCATENATE("'",HLOOKUP(P$1,$B$21:$E$23,3,FALSE),"'!",$B$25,ROW($A11)+5))*About!$A$27</f>
        <v>0.11247254858550464</v>
      </c>
      <c r="Q11" s="38" cm="1">
        <f t="array" aca="1" ref="Q11" ca="1">TREND($K11:$P11,$K$1:$P$1,Q$1)</f>
        <v>0.11476790671990234</v>
      </c>
      <c r="R11" s="38" cm="1">
        <f t="array" aca="1" ref="R11" ca="1">TREND($K11:$P11,$K$1:$P$1,R$1)</f>
        <v>0.11706326485430019</v>
      </c>
      <c r="S11" s="38" cm="1">
        <f t="array" aca="1" ref="S11" ca="1">TREND($K11:$P11,$K$1:$P$1,S$1)</f>
        <v>0.11935862298869893</v>
      </c>
      <c r="T11" s="38" cm="1">
        <f t="array" aca="1" ref="T11" ca="1">TREND($K11:$P11,$K$1:$P$1,T$1)</f>
        <v>0.12165398112309678</v>
      </c>
      <c r="U11" s="38" cm="1">
        <f t="array" aca="1" ref="U11" ca="1">TREND($K11:$P11,$K$1:$P$1,U$1)</f>
        <v>0.12394933925749463</v>
      </c>
      <c r="V11" s="38" cm="1">
        <f t="array" aca="1" ref="V11" ca="1">TREND($K11:$P11,$K$1:$P$1,V$1)</f>
        <v>0.12624469739189248</v>
      </c>
      <c r="W11" s="38" cm="1">
        <f t="array" aca="1" ref="W11" ca="1">TREND($K11:$P11,$K$1:$P$1,W$1)</f>
        <v>0.12854005552629033</v>
      </c>
      <c r="X11" s="38" cm="1">
        <f t="array" aca="1" ref="X11" ca="1">TREND($K11:$P11,$K$1:$P$1,X$1)</f>
        <v>0.13083541366068907</v>
      </c>
      <c r="Y11" s="38" cm="1">
        <f t="array" aca="1" ref="Y11" ca="1">TREND($K11:$P11,$K$1:$P$1,Y$1)</f>
        <v>0.13313077179508692</v>
      </c>
      <c r="Z11" s="38" cm="1">
        <f t="array" aca="1" ref="Z11" ca="1">TREND($K11:$P11,$K$1:$P$1,Z$1)</f>
        <v>0.13542612992948477</v>
      </c>
      <c r="AA11" s="38" cm="1">
        <f t="array" aca="1" ref="AA11" ca="1">TREND($K11:$P11,$K$1:$P$1,AA$1)</f>
        <v>0.13772148806388262</v>
      </c>
      <c r="AB11" s="38" cm="1">
        <f t="array" aca="1" ref="AB11" ca="1">TREND($K11:$P11,$K$1:$P$1,AB$1)</f>
        <v>0.14001684619828136</v>
      </c>
      <c r="AC11" s="38" cm="1">
        <f t="array" aca="1" ref="AC11" ca="1">TREND($K11:$P11,$K$1:$P$1,AC$1)</f>
        <v>0.14231220433267922</v>
      </c>
      <c r="AD11" s="38" cm="1">
        <f t="array" aca="1" ref="AD11" ca="1">TREND($K11:$P11,$K$1:$P$1,AD$1)</f>
        <v>0.14460756246707707</v>
      </c>
      <c r="AE11" s="38" cm="1">
        <f t="array" aca="1" ref="AE11" ca="1">TREND($K11:$P11,$K$1:$P$1,AE$1)</f>
        <v>0.14690292060147492</v>
      </c>
      <c r="AF11" s="38" cm="1">
        <f t="array" aca="1" ref="AF11" ca="1">TREND($K11:$P11,$K$1:$P$1,AF$1)</f>
        <v>0.14919827873587366</v>
      </c>
      <c r="AG11" s="38" cm="1">
        <f t="array" aca="1" ref="AG11" ca="1">TREND($K11:$P11,$K$1:$P$1,AG$1)</f>
        <v>0.15149363687027151</v>
      </c>
      <c r="AH11" s="38" cm="1">
        <f t="array" aca="1" ref="AH11" ca="1">TREND($K11:$P11,$K$1:$P$1,AH$1)</f>
        <v>0.15378899500466936</v>
      </c>
      <c r="AI11" s="38" cm="1">
        <f t="array" aca="1" ref="AI11" ca="1">TREND($K11:$P11,$K$1:$P$1,AI$1)</f>
        <v>0.15608435313906721</v>
      </c>
      <c r="AJ11" s="38" cm="1">
        <f t="array" aca="1" ref="AJ11" ca="1">TREND($K11:$P11,$K$1:$P$1,AJ$1)</f>
        <v>0.15837971127346506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0.39365392004926619</v>
      </c>
      <c r="C12" s="38">
        <f t="shared" ca="1" si="3"/>
        <v>0.40025307468566063</v>
      </c>
      <c r="D12" s="38">
        <f t="shared" ca="1" si="0"/>
        <v>0.406852229322055</v>
      </c>
      <c r="E12" s="38">
        <f t="shared" ca="1" si="0"/>
        <v>0.41345138395844944</v>
      </c>
      <c r="F12" s="40">
        <f ca="1">SUM(INDIRECT(CONCATENATE("'",HLOOKUP(F$1,$B$21:$E$23,3,FALSE),"'!",$B$25,ROW($A12)+5,":",$B$25,ROW($A12)+6)))*About!$A$27</f>
        <v>0.42005053859484387</v>
      </c>
      <c r="G12" s="38">
        <f t="shared" ca="1" si="4"/>
        <v>0.42762522043835743</v>
      </c>
      <c r="H12" s="38">
        <f t="shared" ca="1" si="1"/>
        <v>0.435199902281871</v>
      </c>
      <c r="I12" s="38">
        <f t="shared" ca="1" si="1"/>
        <v>0.44277458412538456</v>
      </c>
      <c r="J12" s="38">
        <f t="shared" ca="1" si="1"/>
        <v>0.45034926596889813</v>
      </c>
      <c r="K12" s="40">
        <f ca="1">SUM(INDIRECT(CONCATENATE("'",HLOOKUP(K$1,$B$21:$E$23,3,FALSE),"'!",$B$25,ROW($A12)+5,":",$B$25,ROW($A12)+6)))*About!$A$27</f>
        <v>0.45792394781241169</v>
      </c>
      <c r="L12" s="38">
        <f t="shared" ca="1" si="5"/>
        <v>0.46802352360376315</v>
      </c>
      <c r="M12" s="38">
        <f t="shared" ca="1" si="2"/>
        <v>0.4781230993951146</v>
      </c>
      <c r="N12" s="38">
        <f t="shared" ca="1" si="2"/>
        <v>0.488222675186466</v>
      </c>
      <c r="O12" s="38">
        <f t="shared" ca="1" si="2"/>
        <v>0.49832225097781746</v>
      </c>
      <c r="P12" s="40">
        <f ca="1">SUM(INDIRECT(CONCATENATE("'",HLOOKUP(P$1,$B$21:$E$23,3,FALSE),"'!",$B$25,ROW($A12)+5,":",$B$25,ROW($A12)+6)))*About!$A$27</f>
        <v>0.50842182676916892</v>
      </c>
      <c r="Q12" s="38" cm="1">
        <f t="array" aca="1" ref="Q12" ca="1">TREND($K12:$P12,$K$1:$P$1,Q$1)</f>
        <v>0.51852140256051982</v>
      </c>
      <c r="R12" s="38" cm="1">
        <f t="array" aca="1" ref="R12" ca="1">TREND($K12:$P12,$K$1:$P$1,R$1)</f>
        <v>0.52862097835187427</v>
      </c>
      <c r="S12" s="38" cm="1">
        <f t="array" aca="1" ref="S12" ca="1">TREND($K12:$P12,$K$1:$P$1,S$1)</f>
        <v>0.53872055414322517</v>
      </c>
      <c r="T12" s="38" cm="1">
        <f t="array" aca="1" ref="T12" ca="1">TREND($K12:$P12,$K$1:$P$1,T$1)</f>
        <v>0.54882012993457607</v>
      </c>
      <c r="U12" s="38" cm="1">
        <f t="array" aca="1" ref="U12" ca="1">TREND($K12:$P12,$K$1:$P$1,U$1)</f>
        <v>0.55891970572592697</v>
      </c>
      <c r="V12" s="38" cm="1">
        <f t="array" aca="1" ref="V12" ca="1">TREND($K12:$P12,$K$1:$P$1,V$1)</f>
        <v>0.56901928151727788</v>
      </c>
      <c r="W12" s="38" cm="1">
        <f t="array" aca="1" ref="W12" ca="1">TREND($K12:$P12,$K$1:$P$1,W$1)</f>
        <v>0.57911885730862878</v>
      </c>
      <c r="X12" s="38" cm="1">
        <f t="array" aca="1" ref="X12" ca="1">TREND($K12:$P12,$K$1:$P$1,X$1)</f>
        <v>0.58921843309997968</v>
      </c>
      <c r="Y12" s="38" cm="1">
        <f t="array" aca="1" ref="Y12" ca="1">TREND($K12:$P12,$K$1:$P$1,Y$1)</f>
        <v>0.59931800889133413</v>
      </c>
      <c r="Z12" s="38" cm="1">
        <f t="array" aca="1" ref="Z12" ca="1">TREND($K12:$P12,$K$1:$P$1,Z$1)</f>
        <v>0.60941758468268503</v>
      </c>
      <c r="AA12" s="38" cm="1">
        <f t="array" aca="1" ref="AA12" ca="1">TREND($K12:$P12,$K$1:$P$1,AA$1)</f>
        <v>0.61951716047403593</v>
      </c>
      <c r="AB12" s="38" cm="1">
        <f t="array" aca="1" ref="AB12" ca="1">TREND($K12:$P12,$K$1:$P$1,AB$1)</f>
        <v>0.62961673626538683</v>
      </c>
      <c r="AC12" s="38" cm="1">
        <f t="array" aca="1" ref="AC12" ca="1">TREND($K12:$P12,$K$1:$P$1,AC$1)</f>
        <v>0.63971631205673773</v>
      </c>
      <c r="AD12" s="38" cm="1">
        <f t="array" aca="1" ref="AD12" ca="1">TREND($K12:$P12,$K$1:$P$1,AD$1)</f>
        <v>0.64981588784808864</v>
      </c>
      <c r="AE12" s="38" cm="1">
        <f t="array" aca="1" ref="AE12" ca="1">TREND($K12:$P12,$K$1:$P$1,AE$1)</f>
        <v>0.65991546363944309</v>
      </c>
      <c r="AF12" s="38" cm="1">
        <f t="array" aca="1" ref="AF12" ca="1">TREND($K12:$P12,$K$1:$P$1,AF$1)</f>
        <v>0.67001503943079399</v>
      </c>
      <c r="AG12" s="38" cm="1">
        <f t="array" aca="1" ref="AG12" ca="1">TREND($K12:$P12,$K$1:$P$1,AG$1)</f>
        <v>0.68011461522214489</v>
      </c>
      <c r="AH12" s="38" cm="1">
        <f t="array" aca="1" ref="AH12" ca="1">TREND($K12:$P12,$K$1:$P$1,AH$1)</f>
        <v>0.69021419101349579</v>
      </c>
      <c r="AI12" s="38" cm="1">
        <f t="array" aca="1" ref="AI12" ca="1">TREND($K12:$P12,$K$1:$P$1,AI$1)</f>
        <v>0.70031376680484669</v>
      </c>
      <c r="AJ12" s="38" cm="1">
        <f t="array" aca="1" ref="AJ12" ca="1">TREND($K12:$P12,$K$1:$P$1,AJ$1)</f>
        <v>0.71041334259619759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45">
      <c r="A18" t="s">
        <v>114</v>
      </c>
      <c r="B18" t="str">
        <f ca="1">RIGHT(B17,LEN(B17)-7)</f>
        <v>industry-PM25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5.6236274292752318E-2</v>
      </c>
      <c r="C2" s="38">
        <f ca="1">$B2+($F2-$B2)*(C$1-$B$1)/($F$1-$B$1)</f>
        <v>5.6523194059552077E-2</v>
      </c>
      <c r="D2" s="38">
        <f t="shared" ref="D2:E12" ca="1" si="0">$B2+($F2-$B2)*(D$1-$B$1)/($F$1-$B$1)</f>
        <v>5.681011382635183E-2</v>
      </c>
      <c r="E2" s="38">
        <f t="shared" ca="1" si="0"/>
        <v>5.7097033593151589E-2</v>
      </c>
      <c r="F2" s="37" cm="1">
        <f t="array" aca="1" ref="F2" ca="1">INDIRECT(CONCATENATE("'",HLOOKUP(F$1,$B$21:$E$23,3,FALSE),"'!",$B$25,ROW($A2)+3))*About!$A$27</f>
        <v>5.7383953359951348E-2</v>
      </c>
      <c r="G2" s="38">
        <f ca="1">$F2+($K2-$F2)*(G$1-$F$1)/($K$1-$F$1)</f>
        <v>5.8302096613710566E-2</v>
      </c>
      <c r="H2" s="38">
        <f t="shared" ref="H2:J12" ca="1" si="1">$F2+($K2-$F2)*(H$1-$F$1)/($K$1-$F$1)</f>
        <v>5.9220239867469791E-2</v>
      </c>
      <c r="I2" s="38">
        <f t="shared" ca="1" si="1"/>
        <v>6.013838312122901E-2</v>
      </c>
      <c r="J2" s="38">
        <f t="shared" ca="1" si="1"/>
        <v>6.1056526374988235E-2</v>
      </c>
      <c r="K2" s="37" cm="1">
        <f t="array" aca="1" ref="K2" ca="1">INDIRECT(CONCATENATE("'",HLOOKUP(K$1,$B$21:$E$23,3,FALSE),"'!",$B$25,ROW($A2)+3))*About!$A$27</f>
        <v>6.1974669628747453E-2</v>
      </c>
      <c r="L2" s="38">
        <f ca="1">$K2+($P2-$K2)*(L$1-$K$1)/($P$1-$K$1)</f>
        <v>6.2663277069066867E-2</v>
      </c>
      <c r="M2" s="38">
        <f t="shared" ref="M2:O12" ca="1" si="2">$K2+($P2-$K2)*(M$1-$K$1)/($P$1-$K$1)</f>
        <v>6.335188450938628E-2</v>
      </c>
      <c r="N2" s="38">
        <f t="shared" ca="1" si="2"/>
        <v>6.4040491949705708E-2</v>
      </c>
      <c r="O2" s="38">
        <f t="shared" ca="1" si="2"/>
        <v>6.4729099390025122E-2</v>
      </c>
      <c r="P2" s="37" cm="1">
        <f t="array" aca="1" ref="P2" ca="1">INDIRECT(CONCATENATE("'",HLOOKUP(P$1,$B$21:$E$23,3,FALSE),"'!",$B$25,ROW($A2)+3))*About!$A$27</f>
        <v>6.5417706830344535E-2</v>
      </c>
      <c r="Q2" s="38" cm="1">
        <f t="array" aca="1" ref="Q2" ca="1">TREND($K2:$P2,$K$1:$P$1,Q$1)</f>
        <v>6.6106314270663935E-2</v>
      </c>
      <c r="R2" s="38" cm="1">
        <f t="array" aca="1" ref="R2" ca="1">TREND($K2:$P2,$K$1:$P$1,R$1)</f>
        <v>6.6794921710983335E-2</v>
      </c>
      <c r="S2" s="38" cm="1">
        <f t="array" aca="1" ref="S2" ca="1">TREND($K2:$P2,$K$1:$P$1,S$1)</f>
        <v>6.7483529151302735E-2</v>
      </c>
      <c r="T2" s="38" cm="1">
        <f t="array" aca="1" ref="T2" ca="1">TREND($K2:$P2,$K$1:$P$1,T$1)</f>
        <v>6.8172136591622134E-2</v>
      </c>
      <c r="U2" s="38" cm="1">
        <f t="array" aca="1" ref="U2" ca="1">TREND($K2:$P2,$K$1:$P$1,U$1)</f>
        <v>6.8860744031941534E-2</v>
      </c>
      <c r="V2" s="38" cm="1">
        <f t="array" aca="1" ref="V2" ca="1">TREND($K2:$P2,$K$1:$P$1,V$1)</f>
        <v>6.9549351472260934E-2</v>
      </c>
      <c r="W2" s="38" cm="1">
        <f t="array" aca="1" ref="W2" ca="1">TREND($K2:$P2,$K$1:$P$1,W$1)</f>
        <v>7.0237958912580334E-2</v>
      </c>
      <c r="X2" s="38" cm="1">
        <f t="array" aca="1" ref="X2" ca="1">TREND($K2:$P2,$K$1:$P$1,X$1)</f>
        <v>7.0926566352899734E-2</v>
      </c>
      <c r="Y2" s="38" cm="1">
        <f t="array" aca="1" ref="Y2" ca="1">TREND($K2:$P2,$K$1:$P$1,Y$1)</f>
        <v>7.1615173793219133E-2</v>
      </c>
      <c r="Z2" s="38" cm="1">
        <f t="array" aca="1" ref="Z2" ca="1">TREND($K2:$P2,$K$1:$P$1,Z$1)</f>
        <v>7.2303781233538533E-2</v>
      </c>
      <c r="AA2" s="38" cm="1">
        <f t="array" aca="1" ref="AA2" ca="1">TREND($K2:$P2,$K$1:$P$1,AA$1)</f>
        <v>7.2992388673857933E-2</v>
      </c>
      <c r="AB2" s="38" cm="1">
        <f t="array" aca="1" ref="AB2" ca="1">TREND($K2:$P2,$K$1:$P$1,AB$1)</f>
        <v>7.3680996114177555E-2</v>
      </c>
      <c r="AC2" s="38" cm="1">
        <f t="array" aca="1" ref="AC2" ca="1">TREND($K2:$P2,$K$1:$P$1,AC$1)</f>
        <v>7.4369603554496955E-2</v>
      </c>
      <c r="AD2" s="38" cm="1">
        <f t="array" aca="1" ref="AD2" ca="1">TREND($K2:$P2,$K$1:$P$1,AD$1)</f>
        <v>7.5058210994816354E-2</v>
      </c>
      <c r="AE2" s="38" cm="1">
        <f t="array" aca="1" ref="AE2" ca="1">TREND($K2:$P2,$K$1:$P$1,AE$1)</f>
        <v>7.5746818435135754E-2</v>
      </c>
      <c r="AF2" s="38" cm="1">
        <f t="array" aca="1" ref="AF2" ca="1">TREND($K2:$P2,$K$1:$P$1,AF$1)</f>
        <v>7.6435425875455154E-2</v>
      </c>
      <c r="AG2" s="38" cm="1">
        <f t="array" aca="1" ref="AG2" ca="1">TREND($K2:$P2,$K$1:$P$1,AG$1)</f>
        <v>7.7124033315774554E-2</v>
      </c>
      <c r="AH2" s="38" cm="1">
        <f t="array" aca="1" ref="AH2" ca="1">TREND($K2:$P2,$K$1:$P$1,AH$1)</f>
        <v>7.7812640756093954E-2</v>
      </c>
      <c r="AI2" s="38" cm="1">
        <f t="array" aca="1" ref="AI2" ca="1">TREND($K2:$P2,$K$1:$P$1,AI$1)</f>
        <v>7.8501248196413353E-2</v>
      </c>
      <c r="AJ2" s="38" cm="1">
        <f t="array" aca="1" ref="AJ2" ca="1">TREND($K2:$P2,$K$1:$P$1,AJ$1)</f>
        <v>7.9189855636732753E-2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2.9839655747174697E-2</v>
      </c>
      <c r="C3" s="38">
        <f t="shared" ref="C3:C12" ca="1" si="3">$B3+($F3-$B3)*(C$1-$B$1)/($F$1-$B$1)</f>
        <v>3.0126575513974456E-2</v>
      </c>
      <c r="D3" s="38">
        <f t="shared" ca="1" si="0"/>
        <v>3.0413495280774212E-2</v>
      </c>
      <c r="E3" s="38">
        <f t="shared" ca="1" si="0"/>
        <v>3.0700415047573967E-2</v>
      </c>
      <c r="F3" s="39" cm="1">
        <f t="array" aca="1" ref="F3" ca="1">INDIRECT(CONCATENATE("'",HLOOKUP(F$1,$B$21:$E$23,3,FALSE),"'!",$B$25,ROW($A3)+5))*About!$A$27</f>
        <v>3.0987334814373726E-2</v>
      </c>
      <c r="G3" s="38">
        <f t="shared" ref="G3:G12" ca="1" si="4">$F3+($K3-$F3)*(G$1-$F$1)/($K$1-$F$1)</f>
        <v>3.1216870627813531E-2</v>
      </c>
      <c r="H3" s="38">
        <f t="shared" ca="1" si="1"/>
        <v>3.1446406441253336E-2</v>
      </c>
      <c r="I3" s="38">
        <f t="shared" ca="1" si="1"/>
        <v>3.1675942254693147E-2</v>
      </c>
      <c r="J3" s="38">
        <f t="shared" ca="1" si="1"/>
        <v>3.1905478068132952E-2</v>
      </c>
      <c r="K3" s="39" cm="1">
        <f t="array" aca="1" ref="K3" ca="1">INDIRECT(CONCATENATE("'",HLOOKUP(K$1,$B$21:$E$23,3,FALSE),"'!",$B$25,ROW($A3)+5))*About!$A$27</f>
        <v>3.2135013881572756E-2</v>
      </c>
      <c r="L3" s="38">
        <f t="shared" ref="L3:L12" ca="1" si="5">$K3+($P3-$K3)*(L$1-$K$1)/($P$1-$K$1)</f>
        <v>3.2364549695012561E-2</v>
      </c>
      <c r="M3" s="38">
        <f t="shared" ca="1" si="2"/>
        <v>3.2594085508452365E-2</v>
      </c>
      <c r="N3" s="38">
        <f t="shared" ca="1" si="2"/>
        <v>3.282362132189217E-2</v>
      </c>
      <c r="O3" s="38">
        <f t="shared" ca="1" si="2"/>
        <v>3.3053157135331974E-2</v>
      </c>
      <c r="P3" s="39" cm="1">
        <f t="array" aca="1" ref="P3" ca="1">INDIRECT(CONCATENATE("'",HLOOKUP(P$1,$B$21:$E$23,3,FALSE),"'!",$B$25,ROW($A3)+5))*About!$A$27</f>
        <v>3.3282692948771779E-2</v>
      </c>
      <c r="Q3" s="38" cm="1">
        <f t="array" aca="1" ref="Q3" ca="1">TREND($K3:$P3,$K$1:$P$1,Q$1)</f>
        <v>3.3512228762211549E-2</v>
      </c>
      <c r="R3" s="38" cm="1">
        <f t="array" aca="1" ref="R3" ca="1">TREND($K3:$P3,$K$1:$P$1,R$1)</f>
        <v>3.3741764575651367E-2</v>
      </c>
      <c r="S3" s="38" cm="1">
        <f t="array" aca="1" ref="S3" ca="1">TREND($K3:$P3,$K$1:$P$1,S$1)</f>
        <v>3.3971300389091186E-2</v>
      </c>
      <c r="T3" s="38" cm="1">
        <f t="array" aca="1" ref="T3" ca="1">TREND($K3:$P3,$K$1:$P$1,T$1)</f>
        <v>3.4200836202530949E-2</v>
      </c>
      <c r="U3" s="38" cm="1">
        <f t="array" aca="1" ref="U3" ca="1">TREND($K3:$P3,$K$1:$P$1,U$1)</f>
        <v>3.4430372015970767E-2</v>
      </c>
      <c r="V3" s="38" cm="1">
        <f t="array" aca="1" ref="V3" ca="1">TREND($K3:$P3,$K$1:$P$1,V$1)</f>
        <v>3.4659907829410586E-2</v>
      </c>
      <c r="W3" s="38" cm="1">
        <f t="array" aca="1" ref="W3" ca="1">TREND($K3:$P3,$K$1:$P$1,W$1)</f>
        <v>3.4889443642850404E-2</v>
      </c>
      <c r="X3" s="38" cm="1">
        <f t="array" aca="1" ref="X3" ca="1">TREND($K3:$P3,$K$1:$P$1,X$1)</f>
        <v>3.5118979456290167E-2</v>
      </c>
      <c r="Y3" s="38" cm="1">
        <f t="array" aca="1" ref="Y3" ca="1">TREND($K3:$P3,$K$1:$P$1,Y$1)</f>
        <v>3.5348515269729985E-2</v>
      </c>
      <c r="Z3" s="38" cm="1">
        <f t="array" aca="1" ref="Z3" ca="1">TREND($K3:$P3,$K$1:$P$1,Z$1)</f>
        <v>3.5578051083169804E-2</v>
      </c>
      <c r="AA3" s="38" cm="1">
        <f t="array" aca="1" ref="AA3" ca="1">TREND($K3:$P3,$K$1:$P$1,AA$1)</f>
        <v>3.5807586896609622E-2</v>
      </c>
      <c r="AB3" s="38" cm="1">
        <f t="array" aca="1" ref="AB3" ca="1">TREND($K3:$P3,$K$1:$P$1,AB$1)</f>
        <v>3.6037122710049385E-2</v>
      </c>
      <c r="AC3" s="38" cm="1">
        <f t="array" aca="1" ref="AC3" ca="1">TREND($K3:$P3,$K$1:$P$1,AC$1)</f>
        <v>3.6266658523489204E-2</v>
      </c>
      <c r="AD3" s="38" cm="1">
        <f t="array" aca="1" ref="AD3" ca="1">TREND($K3:$P3,$K$1:$P$1,AD$1)</f>
        <v>3.6496194336929022E-2</v>
      </c>
      <c r="AE3" s="38" cm="1">
        <f t="array" aca="1" ref="AE3" ca="1">TREND($K3:$P3,$K$1:$P$1,AE$1)</f>
        <v>3.672573015036884E-2</v>
      </c>
      <c r="AF3" s="38" cm="1">
        <f t="array" aca="1" ref="AF3" ca="1">TREND($K3:$P3,$K$1:$P$1,AF$1)</f>
        <v>3.6955265963808603E-2</v>
      </c>
      <c r="AG3" s="38" cm="1">
        <f t="array" aca="1" ref="AG3" ca="1">TREND($K3:$P3,$K$1:$P$1,AG$1)</f>
        <v>3.7184801777248422E-2</v>
      </c>
      <c r="AH3" s="38" cm="1">
        <f t="array" aca="1" ref="AH3" ca="1">TREND($K3:$P3,$K$1:$P$1,AH$1)</f>
        <v>3.741433759068824E-2</v>
      </c>
      <c r="AI3" s="38" cm="1">
        <f t="array" aca="1" ref="AI3" ca="1">TREND($K3:$P3,$K$1:$P$1,AI$1)</f>
        <v>3.7643873404128059E-2</v>
      </c>
      <c r="AJ3" s="38" cm="1">
        <f t="array" aca="1" ref="AJ3" ca="1">TREND($K3:$P3,$K$1:$P$1,AJ$1)</f>
        <v>3.7873409217567877E-2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7.3451460300737723E-2</v>
      </c>
      <c r="C4" s="38">
        <f t="shared" ca="1" si="3"/>
        <v>7.3451460300737723E-2</v>
      </c>
      <c r="D4" s="38">
        <f t="shared" ca="1" si="0"/>
        <v>7.3451460300737723E-2</v>
      </c>
      <c r="E4" s="38">
        <f t="shared" ca="1" si="0"/>
        <v>7.3451460300737723E-2</v>
      </c>
      <c r="F4" s="39" cm="1">
        <f t="array" aca="1" ref="F4" ca="1">INDIRECT(CONCATENATE("'",HLOOKUP(F$1,$B$21:$E$23,3,FALSE),"'!",$B$25,ROW($A4)+5))*About!$A$27</f>
        <v>7.3451460300737723E-2</v>
      </c>
      <c r="G4" s="38">
        <f t="shared" ca="1" si="4"/>
        <v>7.4369603554496941E-2</v>
      </c>
      <c r="H4" s="38">
        <f t="shared" ca="1" si="1"/>
        <v>7.5287746808256159E-2</v>
      </c>
      <c r="I4" s="38">
        <f t="shared" ca="1" si="1"/>
        <v>7.6205890062015391E-2</v>
      </c>
      <c r="J4" s="38">
        <f t="shared" ca="1" si="1"/>
        <v>7.7124033315774609E-2</v>
      </c>
      <c r="K4" s="39" cm="1">
        <f t="array" aca="1" ref="K4" ca="1">INDIRECT(CONCATENATE("'",HLOOKUP(K$1,$B$21:$E$23,3,FALSE),"'!",$B$25,ROW($A4)+5))*About!$A$27</f>
        <v>7.8042176569533828E-2</v>
      </c>
      <c r="L4" s="38">
        <f t="shared" ca="1" si="5"/>
        <v>7.918985563673285E-2</v>
      </c>
      <c r="M4" s="38">
        <f t="shared" ca="1" si="2"/>
        <v>8.0337534703931887E-2</v>
      </c>
      <c r="N4" s="38">
        <f t="shared" ca="1" si="2"/>
        <v>8.148521377113091E-2</v>
      </c>
      <c r="O4" s="38">
        <f t="shared" ca="1" si="2"/>
        <v>8.2632892838329947E-2</v>
      </c>
      <c r="P4" s="39" cm="1">
        <f t="array" aca="1" ref="P4" ca="1">INDIRECT(CONCATENATE("'",HLOOKUP(P$1,$B$21:$E$23,3,FALSE),"'!",$B$25,ROW($A4)+5))*About!$A$27</f>
        <v>8.3780571905528969E-2</v>
      </c>
      <c r="Q4" s="38" cm="1">
        <f t="array" aca="1" ref="Q4" ca="1">TREND($K4:$P4,$K$1:$P$1,Q$1)</f>
        <v>8.4928250972728048E-2</v>
      </c>
      <c r="R4" s="38" cm="1">
        <f t="array" aca="1" ref="R4" ca="1">TREND($K4:$P4,$K$1:$P$1,R$1)</f>
        <v>8.6075930039926973E-2</v>
      </c>
      <c r="S4" s="38" cm="1">
        <f t="array" aca="1" ref="S4" ca="1">TREND($K4:$P4,$K$1:$P$1,S$1)</f>
        <v>8.7223609107125899E-2</v>
      </c>
      <c r="T4" s="38" cm="1">
        <f t="array" aca="1" ref="T4" ca="1">TREND($K4:$P4,$K$1:$P$1,T$1)</f>
        <v>8.8371288174325269E-2</v>
      </c>
      <c r="U4" s="38" cm="1">
        <f t="array" aca="1" ref="U4" ca="1">TREND($K4:$P4,$K$1:$P$1,U$1)</f>
        <v>8.9518967241524194E-2</v>
      </c>
      <c r="V4" s="38" cm="1">
        <f t="array" aca="1" ref="V4" ca="1">TREND($K4:$P4,$K$1:$P$1,V$1)</f>
        <v>9.066664630872312E-2</v>
      </c>
      <c r="W4" s="38" cm="1">
        <f t="array" aca="1" ref="W4" ca="1">TREND($K4:$P4,$K$1:$P$1,W$1)</f>
        <v>9.1814325375922046E-2</v>
      </c>
      <c r="X4" s="38" cm="1">
        <f t="array" aca="1" ref="X4" ca="1">TREND($K4:$P4,$K$1:$P$1,X$1)</f>
        <v>9.2962004443121415E-2</v>
      </c>
      <c r="Y4" s="38" cm="1">
        <f t="array" aca="1" ref="Y4" ca="1">TREND($K4:$P4,$K$1:$P$1,Y$1)</f>
        <v>9.4109683510320341E-2</v>
      </c>
      <c r="Z4" s="38" cm="1">
        <f t="array" aca="1" ref="Z4" ca="1">TREND($K4:$P4,$K$1:$P$1,Z$1)</f>
        <v>9.5257362577519267E-2</v>
      </c>
      <c r="AA4" s="38" cm="1">
        <f t="array" aca="1" ref="AA4" ca="1">TREND($K4:$P4,$K$1:$P$1,AA$1)</f>
        <v>9.6405041644718192E-2</v>
      </c>
      <c r="AB4" s="38" cm="1">
        <f t="array" aca="1" ref="AB4" ca="1">TREND($K4:$P4,$K$1:$P$1,AB$1)</f>
        <v>9.7552720711917562E-2</v>
      </c>
      <c r="AC4" s="38" cm="1">
        <f t="array" aca="1" ref="AC4" ca="1">TREND($K4:$P4,$K$1:$P$1,AC$1)</f>
        <v>9.8700399779116488E-2</v>
      </c>
      <c r="AD4" s="38" cm="1">
        <f t="array" aca="1" ref="AD4" ca="1">TREND($K4:$P4,$K$1:$P$1,AD$1)</f>
        <v>9.9848078846315413E-2</v>
      </c>
      <c r="AE4" s="38" cm="1">
        <f t="array" aca="1" ref="AE4" ca="1">TREND($K4:$P4,$K$1:$P$1,AE$1)</f>
        <v>0.10099575791351434</v>
      </c>
      <c r="AF4" s="38" cm="1">
        <f t="array" aca="1" ref="AF4" ca="1">TREND($K4:$P4,$K$1:$P$1,AF$1)</f>
        <v>0.10214343698071371</v>
      </c>
      <c r="AG4" s="38" cm="1">
        <f t="array" aca="1" ref="AG4" ca="1">TREND($K4:$P4,$K$1:$P$1,AG$1)</f>
        <v>0.10329111604791263</v>
      </c>
      <c r="AH4" s="38" cm="1">
        <f t="array" aca="1" ref="AH4" ca="1">TREND($K4:$P4,$K$1:$P$1,AH$1)</f>
        <v>0.10443879511511156</v>
      </c>
      <c r="AI4" s="38" cm="1">
        <f t="array" aca="1" ref="AI4" ca="1">TREND($K4:$P4,$K$1:$P$1,AI$1)</f>
        <v>0.10558647418231049</v>
      </c>
      <c r="AJ4" s="38" cm="1">
        <f t="array" aca="1" ref="AJ4" ca="1">TREND($K4:$P4,$K$1:$P$1,AJ$1)</f>
        <v>0.10673415324950941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0.94109683510320208</v>
      </c>
      <c r="C5" s="38">
        <f t="shared" ca="1" si="3"/>
        <v>0.94109683510320208</v>
      </c>
      <c r="D5" s="38">
        <f t="shared" ca="1" si="0"/>
        <v>0.94109683510320208</v>
      </c>
      <c r="E5" s="38">
        <f t="shared" ca="1" si="0"/>
        <v>0.94109683510320208</v>
      </c>
      <c r="F5" s="39" cm="1">
        <f t="array" aca="1" ref="F5" ca="1">INDIRECT(CONCATENATE("'",HLOOKUP(F$1,$B$21:$E$23,3,FALSE),"'!",$B$25,ROW($A5)+5))*About!$A$27</f>
        <v>0.94109683510320208</v>
      </c>
      <c r="G5" s="38">
        <f t="shared" ca="1" si="4"/>
        <v>0.95027826764079426</v>
      </c>
      <c r="H5" s="38">
        <f t="shared" ca="1" si="1"/>
        <v>0.95945970017838644</v>
      </c>
      <c r="I5" s="38">
        <f t="shared" ca="1" si="1"/>
        <v>0.96864113271597874</v>
      </c>
      <c r="J5" s="38">
        <f t="shared" ca="1" si="1"/>
        <v>0.97782256525357092</v>
      </c>
      <c r="K5" s="39" cm="1">
        <f t="array" aca="1" ref="K5" ca="1">INDIRECT(CONCATENATE("'",HLOOKUP(K$1,$B$21:$E$23,3,FALSE),"'!",$B$25,ROW($A5)+5))*About!$A$27</f>
        <v>0.9870039977911631</v>
      </c>
      <c r="L5" s="38">
        <f t="shared" ca="1" si="5"/>
        <v>1.0030715047319494</v>
      </c>
      <c r="M5" s="38">
        <f t="shared" ca="1" si="2"/>
        <v>1.0191390116727359</v>
      </c>
      <c r="N5" s="38">
        <f t="shared" ca="1" si="2"/>
        <v>1.0352065186135222</v>
      </c>
      <c r="O5" s="38">
        <f t="shared" ca="1" si="2"/>
        <v>1.0512740255543087</v>
      </c>
      <c r="P5" s="39" cm="1">
        <f t="array" aca="1" ref="P5" ca="1">INDIRECT(CONCATENATE("'",HLOOKUP(P$1,$B$21:$E$23,3,FALSE),"'!",$B$25,ROW($A5)+5))*About!$A$27</f>
        <v>1.067341532495095</v>
      </c>
      <c r="Q5" s="38" cm="1">
        <f t="array" aca="1" ref="Q5" ca="1">TREND($K5:$P5,$K$1:$P$1,Q$1)</f>
        <v>1.0834090394358853</v>
      </c>
      <c r="R5" s="38" cm="1">
        <f t="array" aca="1" ref="R5" ca="1">TREND($K5:$P5,$K$1:$P$1,R$1)</f>
        <v>1.0994765463766711</v>
      </c>
      <c r="S5" s="38" cm="1">
        <f t="array" aca="1" ref="S5" ca="1">TREND($K5:$P5,$K$1:$P$1,S$1)</f>
        <v>1.115544053317457</v>
      </c>
      <c r="T5" s="38" cm="1">
        <f t="array" aca="1" ref="T5" ca="1">TREND($K5:$P5,$K$1:$P$1,T$1)</f>
        <v>1.1316115602582428</v>
      </c>
      <c r="U5" s="38" cm="1">
        <f t="array" aca="1" ref="U5" ca="1">TREND($K5:$P5,$K$1:$P$1,U$1)</f>
        <v>1.1476790671990287</v>
      </c>
      <c r="V5" s="38" cm="1">
        <f t="array" aca="1" ref="V5" ca="1">TREND($K5:$P5,$K$1:$P$1,V$1)</f>
        <v>1.1637465741398145</v>
      </c>
      <c r="W5" s="38" cm="1">
        <f t="array" aca="1" ref="W5" ca="1">TREND($K5:$P5,$K$1:$P$1,W$1)</f>
        <v>1.1798140810806004</v>
      </c>
      <c r="X5" s="38" cm="1">
        <f t="array" aca="1" ref="X5" ca="1">TREND($K5:$P5,$K$1:$P$1,X$1)</f>
        <v>1.1958815880213862</v>
      </c>
      <c r="Y5" s="38" cm="1">
        <f t="array" aca="1" ref="Y5" ca="1">TREND($K5:$P5,$K$1:$P$1,Y$1)</f>
        <v>1.2119490949621721</v>
      </c>
      <c r="Z5" s="38" cm="1">
        <f t="array" aca="1" ref="Z5" ca="1">TREND($K5:$P5,$K$1:$P$1,Z$1)</f>
        <v>1.2280166019029579</v>
      </c>
      <c r="AA5" s="38" cm="1">
        <f t="array" aca="1" ref="AA5" ca="1">TREND($K5:$P5,$K$1:$P$1,AA$1)</f>
        <v>1.2440841088437438</v>
      </c>
      <c r="AB5" s="38" cm="1">
        <f t="array" aca="1" ref="AB5" ca="1">TREND($K5:$P5,$K$1:$P$1,AB$1)</f>
        <v>1.2601516157845367</v>
      </c>
      <c r="AC5" s="38" cm="1">
        <f t="array" aca="1" ref="AC5" ca="1">TREND($K5:$P5,$K$1:$P$1,AC$1)</f>
        <v>1.2762191227253226</v>
      </c>
      <c r="AD5" s="38" cm="1">
        <f t="array" aca="1" ref="AD5" ca="1">TREND($K5:$P5,$K$1:$P$1,AD$1)</f>
        <v>1.2922866296661084</v>
      </c>
      <c r="AE5" s="38" cm="1">
        <f t="array" aca="1" ref="AE5" ca="1">TREND($K5:$P5,$K$1:$P$1,AE$1)</f>
        <v>1.3083541366068943</v>
      </c>
      <c r="AF5" s="38" cm="1">
        <f t="array" aca="1" ref="AF5" ca="1">TREND($K5:$P5,$K$1:$P$1,AF$1)</f>
        <v>1.3244216435476801</v>
      </c>
      <c r="AG5" s="38" cm="1">
        <f t="array" aca="1" ref="AG5" ca="1">TREND($K5:$P5,$K$1:$P$1,AG$1)</f>
        <v>1.340489150488466</v>
      </c>
      <c r="AH5" s="38" cm="1">
        <f t="array" aca="1" ref="AH5" ca="1">TREND($K5:$P5,$K$1:$P$1,AH$1)</f>
        <v>1.3565566574292518</v>
      </c>
      <c r="AI5" s="38" cm="1">
        <f t="array" aca="1" ref="AI5" ca="1">TREND($K5:$P5,$K$1:$P$1,AI$1)</f>
        <v>1.3726241643700376</v>
      </c>
      <c r="AJ5" s="38" cm="1">
        <f t="array" aca="1" ref="AJ5" ca="1">TREND($K5:$P5,$K$1:$P$1,AJ$1)</f>
        <v>1.3886916713108235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1.3772148806388322</v>
      </c>
      <c r="C6" s="38">
        <f t="shared" ca="1" si="3"/>
        <v>1.3772148806388322</v>
      </c>
      <c r="D6" s="38">
        <f t="shared" ca="1" si="0"/>
        <v>1.3772148806388322</v>
      </c>
      <c r="E6" s="38">
        <f t="shared" ca="1" si="0"/>
        <v>1.3772148806388322</v>
      </c>
      <c r="F6" s="39" cm="1">
        <f t="array" aca="1" ref="F6" ca="1">INDIRECT(CONCATENATE("'",HLOOKUP(F$1,$B$21:$E$23,3,FALSE),"'!",$B$25,ROW($A6)+5))*About!$A$27</f>
        <v>1.3772148806388322</v>
      </c>
      <c r="G6" s="38">
        <f t="shared" ca="1" si="4"/>
        <v>1.3772148806388322</v>
      </c>
      <c r="H6" s="38">
        <f t="shared" ca="1" si="1"/>
        <v>1.3772148806388322</v>
      </c>
      <c r="I6" s="38">
        <f t="shared" ca="1" si="1"/>
        <v>1.3772148806388322</v>
      </c>
      <c r="J6" s="38">
        <f t="shared" ca="1" si="1"/>
        <v>1.3772148806388322</v>
      </c>
      <c r="K6" s="39" cm="1">
        <f t="array" aca="1" ref="K6" ca="1">INDIRECT(CONCATENATE("'",HLOOKUP(K$1,$B$21:$E$23,3,FALSE),"'!",$B$25,ROW($A6)+5))*About!$A$27</f>
        <v>1.3772148806388322</v>
      </c>
      <c r="L6" s="38">
        <f t="shared" ca="1" si="5"/>
        <v>1.4001684619828128</v>
      </c>
      <c r="M6" s="38">
        <f t="shared" ca="1" si="2"/>
        <v>1.4231220433267933</v>
      </c>
      <c r="N6" s="38">
        <f t="shared" ca="1" si="2"/>
        <v>1.446075624670774</v>
      </c>
      <c r="O6" s="38">
        <f t="shared" ca="1" si="2"/>
        <v>1.4690292060147545</v>
      </c>
      <c r="P6" s="39" cm="1">
        <f t="array" aca="1" ref="P6" ca="1">INDIRECT(CONCATENATE("'",HLOOKUP(P$1,$B$21:$E$23,3,FALSE),"'!",$B$25,ROW($A6)+5))*About!$A$27</f>
        <v>1.491982787358735</v>
      </c>
      <c r="Q6" s="38" cm="1">
        <f t="array" aca="1" ref="Q6" ca="1">TREND($K6:$P6,$K$1:$P$1,Q$1)</f>
        <v>1.5149363687027204</v>
      </c>
      <c r="R6" s="38" cm="1">
        <f t="array" aca="1" ref="R6" ca="1">TREND($K6:$P6,$K$1:$P$1,R$1)</f>
        <v>1.5378899500466972</v>
      </c>
      <c r="S6" s="38" cm="1">
        <f t="array" aca="1" ref="S6" ca="1">TREND($K6:$P6,$K$1:$P$1,S$1)</f>
        <v>1.560843531390681</v>
      </c>
      <c r="T6" s="38" cm="1">
        <f t="array" aca="1" ref="T6" ca="1">TREND($K6:$P6,$K$1:$P$1,T$1)</f>
        <v>1.5837971127346577</v>
      </c>
      <c r="U6" s="38" cm="1">
        <f t="array" aca="1" ref="U6" ca="1">TREND($K6:$P6,$K$1:$P$1,U$1)</f>
        <v>1.6067506940786416</v>
      </c>
      <c r="V6" s="38" cm="1">
        <f t="array" aca="1" ref="V6" ca="1">TREND($K6:$P6,$K$1:$P$1,V$1)</f>
        <v>1.6297042754226254</v>
      </c>
      <c r="W6" s="38" cm="1">
        <f t="array" aca="1" ref="W6" ca="1">TREND($K6:$P6,$K$1:$P$1,W$1)</f>
        <v>1.6526578567666022</v>
      </c>
      <c r="X6" s="38" cm="1">
        <f t="array" aca="1" ref="X6" ca="1">TREND($K6:$P6,$K$1:$P$1,X$1)</f>
        <v>1.675611438110586</v>
      </c>
      <c r="Y6" s="38" cm="1">
        <f t="array" aca="1" ref="Y6" ca="1">TREND($K6:$P6,$K$1:$P$1,Y$1)</f>
        <v>1.6985650194545627</v>
      </c>
      <c r="Z6" s="38" cm="1">
        <f t="array" aca="1" ref="Z6" ca="1">TREND($K6:$P6,$K$1:$P$1,Z$1)</f>
        <v>1.7215186007985466</v>
      </c>
      <c r="AA6" s="38" cm="1">
        <f t="array" aca="1" ref="AA6" ca="1">TREND($K6:$P6,$K$1:$P$1,AA$1)</f>
        <v>1.7444721821425233</v>
      </c>
      <c r="AB6" s="38" cm="1">
        <f t="array" aca="1" ref="AB6" ca="1">TREND($K6:$P6,$K$1:$P$1,AB$1)</f>
        <v>1.7674257634865072</v>
      </c>
      <c r="AC6" s="38" cm="1">
        <f t="array" aca="1" ref="AC6" ca="1">TREND($K6:$P6,$K$1:$P$1,AC$1)</f>
        <v>1.7903793448304839</v>
      </c>
      <c r="AD6" s="38" cm="1">
        <f t="array" aca="1" ref="AD6" ca="1">TREND($K6:$P6,$K$1:$P$1,AD$1)</f>
        <v>1.8133329261744677</v>
      </c>
      <c r="AE6" s="38" cm="1">
        <f t="array" aca="1" ref="AE6" ca="1">TREND($K6:$P6,$K$1:$P$1,AE$1)</f>
        <v>1.8362865075184445</v>
      </c>
      <c r="AF6" s="38" cm="1">
        <f t="array" aca="1" ref="AF6" ca="1">TREND($K6:$P6,$K$1:$P$1,AF$1)</f>
        <v>1.8592400888624283</v>
      </c>
      <c r="AG6" s="38" cm="1">
        <f t="array" aca="1" ref="AG6" ca="1">TREND($K6:$P6,$K$1:$P$1,AG$1)</f>
        <v>1.882193670206405</v>
      </c>
      <c r="AH6" s="38" cm="1">
        <f t="array" aca="1" ref="AH6" ca="1">TREND($K6:$P6,$K$1:$P$1,AH$1)</f>
        <v>1.9051472515503889</v>
      </c>
      <c r="AI6" s="38" cm="1">
        <f t="array" aca="1" ref="AI6" ca="1">TREND($K6:$P6,$K$1:$P$1,AI$1)</f>
        <v>1.9281008328943727</v>
      </c>
      <c r="AJ6" s="38" cm="1">
        <f t="array" aca="1" ref="AJ6" ca="1">TREND($K6:$P6,$K$1:$P$1,AJ$1)</f>
        <v>1.9510544142383495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40.16876735196594</v>
      </c>
      <c r="C7" s="38">
        <f t="shared" ca="1" si="3"/>
        <v>40.16876735196594</v>
      </c>
      <c r="D7" s="38">
        <f t="shared" ca="1" si="0"/>
        <v>40.16876735196594</v>
      </c>
      <c r="E7" s="38">
        <f t="shared" ca="1" si="0"/>
        <v>40.16876735196594</v>
      </c>
      <c r="F7" s="39" cm="1">
        <f t="array" aca="1" ref="F7" ca="1">INDIRECT(CONCATENATE("'",HLOOKUP(F$1,$B$21:$E$23,3,FALSE),"'!",$B$25,ROW($A7)+5))*About!$A$27</f>
        <v>40.16876735196594</v>
      </c>
      <c r="G7" s="38">
        <f t="shared" ca="1" si="4"/>
        <v>40.398303165405743</v>
      </c>
      <c r="H7" s="38">
        <f t="shared" ca="1" si="1"/>
        <v>40.627838978845553</v>
      </c>
      <c r="I7" s="38">
        <f t="shared" ca="1" si="1"/>
        <v>40.857374792285356</v>
      </c>
      <c r="J7" s="38">
        <f t="shared" ca="1" si="1"/>
        <v>41.086910605725166</v>
      </c>
      <c r="K7" s="39" cm="1">
        <f t="array" aca="1" ref="K7" ca="1">INDIRECT(CONCATENATE("'",HLOOKUP(K$1,$B$21:$E$23,3,FALSE),"'!",$B$25,ROW($A7)+5))*About!$A$27</f>
        <v>41.316446419164969</v>
      </c>
      <c r="L7" s="38">
        <f t="shared" ca="1" si="5"/>
        <v>41.316446419164969</v>
      </c>
      <c r="M7" s="38">
        <f t="shared" ca="1" si="2"/>
        <v>41.316446419164969</v>
      </c>
      <c r="N7" s="38">
        <f t="shared" ca="1" si="2"/>
        <v>41.316446419164969</v>
      </c>
      <c r="O7" s="38">
        <f t="shared" ca="1" si="2"/>
        <v>41.316446419164969</v>
      </c>
      <c r="P7" s="39" cm="1">
        <f t="array" aca="1" ref="P7" ca="1">INDIRECT(CONCATENATE("'",HLOOKUP(P$1,$B$21:$E$23,3,FALSE),"'!",$B$25,ROW($A7)+5))*About!$A$27</f>
        <v>41.316446419164969</v>
      </c>
      <c r="Q7" s="38" cm="1">
        <f t="array" aca="1" ref="Q7" ca="1">TREND($K7:$P7,$K$1:$P$1,Q$1)</f>
        <v>41.316446419164969</v>
      </c>
      <c r="R7" s="38" cm="1">
        <f t="array" aca="1" ref="R7" ca="1">TREND($K7:$P7,$K$1:$P$1,R$1)</f>
        <v>41.316446419164969</v>
      </c>
      <c r="S7" s="38" cm="1">
        <f t="array" aca="1" ref="S7" ca="1">TREND($K7:$P7,$K$1:$P$1,S$1)</f>
        <v>41.316446419164969</v>
      </c>
      <c r="T7" s="38" cm="1">
        <f t="array" aca="1" ref="T7" ca="1">TREND($K7:$P7,$K$1:$P$1,T$1)</f>
        <v>41.316446419164969</v>
      </c>
      <c r="U7" s="38" cm="1">
        <f t="array" aca="1" ref="U7" ca="1">TREND($K7:$P7,$K$1:$P$1,U$1)</f>
        <v>41.316446419164969</v>
      </c>
      <c r="V7" s="38" cm="1">
        <f t="array" aca="1" ref="V7" ca="1">TREND($K7:$P7,$K$1:$P$1,V$1)</f>
        <v>41.316446419164969</v>
      </c>
      <c r="W7" s="38" cm="1">
        <f t="array" aca="1" ref="W7" ca="1">TREND($K7:$P7,$K$1:$P$1,W$1)</f>
        <v>41.316446419164969</v>
      </c>
      <c r="X7" s="38" cm="1">
        <f t="array" aca="1" ref="X7" ca="1">TREND($K7:$P7,$K$1:$P$1,X$1)</f>
        <v>41.316446419164969</v>
      </c>
      <c r="Y7" s="38" cm="1">
        <f t="array" aca="1" ref="Y7" ca="1">TREND($K7:$P7,$K$1:$P$1,Y$1)</f>
        <v>41.316446419164969</v>
      </c>
      <c r="Z7" s="38" cm="1">
        <f t="array" aca="1" ref="Z7" ca="1">TREND($K7:$P7,$K$1:$P$1,Z$1)</f>
        <v>41.316446419164969</v>
      </c>
      <c r="AA7" s="38" cm="1">
        <f t="array" aca="1" ref="AA7" ca="1">TREND($K7:$P7,$K$1:$P$1,AA$1)</f>
        <v>41.316446419164969</v>
      </c>
      <c r="AB7" s="38" cm="1">
        <f t="array" aca="1" ref="AB7" ca="1">TREND($K7:$P7,$K$1:$P$1,AB$1)</f>
        <v>41.316446419164969</v>
      </c>
      <c r="AC7" s="38" cm="1">
        <f t="array" aca="1" ref="AC7" ca="1">TREND($K7:$P7,$K$1:$P$1,AC$1)</f>
        <v>41.316446419164969</v>
      </c>
      <c r="AD7" s="38" cm="1">
        <f t="array" aca="1" ref="AD7" ca="1">TREND($K7:$P7,$K$1:$P$1,AD$1)</f>
        <v>41.316446419164969</v>
      </c>
      <c r="AE7" s="38" cm="1">
        <f t="array" aca="1" ref="AE7" ca="1">TREND($K7:$P7,$K$1:$P$1,AE$1)</f>
        <v>41.316446419164969</v>
      </c>
      <c r="AF7" s="38" cm="1">
        <f t="array" aca="1" ref="AF7" ca="1">TREND($K7:$P7,$K$1:$P$1,AF$1)</f>
        <v>41.316446419164969</v>
      </c>
      <c r="AG7" s="38" cm="1">
        <f t="array" aca="1" ref="AG7" ca="1">TREND($K7:$P7,$K$1:$P$1,AG$1)</f>
        <v>41.316446419164969</v>
      </c>
      <c r="AH7" s="38" cm="1">
        <f t="array" aca="1" ref="AH7" ca="1">TREND($K7:$P7,$K$1:$P$1,AH$1)</f>
        <v>41.316446419164969</v>
      </c>
      <c r="AI7" s="38" cm="1">
        <f t="array" aca="1" ref="AI7" ca="1">TREND($K7:$P7,$K$1:$P$1,AI$1)</f>
        <v>41.316446419164969</v>
      </c>
      <c r="AJ7" s="38" cm="1">
        <f t="array" aca="1" ref="AJ7" ca="1">TREND($K7:$P7,$K$1:$P$1,AJ$1)</f>
        <v>41.316446419164969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6.6565385897543559</v>
      </c>
      <c r="C8" s="38">
        <f t="shared" ca="1" si="3"/>
        <v>6.6852305664343312</v>
      </c>
      <c r="D8" s="38">
        <f t="shared" ca="1" si="0"/>
        <v>6.7139225431143075</v>
      </c>
      <c r="E8" s="38">
        <f t="shared" ca="1" si="0"/>
        <v>6.7426145197942828</v>
      </c>
      <c r="F8" s="39" cm="1">
        <f t="array" aca="1" ref="F8" ca="1">INDIRECT(CONCATENATE("'",HLOOKUP(F$1,$B$21:$E$23,3,FALSE),"'!",$B$25,ROW($A8)+5))*About!$A$27</f>
        <v>6.7713064964742582</v>
      </c>
      <c r="G8" s="38">
        <f t="shared" ca="1" si="4"/>
        <v>6.8172136591622197</v>
      </c>
      <c r="H8" s="38">
        <f t="shared" ca="1" si="1"/>
        <v>6.8631208218501802</v>
      </c>
      <c r="I8" s="38">
        <f t="shared" ca="1" si="1"/>
        <v>6.9090279845381417</v>
      </c>
      <c r="J8" s="38">
        <f t="shared" ca="1" si="1"/>
        <v>6.9549351472261023</v>
      </c>
      <c r="K8" s="39" cm="1">
        <f t="array" aca="1" ref="K8" ca="1">INDIRECT(CONCATENATE("'",HLOOKUP(K$1,$B$21:$E$23,3,FALSE),"'!",$B$25,ROW($A8)+5))*About!$A$27</f>
        <v>7.0008423099140638</v>
      </c>
      <c r="L8" s="38">
        <f t="shared" ca="1" si="5"/>
        <v>7.023795891258044</v>
      </c>
      <c r="M8" s="38">
        <f t="shared" ca="1" si="2"/>
        <v>7.0467494726020252</v>
      </c>
      <c r="N8" s="38">
        <f t="shared" ca="1" si="2"/>
        <v>7.0697030539460055</v>
      </c>
      <c r="O8" s="38">
        <f t="shared" ca="1" si="2"/>
        <v>7.0926566352899867</v>
      </c>
      <c r="P8" s="39" cm="1">
        <f t="array" aca="1" ref="P8" ca="1">INDIRECT(CONCATENATE("'",HLOOKUP(P$1,$B$21:$E$23,3,FALSE),"'!",$B$25,ROW($A8)+5))*About!$A$27</f>
        <v>7.115610216633967</v>
      </c>
      <c r="Q8" s="38" cm="1">
        <f t="array" aca="1" ref="Q8" ca="1">TREND($K8:$P8,$K$1:$P$1,Q$1)</f>
        <v>7.1385637979779517</v>
      </c>
      <c r="R8" s="38" cm="1">
        <f t="array" aca="1" ref="R8" ca="1">TREND($K8:$P8,$K$1:$P$1,R$1)</f>
        <v>7.1615173793219284</v>
      </c>
      <c r="S8" s="38" cm="1">
        <f t="array" aca="1" ref="S8" ca="1">TREND($K8:$P8,$K$1:$P$1,S$1)</f>
        <v>7.1844709606659123</v>
      </c>
      <c r="T8" s="38" cm="1">
        <f t="array" aca="1" ref="T8" ca="1">TREND($K8:$P8,$K$1:$P$1,T$1)</f>
        <v>7.207424542009889</v>
      </c>
      <c r="U8" s="38" cm="1">
        <f t="array" aca="1" ref="U8" ca="1">TREND($K8:$P8,$K$1:$P$1,U$1)</f>
        <v>7.2303781233538729</v>
      </c>
      <c r="V8" s="38" cm="1">
        <f t="array" aca="1" ref="V8" ca="1">TREND($K8:$P8,$K$1:$P$1,V$1)</f>
        <v>7.2533317046978496</v>
      </c>
      <c r="W8" s="38" cm="1">
        <f t="array" aca="1" ref="W8" ca="1">TREND($K8:$P8,$K$1:$P$1,W$1)</f>
        <v>7.2762852860418334</v>
      </c>
      <c r="X8" s="38" cm="1">
        <f t="array" aca="1" ref="X8" ca="1">TREND($K8:$P8,$K$1:$P$1,X$1)</f>
        <v>7.2992388673858102</v>
      </c>
      <c r="Y8" s="38" cm="1">
        <f t="array" aca="1" ref="Y8" ca="1">TREND($K8:$P8,$K$1:$P$1,Y$1)</f>
        <v>7.322192448729794</v>
      </c>
      <c r="Z8" s="38" cm="1">
        <f t="array" aca="1" ref="Z8" ca="1">TREND($K8:$P8,$K$1:$P$1,Z$1)</f>
        <v>7.3451460300737779</v>
      </c>
      <c r="AA8" s="38" cm="1">
        <f t="array" aca="1" ref="AA8" ca="1">TREND($K8:$P8,$K$1:$P$1,AA$1)</f>
        <v>7.3680996114177546</v>
      </c>
      <c r="AB8" s="38" cm="1">
        <f t="array" aca="1" ref="AB8" ca="1">TREND($K8:$P8,$K$1:$P$1,AB$1)</f>
        <v>7.3910531927617384</v>
      </c>
      <c r="AC8" s="38" cm="1">
        <f t="array" aca="1" ref="AC8" ca="1">TREND($K8:$P8,$K$1:$P$1,AC$1)</f>
        <v>7.4140067741057152</v>
      </c>
      <c r="AD8" s="38" cm="1">
        <f t="array" aca="1" ref="AD8" ca="1">TREND($K8:$P8,$K$1:$P$1,AD$1)</f>
        <v>7.436960355449699</v>
      </c>
      <c r="AE8" s="38" cm="1">
        <f t="array" aca="1" ref="AE8" ca="1">TREND($K8:$P8,$K$1:$P$1,AE$1)</f>
        <v>7.4599139367936758</v>
      </c>
      <c r="AF8" s="38" cm="1">
        <f t="array" aca="1" ref="AF8" ca="1">TREND($K8:$P8,$K$1:$P$1,AF$1)</f>
        <v>7.4828675181376596</v>
      </c>
      <c r="AG8" s="38" cm="1">
        <f t="array" aca="1" ref="AG8" ca="1">TREND($K8:$P8,$K$1:$P$1,AG$1)</f>
        <v>7.5058210994816363</v>
      </c>
      <c r="AH8" s="38" cm="1">
        <f t="array" aca="1" ref="AH8" ca="1">TREND($K8:$P8,$K$1:$P$1,AH$1)</f>
        <v>7.5287746808256202</v>
      </c>
      <c r="AI8" s="38" cm="1">
        <f t="array" aca="1" ref="AI8" ca="1">TREND($K8:$P8,$K$1:$P$1,AI$1)</f>
        <v>7.551728262169604</v>
      </c>
      <c r="AJ8" s="38" cm="1">
        <f t="array" aca="1" ref="AJ8" ca="1">TREND($K8:$P8,$K$1:$P$1,AJ$1)</f>
        <v>7.5746818435135808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1.6067506940786378</v>
      </c>
      <c r="C9" s="38">
        <f t="shared" ca="1" si="3"/>
        <v>1.6067506940786378</v>
      </c>
      <c r="D9" s="38">
        <f t="shared" ca="1" si="0"/>
        <v>1.6067506940786378</v>
      </c>
      <c r="E9" s="38">
        <f t="shared" ca="1" si="0"/>
        <v>1.6067506940786378</v>
      </c>
      <c r="F9" s="39" cm="1">
        <f t="array" aca="1" ref="F9" ca="1">INDIRECT(CONCATENATE("'",HLOOKUP(F$1,$B$21:$E$23,3,FALSE),"'!",$B$25,ROW($A9)+5))*About!$A$27</f>
        <v>1.6067506940786378</v>
      </c>
      <c r="G9" s="38">
        <f t="shared" ca="1" si="4"/>
        <v>1.6067506940786378</v>
      </c>
      <c r="H9" s="38">
        <f t="shared" ca="1" si="1"/>
        <v>1.6067506940786378</v>
      </c>
      <c r="I9" s="38">
        <f t="shared" ca="1" si="1"/>
        <v>1.6067506940786378</v>
      </c>
      <c r="J9" s="38">
        <f t="shared" ca="1" si="1"/>
        <v>1.6067506940786378</v>
      </c>
      <c r="K9" s="39" cm="1">
        <f t="array" aca="1" ref="K9" ca="1">INDIRECT(CONCATENATE("'",HLOOKUP(K$1,$B$21:$E$23,3,FALSE),"'!",$B$25,ROW($A9)+5))*About!$A$27</f>
        <v>1.6067506940786378</v>
      </c>
      <c r="L9" s="38">
        <f t="shared" ca="1" si="5"/>
        <v>1.6297042754226183</v>
      </c>
      <c r="M9" s="38">
        <f t="shared" ca="1" si="2"/>
        <v>1.6526578567665988</v>
      </c>
      <c r="N9" s="38">
        <f t="shared" ca="1" si="2"/>
        <v>1.6756114381105793</v>
      </c>
      <c r="O9" s="38">
        <f t="shared" ca="1" si="2"/>
        <v>1.6985650194545598</v>
      </c>
      <c r="P9" s="39" cm="1">
        <f t="array" aca="1" ref="P9" ca="1">INDIRECT(CONCATENATE("'",HLOOKUP(P$1,$B$21:$E$23,3,FALSE),"'!",$B$25,ROW($A9)+5))*About!$A$27</f>
        <v>1.7215186007985404</v>
      </c>
      <c r="Q9" s="38" cm="1">
        <f t="array" aca="1" ref="Q9" ca="1">TREND($K9:$P9,$K$1:$P$1,Q$1)</f>
        <v>1.7444721821425162</v>
      </c>
      <c r="R9" s="38" cm="1">
        <f t="array" aca="1" ref="R9" ca="1">TREND($K9:$P9,$K$1:$P$1,R$1)</f>
        <v>1.7674257634864929</v>
      </c>
      <c r="S9" s="38" cm="1">
        <f t="array" aca="1" ref="S9" ca="1">TREND($K9:$P9,$K$1:$P$1,S$1)</f>
        <v>1.7903793448304768</v>
      </c>
      <c r="T9" s="38" cm="1">
        <f t="array" aca="1" ref="T9" ca="1">TREND($K9:$P9,$K$1:$P$1,T$1)</f>
        <v>1.8133329261744606</v>
      </c>
      <c r="U9" s="38" cm="1">
        <f t="array" aca="1" ref="U9" ca="1">TREND($K9:$P9,$K$1:$P$1,U$1)</f>
        <v>1.8362865075184374</v>
      </c>
      <c r="V9" s="38" cm="1">
        <f t="array" aca="1" ref="V9" ca="1">TREND($K9:$P9,$K$1:$P$1,V$1)</f>
        <v>1.8592400888624212</v>
      </c>
      <c r="W9" s="38" cm="1">
        <f t="array" aca="1" ref="W9" ca="1">TREND($K9:$P9,$K$1:$P$1,W$1)</f>
        <v>1.8821936702063979</v>
      </c>
      <c r="X9" s="38" cm="1">
        <f t="array" aca="1" ref="X9" ca="1">TREND($K9:$P9,$K$1:$P$1,X$1)</f>
        <v>1.9051472515503818</v>
      </c>
      <c r="Y9" s="38" cm="1">
        <f t="array" aca="1" ref="Y9" ca="1">TREND($K9:$P9,$K$1:$P$1,Y$1)</f>
        <v>1.9281008328943585</v>
      </c>
      <c r="Z9" s="38" cm="1">
        <f t="array" aca="1" ref="Z9" ca="1">TREND($K9:$P9,$K$1:$P$1,Z$1)</f>
        <v>1.9510544142383424</v>
      </c>
      <c r="AA9" s="38" cm="1">
        <f t="array" aca="1" ref="AA9" ca="1">TREND($K9:$P9,$K$1:$P$1,AA$1)</f>
        <v>1.9740079955823191</v>
      </c>
      <c r="AB9" s="38" cm="1">
        <f t="array" aca="1" ref="AB9" ca="1">TREND($K9:$P9,$K$1:$P$1,AB$1)</f>
        <v>1.9969615769263029</v>
      </c>
      <c r="AC9" s="38" cm="1">
        <f t="array" aca="1" ref="AC9" ca="1">TREND($K9:$P9,$K$1:$P$1,AC$1)</f>
        <v>2.0199151582702797</v>
      </c>
      <c r="AD9" s="38" cm="1">
        <f t="array" aca="1" ref="AD9" ca="1">TREND($K9:$P9,$K$1:$P$1,AD$1)</f>
        <v>2.0428687396142635</v>
      </c>
      <c r="AE9" s="38" cm="1">
        <f t="array" aca="1" ref="AE9" ca="1">TREND($K9:$P9,$K$1:$P$1,AE$1)</f>
        <v>2.0658223209582403</v>
      </c>
      <c r="AF9" s="38" cm="1">
        <f t="array" aca="1" ref="AF9" ca="1">TREND($K9:$P9,$K$1:$P$1,AF$1)</f>
        <v>2.0887759023022241</v>
      </c>
      <c r="AG9" s="38" cm="1">
        <f t="array" aca="1" ref="AG9" ca="1">TREND($K9:$P9,$K$1:$P$1,AG$1)</f>
        <v>2.1117294836462008</v>
      </c>
      <c r="AH9" s="38" cm="1">
        <f t="array" aca="1" ref="AH9" ca="1">TREND($K9:$P9,$K$1:$P$1,AH$1)</f>
        <v>2.1346830649901847</v>
      </c>
      <c r="AI9" s="38" cm="1">
        <f t="array" aca="1" ref="AI9" ca="1">TREND($K9:$P9,$K$1:$P$1,AI$1)</f>
        <v>2.1576366463341685</v>
      </c>
      <c r="AJ9" s="38" cm="1">
        <f t="array" aca="1" ref="AJ9" ca="1">TREND($K9:$P9,$K$1:$P$1,AJ$1)</f>
        <v>2.1805902276781453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1.3772148806388322E-2</v>
      </c>
      <c r="C10" s="38">
        <f t="shared" ca="1" si="3"/>
        <v>1.4059068573188078E-2</v>
      </c>
      <c r="D10" s="38">
        <f t="shared" ca="1" si="0"/>
        <v>1.4345988339987835E-2</v>
      </c>
      <c r="E10" s="38">
        <f t="shared" ca="1" si="0"/>
        <v>1.4632908106787593E-2</v>
      </c>
      <c r="F10" s="39" cm="1">
        <f t="array" aca="1" ref="F10" ca="1">INDIRECT(CONCATENATE("'",HLOOKUP(F$1,$B$21:$E$23,3,FALSE),"'!",$B$25,ROW($A10)+5))*About!$A$27</f>
        <v>1.4919827873587348E-2</v>
      </c>
      <c r="G10" s="38">
        <f t="shared" ca="1" si="4"/>
        <v>1.5149363687027155E-2</v>
      </c>
      <c r="H10" s="38">
        <f t="shared" ca="1" si="1"/>
        <v>1.5378899500466961E-2</v>
      </c>
      <c r="I10" s="38">
        <f t="shared" ca="1" si="1"/>
        <v>1.5608435313906766E-2</v>
      </c>
      <c r="J10" s="38">
        <f t="shared" ca="1" si="1"/>
        <v>1.5837971127346574E-2</v>
      </c>
      <c r="K10" s="39" cm="1">
        <f t="array" aca="1" ref="K10" ca="1">INDIRECT(CONCATENATE("'",HLOOKUP(K$1,$B$21:$E$23,3,FALSE),"'!",$B$25,ROW($A10)+5))*About!$A$27</f>
        <v>1.6067506940786378E-2</v>
      </c>
      <c r="L10" s="38">
        <f t="shared" ca="1" si="5"/>
        <v>1.6297042754226183E-2</v>
      </c>
      <c r="M10" s="38">
        <f t="shared" ca="1" si="2"/>
        <v>1.6526578567665987E-2</v>
      </c>
      <c r="N10" s="38">
        <f t="shared" ca="1" si="2"/>
        <v>1.6756114381105795E-2</v>
      </c>
      <c r="O10" s="38">
        <f t="shared" ca="1" si="2"/>
        <v>1.69856501945456E-2</v>
      </c>
      <c r="P10" s="39" cm="1">
        <f t="array" aca="1" ref="P10" ca="1">INDIRECT(CONCATENATE("'",HLOOKUP(P$1,$B$21:$E$23,3,FALSE),"'!",$B$25,ROW($A10)+5))*About!$A$27</f>
        <v>1.7215186007985404E-2</v>
      </c>
      <c r="Q10" s="38" cm="1">
        <f t="array" aca="1" ref="Q10" ca="1">TREND($K10:$P10,$K$1:$P$1,Q$1)</f>
        <v>1.7444721821425258E-2</v>
      </c>
      <c r="R10" s="38" cm="1">
        <f t="array" aca="1" ref="R10" ca="1">TREND($K10:$P10,$K$1:$P$1,R$1)</f>
        <v>1.7674257634865076E-2</v>
      </c>
      <c r="S10" s="38" cm="1">
        <f t="array" aca="1" ref="S10" ca="1">TREND($K10:$P10,$K$1:$P$1,S$1)</f>
        <v>1.7903793448304894E-2</v>
      </c>
      <c r="T10" s="38" cm="1">
        <f t="array" aca="1" ref="T10" ca="1">TREND($K10:$P10,$K$1:$P$1,T$1)</f>
        <v>1.8133329261744657E-2</v>
      </c>
      <c r="U10" s="38" cm="1">
        <f t="array" aca="1" ref="U10" ca="1">TREND($K10:$P10,$K$1:$P$1,U$1)</f>
        <v>1.8362865075184476E-2</v>
      </c>
      <c r="V10" s="38" cm="1">
        <f t="array" aca="1" ref="V10" ca="1">TREND($K10:$P10,$K$1:$P$1,V$1)</f>
        <v>1.8592400888624294E-2</v>
      </c>
      <c r="W10" s="38" cm="1">
        <f t="array" aca="1" ref="W10" ca="1">TREND($K10:$P10,$K$1:$P$1,W$1)</f>
        <v>1.8821936702064113E-2</v>
      </c>
      <c r="X10" s="38" cm="1">
        <f t="array" aca="1" ref="X10" ca="1">TREND($K10:$P10,$K$1:$P$1,X$1)</f>
        <v>1.9051472515503876E-2</v>
      </c>
      <c r="Y10" s="38" cm="1">
        <f t="array" aca="1" ref="Y10" ca="1">TREND($K10:$P10,$K$1:$P$1,Y$1)</f>
        <v>1.9281008328943694E-2</v>
      </c>
      <c r="Z10" s="38" cm="1">
        <f t="array" aca="1" ref="Z10" ca="1">TREND($K10:$P10,$K$1:$P$1,Z$1)</f>
        <v>1.9510544142383512E-2</v>
      </c>
      <c r="AA10" s="38" cm="1">
        <f t="array" aca="1" ref="AA10" ca="1">TREND($K10:$P10,$K$1:$P$1,AA$1)</f>
        <v>1.9740079955823331E-2</v>
      </c>
      <c r="AB10" s="38" cm="1">
        <f t="array" aca="1" ref="AB10" ca="1">TREND($K10:$P10,$K$1:$P$1,AB$1)</f>
        <v>1.9969615769263094E-2</v>
      </c>
      <c r="AC10" s="38" cm="1">
        <f t="array" aca="1" ref="AC10" ca="1">TREND($K10:$P10,$K$1:$P$1,AC$1)</f>
        <v>2.0199151582702912E-2</v>
      </c>
      <c r="AD10" s="38" cm="1">
        <f t="array" aca="1" ref="AD10" ca="1">TREND($K10:$P10,$K$1:$P$1,AD$1)</f>
        <v>2.0428687396142731E-2</v>
      </c>
      <c r="AE10" s="38" cm="1">
        <f t="array" aca="1" ref="AE10" ca="1">TREND($K10:$P10,$K$1:$P$1,AE$1)</f>
        <v>2.0658223209582549E-2</v>
      </c>
      <c r="AF10" s="38" cm="1">
        <f t="array" aca="1" ref="AF10" ca="1">TREND($K10:$P10,$K$1:$P$1,AF$1)</f>
        <v>2.0887759023022312E-2</v>
      </c>
      <c r="AG10" s="38" cm="1">
        <f t="array" aca="1" ref="AG10" ca="1">TREND($K10:$P10,$K$1:$P$1,AG$1)</f>
        <v>2.111729483646213E-2</v>
      </c>
      <c r="AH10" s="38" cm="1">
        <f t="array" aca="1" ref="AH10" ca="1">TREND($K10:$P10,$K$1:$P$1,AH$1)</f>
        <v>2.1346830649901949E-2</v>
      </c>
      <c r="AI10" s="38" cm="1">
        <f t="array" aca="1" ref="AI10" ca="1">TREND($K10:$P10,$K$1:$P$1,AI$1)</f>
        <v>2.1576366463341767E-2</v>
      </c>
      <c r="AJ10" s="38" cm="1">
        <f t="array" aca="1" ref="AJ10" ca="1">TREND($K10:$P10,$K$1:$P$1,AJ$1)</f>
        <v>2.1805902276781586E-2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1.2624469739189296E-2</v>
      </c>
      <c r="C11" s="38">
        <f t="shared" ca="1" si="3"/>
        <v>1.2911389505989052E-2</v>
      </c>
      <c r="D11" s="38">
        <f t="shared" ca="1" si="0"/>
        <v>1.3198309272788809E-2</v>
      </c>
      <c r="E11" s="38">
        <f t="shared" ca="1" si="0"/>
        <v>1.3485229039588566E-2</v>
      </c>
      <c r="F11" s="39" cm="1">
        <f t="array" aca="1" ref="F11" ca="1">INDIRECT(CONCATENATE("'",HLOOKUP(F$1,$B$21:$E$23,3,FALSE),"'!",$B$25,ROW($A11)+5))*About!$A$27</f>
        <v>1.3772148806388322E-2</v>
      </c>
      <c r="G11" s="38">
        <f t="shared" ca="1" si="4"/>
        <v>1.4231220433267933E-2</v>
      </c>
      <c r="H11" s="38">
        <f t="shared" ca="1" si="1"/>
        <v>1.4690292060147544E-2</v>
      </c>
      <c r="I11" s="38">
        <f t="shared" ca="1" si="1"/>
        <v>1.5149363687027156E-2</v>
      </c>
      <c r="J11" s="38">
        <f t="shared" ca="1" si="1"/>
        <v>1.5608435313906767E-2</v>
      </c>
      <c r="K11" s="39" cm="1">
        <f t="array" aca="1" ref="K11" ca="1">INDIRECT(CONCATENATE("'",HLOOKUP(K$1,$B$21:$E$23,3,FALSE),"'!",$B$25,ROW($A11)+5))*About!$A$27</f>
        <v>1.6067506940786378E-2</v>
      </c>
      <c r="L11" s="38">
        <f t="shared" ca="1" si="5"/>
        <v>1.6297042754226183E-2</v>
      </c>
      <c r="M11" s="38">
        <f t="shared" ca="1" si="2"/>
        <v>1.6526578567665987E-2</v>
      </c>
      <c r="N11" s="38">
        <f t="shared" ca="1" si="2"/>
        <v>1.6756114381105795E-2</v>
      </c>
      <c r="O11" s="38">
        <f t="shared" ca="1" si="2"/>
        <v>1.69856501945456E-2</v>
      </c>
      <c r="P11" s="39" cm="1">
        <f t="array" aca="1" ref="P11" ca="1">INDIRECT(CONCATENATE("'",HLOOKUP(P$1,$B$21:$E$23,3,FALSE),"'!",$B$25,ROW($A11)+5))*About!$A$27</f>
        <v>1.7215186007985404E-2</v>
      </c>
      <c r="Q11" s="38" cm="1">
        <f t="array" aca="1" ref="Q11" ca="1">TREND($K11:$P11,$K$1:$P$1,Q$1)</f>
        <v>1.7444721821425258E-2</v>
      </c>
      <c r="R11" s="38" cm="1">
        <f t="array" aca="1" ref="R11" ca="1">TREND($K11:$P11,$K$1:$P$1,R$1)</f>
        <v>1.7674257634865076E-2</v>
      </c>
      <c r="S11" s="38" cm="1">
        <f t="array" aca="1" ref="S11" ca="1">TREND($K11:$P11,$K$1:$P$1,S$1)</f>
        <v>1.7903793448304894E-2</v>
      </c>
      <c r="T11" s="38" cm="1">
        <f t="array" aca="1" ref="T11" ca="1">TREND($K11:$P11,$K$1:$P$1,T$1)</f>
        <v>1.8133329261744657E-2</v>
      </c>
      <c r="U11" s="38" cm="1">
        <f t="array" aca="1" ref="U11" ca="1">TREND($K11:$P11,$K$1:$P$1,U$1)</f>
        <v>1.8362865075184476E-2</v>
      </c>
      <c r="V11" s="38" cm="1">
        <f t="array" aca="1" ref="V11" ca="1">TREND($K11:$P11,$K$1:$P$1,V$1)</f>
        <v>1.8592400888624294E-2</v>
      </c>
      <c r="W11" s="38" cm="1">
        <f t="array" aca="1" ref="W11" ca="1">TREND($K11:$P11,$K$1:$P$1,W$1)</f>
        <v>1.8821936702064113E-2</v>
      </c>
      <c r="X11" s="38" cm="1">
        <f t="array" aca="1" ref="X11" ca="1">TREND($K11:$P11,$K$1:$P$1,X$1)</f>
        <v>1.9051472515503876E-2</v>
      </c>
      <c r="Y11" s="38" cm="1">
        <f t="array" aca="1" ref="Y11" ca="1">TREND($K11:$P11,$K$1:$P$1,Y$1)</f>
        <v>1.9281008328943694E-2</v>
      </c>
      <c r="Z11" s="38" cm="1">
        <f t="array" aca="1" ref="Z11" ca="1">TREND($K11:$P11,$K$1:$P$1,Z$1)</f>
        <v>1.9510544142383512E-2</v>
      </c>
      <c r="AA11" s="38" cm="1">
        <f t="array" aca="1" ref="AA11" ca="1">TREND($K11:$P11,$K$1:$P$1,AA$1)</f>
        <v>1.9740079955823331E-2</v>
      </c>
      <c r="AB11" s="38" cm="1">
        <f t="array" aca="1" ref="AB11" ca="1">TREND($K11:$P11,$K$1:$P$1,AB$1)</f>
        <v>1.9969615769263094E-2</v>
      </c>
      <c r="AC11" s="38" cm="1">
        <f t="array" aca="1" ref="AC11" ca="1">TREND($K11:$P11,$K$1:$P$1,AC$1)</f>
        <v>2.0199151582702912E-2</v>
      </c>
      <c r="AD11" s="38" cm="1">
        <f t="array" aca="1" ref="AD11" ca="1">TREND($K11:$P11,$K$1:$P$1,AD$1)</f>
        <v>2.0428687396142731E-2</v>
      </c>
      <c r="AE11" s="38" cm="1">
        <f t="array" aca="1" ref="AE11" ca="1">TREND($K11:$P11,$K$1:$P$1,AE$1)</f>
        <v>2.0658223209582549E-2</v>
      </c>
      <c r="AF11" s="38" cm="1">
        <f t="array" aca="1" ref="AF11" ca="1">TREND($K11:$P11,$K$1:$P$1,AF$1)</f>
        <v>2.0887759023022312E-2</v>
      </c>
      <c r="AG11" s="38" cm="1">
        <f t="array" aca="1" ref="AG11" ca="1">TREND($K11:$P11,$K$1:$P$1,AG$1)</f>
        <v>2.111729483646213E-2</v>
      </c>
      <c r="AH11" s="38" cm="1">
        <f t="array" aca="1" ref="AH11" ca="1">TREND($K11:$P11,$K$1:$P$1,AH$1)</f>
        <v>2.1346830649901949E-2</v>
      </c>
      <c r="AI11" s="38" cm="1">
        <f t="array" aca="1" ref="AI11" ca="1">TREND($K11:$P11,$K$1:$P$1,AI$1)</f>
        <v>2.1576366463341767E-2</v>
      </c>
      <c r="AJ11" s="38" cm="1">
        <f t="array" aca="1" ref="AJ11" ca="1">TREND($K11:$P11,$K$1:$P$1,AJ$1)</f>
        <v>2.1805902276781586E-2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5.9794079401069303E-2</v>
      </c>
      <c r="C12" s="38">
        <f t="shared" ca="1" si="3"/>
        <v>6.1056526374988235E-2</v>
      </c>
      <c r="D12" s="38">
        <f t="shared" ca="1" si="0"/>
        <v>6.2318973348907167E-2</v>
      </c>
      <c r="E12" s="38">
        <f t="shared" ca="1" si="0"/>
        <v>6.3581420322826099E-2</v>
      </c>
      <c r="F12" s="40">
        <f ca="1">SUM(INDIRECT(CONCATENATE("'",HLOOKUP(F$1,$B$21:$E$23,3,FALSE),"'!",$B$25,ROW($A12)+5,":",$B$25,ROW($A12)+6)))*About!$A$27</f>
        <v>6.4843867296745031E-2</v>
      </c>
      <c r="G12" s="38">
        <f t="shared" ca="1" si="4"/>
        <v>6.5876778457224158E-2</v>
      </c>
      <c r="H12" s="38">
        <f t="shared" ca="1" si="1"/>
        <v>6.6909689617703272E-2</v>
      </c>
      <c r="I12" s="38">
        <f t="shared" ca="1" si="1"/>
        <v>6.7942600778182399E-2</v>
      </c>
      <c r="J12" s="38">
        <f t="shared" ca="1" si="1"/>
        <v>6.8975511938661513E-2</v>
      </c>
      <c r="K12" s="40">
        <f ca="1">SUM(INDIRECT(CONCATENATE("'",HLOOKUP(K$1,$B$21:$E$23,3,FALSE),"'!",$B$25,ROW($A12)+5,":",$B$25,ROW($A12)+6)))*About!$A$27</f>
        <v>7.000842309914064E-2</v>
      </c>
      <c r="L12" s="38">
        <f t="shared" ca="1" si="5"/>
        <v>7.1270870073059572E-2</v>
      </c>
      <c r="M12" s="38">
        <f t="shared" ca="1" si="2"/>
        <v>7.2533317046978504E-2</v>
      </c>
      <c r="N12" s="38">
        <f t="shared" ca="1" si="2"/>
        <v>7.3795764020897422E-2</v>
      </c>
      <c r="O12" s="38">
        <f t="shared" ca="1" si="2"/>
        <v>7.5058210994816354E-2</v>
      </c>
      <c r="P12" s="40">
        <f ca="1">SUM(INDIRECT(CONCATENATE("'",HLOOKUP(P$1,$B$21:$E$23,3,FALSE),"'!",$B$25,ROW($A12)+5,":",$B$25,ROW($A12)+6)))*About!$A$27</f>
        <v>7.6320657968735287E-2</v>
      </c>
      <c r="Q12" s="38" cm="1">
        <f t="array" aca="1" ref="Q12" ca="1">TREND($K12:$P12,$K$1:$P$1,Q$1)</f>
        <v>7.7583104942653858E-2</v>
      </c>
      <c r="R12" s="38" cm="1">
        <f t="array" aca="1" ref="R12" ca="1">TREND($K12:$P12,$K$1:$P$1,R$1)</f>
        <v>7.8845551916573164E-2</v>
      </c>
      <c r="S12" s="38" cm="1">
        <f t="array" aca="1" ref="S12" ca="1">TREND($K12:$P12,$K$1:$P$1,S$1)</f>
        <v>8.0107998890492027E-2</v>
      </c>
      <c r="T12" s="38" cm="1">
        <f t="array" aca="1" ref="T12" ca="1">TREND($K12:$P12,$K$1:$P$1,T$1)</f>
        <v>8.137044586441089E-2</v>
      </c>
      <c r="U12" s="38" cm="1">
        <f t="array" aca="1" ref="U12" ca="1">TREND($K12:$P12,$K$1:$P$1,U$1)</f>
        <v>8.2632892838329752E-2</v>
      </c>
      <c r="V12" s="38" cm="1">
        <f t="array" aca="1" ref="V12" ca="1">TREND($K12:$P12,$K$1:$P$1,V$1)</f>
        <v>8.3895339812248615E-2</v>
      </c>
      <c r="W12" s="38" cm="1">
        <f t="array" aca="1" ref="W12" ca="1">TREND($K12:$P12,$K$1:$P$1,W$1)</f>
        <v>8.5157786786167478E-2</v>
      </c>
      <c r="X12" s="38" cm="1">
        <f t="array" aca="1" ref="X12" ca="1">TREND($K12:$P12,$K$1:$P$1,X$1)</f>
        <v>8.6420233760086784E-2</v>
      </c>
      <c r="Y12" s="38" cm="1">
        <f t="array" aca="1" ref="Y12" ca="1">TREND($K12:$P12,$K$1:$P$1,Y$1)</f>
        <v>8.7682680734005647E-2</v>
      </c>
      <c r="Z12" s="38" cm="1">
        <f t="array" aca="1" ref="Z12" ca="1">TREND($K12:$P12,$K$1:$P$1,Z$1)</f>
        <v>8.894512770792451E-2</v>
      </c>
      <c r="AA12" s="38" cm="1">
        <f t="array" aca="1" ref="AA12" ca="1">TREND($K12:$P12,$K$1:$P$1,AA$1)</f>
        <v>9.0207574681843372E-2</v>
      </c>
      <c r="AB12" s="38" cm="1">
        <f t="array" aca="1" ref="AB12" ca="1">TREND($K12:$P12,$K$1:$P$1,AB$1)</f>
        <v>9.1470021655762235E-2</v>
      </c>
      <c r="AC12" s="38" cm="1">
        <f t="array" aca="1" ref="AC12" ca="1">TREND($K12:$P12,$K$1:$P$1,AC$1)</f>
        <v>9.2732468629681097E-2</v>
      </c>
      <c r="AD12" s="38" cm="1">
        <f t="array" aca="1" ref="AD12" ca="1">TREND($K12:$P12,$K$1:$P$1,AD$1)</f>
        <v>9.399491560359996E-2</v>
      </c>
      <c r="AE12" s="38" cm="1">
        <f t="array" aca="1" ref="AE12" ca="1">TREND($K12:$P12,$K$1:$P$1,AE$1)</f>
        <v>9.5257362577519267E-2</v>
      </c>
      <c r="AF12" s="38" cm="1">
        <f t="array" aca="1" ref="AF12" ca="1">TREND($K12:$P12,$K$1:$P$1,AF$1)</f>
        <v>9.6519809551438129E-2</v>
      </c>
      <c r="AG12" s="38" cm="1">
        <f t="array" aca="1" ref="AG12" ca="1">TREND($K12:$P12,$K$1:$P$1,AG$1)</f>
        <v>9.7782256525356992E-2</v>
      </c>
      <c r="AH12" s="38" cm="1">
        <f t="array" aca="1" ref="AH12" ca="1">TREND($K12:$P12,$K$1:$P$1,AH$1)</f>
        <v>9.9044703499275855E-2</v>
      </c>
      <c r="AI12" s="38" cm="1">
        <f t="array" aca="1" ref="AI12" ca="1">TREND($K12:$P12,$K$1:$P$1,AI$1)</f>
        <v>0.10030715047319472</v>
      </c>
      <c r="AJ12" s="38" cm="1">
        <f t="array" aca="1" ref="AJ12" ca="1">TREND($K12:$P12,$K$1:$P$1,AJ$1)</f>
        <v>0.10156959744711358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45">
      <c r="A18" t="s">
        <v>114</v>
      </c>
      <c r="B18" t="str">
        <f ca="1">RIGHT(B17,LEN(B17)-7)</f>
        <v>industry-SO2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 x14ac:dyDescent="0.45">
      <c r="A23" s="34" t="s">
        <v>113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1.0214343698071339E-2</v>
      </c>
      <c r="C2" s="38">
        <f ca="1">$B2+($F2-$B2)*(C$1-$B$1)/($F$1-$B$1)</f>
        <v>1.0300419628111266E-2</v>
      </c>
      <c r="D2" s="38">
        <f t="shared" ref="D2:E12" ca="1" si="0">$B2+($F2-$B2)*(D$1-$B$1)/($F$1-$B$1)</f>
        <v>1.0386495558151194E-2</v>
      </c>
      <c r="E2" s="38">
        <f t="shared" ca="1" si="0"/>
        <v>1.0472571488191121E-2</v>
      </c>
      <c r="F2" s="37" cm="1">
        <f t="array" aca="1" ref="F2" ca="1">INDIRECT(CONCATENATE("'",HLOOKUP(F$1,$B$21:$E$23,3,FALSE),"'!",$B$25,ROW($A2)+3))*About!$A$27</f>
        <v>1.0558647418231048E-2</v>
      </c>
      <c r="G2" s="38">
        <f ca="1">$F2+($K2-$F2)*(G$1-$F$1)/($K$1-$F$1)</f>
        <v>1.0696368906294931E-2</v>
      </c>
      <c r="H2" s="38">
        <f t="shared" ref="H2:J12" ca="1" si="1">$F2+($K2-$F2)*(H$1-$F$1)/($K$1-$F$1)</f>
        <v>1.0834090394358814E-2</v>
      </c>
      <c r="I2" s="38">
        <f t="shared" ca="1" si="1"/>
        <v>1.0971811882422697E-2</v>
      </c>
      <c r="J2" s="38">
        <f t="shared" ca="1" si="1"/>
        <v>1.110953337048658E-2</v>
      </c>
      <c r="K2" s="37" cm="1">
        <f t="array" aca="1" ref="K2" ca="1">INDIRECT(CONCATENATE("'",HLOOKUP(K$1,$B$21:$E$23,3,FALSE),"'!",$B$25,ROW($A2)+3))*About!$A$27</f>
        <v>1.1247254858550463E-2</v>
      </c>
      <c r="L2" s="38">
        <f ca="1">$K2+($P2-$K2)*(L$1-$K$1)/($P$1-$K$1)</f>
        <v>1.1293162021238425E-2</v>
      </c>
      <c r="M2" s="38">
        <f t="shared" ref="M2:O12" ca="1" si="2">$K2+($P2-$K2)*(M$1-$K$1)/($P$1-$K$1)</f>
        <v>1.1339069183926387E-2</v>
      </c>
      <c r="N2" s="38">
        <f t="shared" ca="1" si="2"/>
        <v>1.1384976346614346E-2</v>
      </c>
      <c r="O2" s="38">
        <f t="shared" ca="1" si="2"/>
        <v>1.1430883509302308E-2</v>
      </c>
      <c r="P2" s="37" cm="1">
        <f t="array" aca="1" ref="P2" ca="1">INDIRECT(CONCATENATE("'",HLOOKUP(P$1,$B$21:$E$23,3,FALSE),"'!",$B$25,ROW($A2)+3))*About!$A$27</f>
        <v>1.147679067199027E-2</v>
      </c>
      <c r="Q2" s="38" cm="1">
        <f t="array" aca="1" ref="Q2" ca="1">TREND($K2:$P2,$K$1:$P$1,Q$1)</f>
        <v>1.1522697834678228E-2</v>
      </c>
      <c r="R2" s="38" cm="1">
        <f t="array" aca="1" ref="R2" ca="1">TREND($K2:$P2,$K$1:$P$1,R$1)</f>
        <v>1.15686049973662E-2</v>
      </c>
      <c r="S2" s="38" cm="1">
        <f t="array" aca="1" ref="S2" ca="1">TREND($K2:$P2,$K$1:$P$1,S$1)</f>
        <v>1.1614512160054158E-2</v>
      </c>
      <c r="T2" s="38" cm="1">
        <f t="array" aca="1" ref="T2" ca="1">TREND($K2:$P2,$K$1:$P$1,T$1)</f>
        <v>1.1660419322742116E-2</v>
      </c>
      <c r="U2" s="38" cm="1">
        <f t="array" aca="1" ref="U2" ca="1">TREND($K2:$P2,$K$1:$P$1,U$1)</f>
        <v>1.1706326485430074E-2</v>
      </c>
      <c r="V2" s="38" cm="1">
        <f t="array" aca="1" ref="V2" ca="1">TREND($K2:$P2,$K$1:$P$1,V$1)</f>
        <v>1.1752233648118032E-2</v>
      </c>
      <c r="W2" s="38" cm="1">
        <f t="array" aca="1" ref="W2" ca="1">TREND($K2:$P2,$K$1:$P$1,W$1)</f>
        <v>1.1798140810806004E-2</v>
      </c>
      <c r="X2" s="38" cm="1">
        <f t="array" aca="1" ref="X2" ca="1">TREND($K2:$P2,$K$1:$P$1,X$1)</f>
        <v>1.1844047973493962E-2</v>
      </c>
      <c r="Y2" s="38" cm="1">
        <f t="array" aca="1" ref="Y2" ca="1">TREND($K2:$P2,$K$1:$P$1,Y$1)</f>
        <v>1.1889955136181921E-2</v>
      </c>
      <c r="Z2" s="38" cm="1">
        <f t="array" aca="1" ref="Z2" ca="1">TREND($K2:$P2,$K$1:$P$1,Z$1)</f>
        <v>1.1935862298869879E-2</v>
      </c>
      <c r="AA2" s="38" cm="1">
        <f t="array" aca="1" ref="AA2" ca="1">TREND($K2:$P2,$K$1:$P$1,AA$1)</f>
        <v>1.1981769461557837E-2</v>
      </c>
      <c r="AB2" s="38" cm="1">
        <f t="array" aca="1" ref="AB2" ca="1">TREND($K2:$P2,$K$1:$P$1,AB$1)</f>
        <v>1.2027676624245809E-2</v>
      </c>
      <c r="AC2" s="38" cm="1">
        <f t="array" aca="1" ref="AC2" ca="1">TREND($K2:$P2,$K$1:$P$1,AC$1)</f>
        <v>1.2073583786933767E-2</v>
      </c>
      <c r="AD2" s="38" cm="1">
        <f t="array" aca="1" ref="AD2" ca="1">TREND($K2:$P2,$K$1:$P$1,AD$1)</f>
        <v>1.2119490949621725E-2</v>
      </c>
      <c r="AE2" s="38" cm="1">
        <f t="array" aca="1" ref="AE2" ca="1">TREND($K2:$P2,$K$1:$P$1,AE$1)</f>
        <v>1.2165398112309683E-2</v>
      </c>
      <c r="AF2" s="38" cm="1">
        <f t="array" aca="1" ref="AF2" ca="1">TREND($K2:$P2,$K$1:$P$1,AF$1)</f>
        <v>1.2211305274997655E-2</v>
      </c>
      <c r="AG2" s="38" cm="1">
        <f t="array" aca="1" ref="AG2" ca="1">TREND($K2:$P2,$K$1:$P$1,AG$1)</f>
        <v>1.2257212437685613E-2</v>
      </c>
      <c r="AH2" s="38" cm="1">
        <f t="array" aca="1" ref="AH2" ca="1">TREND($K2:$P2,$K$1:$P$1,AH$1)</f>
        <v>1.2303119600373572E-2</v>
      </c>
      <c r="AI2" s="38" cm="1">
        <f t="array" aca="1" ref="AI2" ca="1">TREND($K2:$P2,$K$1:$P$1,AI$1)</f>
        <v>1.234902676306153E-2</v>
      </c>
      <c r="AJ2" s="38" cm="1">
        <f t="array" aca="1" ref="AJ2" ca="1">TREND($K2:$P2,$K$1:$P$1,AJ$1)</f>
        <v>1.2394933925749488E-2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5.6236274292752316E-3</v>
      </c>
      <c r="C3" s="38">
        <f t="shared" ref="C3:C12" ca="1" si="3">$B3+($F3-$B3)*(C$1-$B$1)/($F$1-$B$1)</f>
        <v>5.6523194059552072E-3</v>
      </c>
      <c r="D3" s="38">
        <f t="shared" ca="1" si="0"/>
        <v>5.6810113826351837E-3</v>
      </c>
      <c r="E3" s="38">
        <f t="shared" ca="1" si="0"/>
        <v>5.7097033593151592E-3</v>
      </c>
      <c r="F3" s="39" cm="1">
        <f t="array" aca="1" ref="F3" ca="1">INDIRECT(CONCATENATE("'",HLOOKUP(F$1,$B$21:$E$23,3,FALSE),"'!",$B$25,ROW($A3)+5))*About!$A$27</f>
        <v>5.7383953359951348E-3</v>
      </c>
      <c r="G3" s="38">
        <f t="shared" ref="G3:G12" ca="1" si="4">$F3+($K3-$F3)*(G$1-$F$1)/($K$1-$F$1)</f>
        <v>5.7843024986830955E-3</v>
      </c>
      <c r="H3" s="38">
        <f t="shared" ca="1" si="1"/>
        <v>5.8302096613710563E-3</v>
      </c>
      <c r="I3" s="38">
        <f t="shared" ca="1" si="1"/>
        <v>5.8761168240590179E-3</v>
      </c>
      <c r="J3" s="38">
        <f t="shared" ca="1" si="1"/>
        <v>5.9220239867469786E-3</v>
      </c>
      <c r="K3" s="39" cm="1">
        <f t="array" aca="1" ref="K3" ca="1">INDIRECT(CONCATENATE("'",HLOOKUP(K$1,$B$21:$E$23,3,FALSE),"'!",$B$25,ROW($A3)+5))*About!$A$27</f>
        <v>5.9679311494349394E-3</v>
      </c>
      <c r="L3" s="38">
        <f t="shared" ref="L3:L12" ca="1" si="5">$K3+($P3-$K3)*(L$1-$K$1)/($P$1-$K$1)</f>
        <v>5.9908847307789202E-3</v>
      </c>
      <c r="M3" s="38">
        <f t="shared" ca="1" si="2"/>
        <v>6.013838312122901E-3</v>
      </c>
      <c r="N3" s="38">
        <f t="shared" ca="1" si="2"/>
        <v>6.0367918934668809E-3</v>
      </c>
      <c r="O3" s="38">
        <f t="shared" ca="1" si="2"/>
        <v>6.0597454748108617E-3</v>
      </c>
      <c r="P3" s="39" cm="1">
        <f t="array" aca="1" ref="P3" ca="1">INDIRECT(CONCATENATE("'",HLOOKUP(P$1,$B$21:$E$23,3,FALSE),"'!",$B$25,ROW($A3)+5))*About!$A$27</f>
        <v>6.0826990561548425E-3</v>
      </c>
      <c r="Q3" s="38" cm="1">
        <f t="array" aca="1" ref="Q3" ca="1">TREND($K3:$P3,$K$1:$P$1,Q$1)</f>
        <v>6.1056526374988207E-3</v>
      </c>
      <c r="R3" s="38" cm="1">
        <f t="array" aca="1" ref="R3" ca="1">TREND($K3:$P3,$K$1:$P$1,R$1)</f>
        <v>6.1286062188428067E-3</v>
      </c>
      <c r="S3" s="38" cm="1">
        <f t="array" aca="1" ref="S3" ca="1">TREND($K3:$P3,$K$1:$P$1,S$1)</f>
        <v>6.1515598001867858E-3</v>
      </c>
      <c r="T3" s="38" cm="1">
        <f t="array" aca="1" ref="T3" ca="1">TREND($K3:$P3,$K$1:$P$1,T$1)</f>
        <v>6.1745133815307648E-3</v>
      </c>
      <c r="U3" s="38" cm="1">
        <f t="array" aca="1" ref="U3" ca="1">TREND($K3:$P3,$K$1:$P$1,U$1)</f>
        <v>6.1974669628747439E-3</v>
      </c>
      <c r="V3" s="38" cm="1">
        <f t="array" aca="1" ref="V3" ca="1">TREND($K3:$P3,$K$1:$P$1,V$1)</f>
        <v>6.220420544218723E-3</v>
      </c>
      <c r="W3" s="38" cm="1">
        <f t="array" aca="1" ref="W3" ca="1">TREND($K3:$P3,$K$1:$P$1,W$1)</f>
        <v>6.243374125562709E-3</v>
      </c>
      <c r="X3" s="38" cm="1">
        <f t="array" aca="1" ref="X3" ca="1">TREND($K3:$P3,$K$1:$P$1,X$1)</f>
        <v>6.2663277069066881E-3</v>
      </c>
      <c r="Y3" s="38" cm="1">
        <f t="array" aca="1" ref="Y3" ca="1">TREND($K3:$P3,$K$1:$P$1,Y$1)</f>
        <v>6.2892812882506671E-3</v>
      </c>
      <c r="Z3" s="38" cm="1">
        <f t="array" aca="1" ref="Z3" ca="1">TREND($K3:$P3,$K$1:$P$1,Z$1)</f>
        <v>6.3122348695946462E-3</v>
      </c>
      <c r="AA3" s="38" cm="1">
        <f t="array" aca="1" ref="AA3" ca="1">TREND($K3:$P3,$K$1:$P$1,AA$1)</f>
        <v>6.3351884509386253E-3</v>
      </c>
      <c r="AB3" s="38" cm="1">
        <f t="array" aca="1" ref="AB3" ca="1">TREND($K3:$P3,$K$1:$P$1,AB$1)</f>
        <v>6.3581420322826113E-3</v>
      </c>
      <c r="AC3" s="38" cm="1">
        <f t="array" aca="1" ref="AC3" ca="1">TREND($K3:$P3,$K$1:$P$1,AC$1)</f>
        <v>6.3810956136265903E-3</v>
      </c>
      <c r="AD3" s="38" cm="1">
        <f t="array" aca="1" ref="AD3" ca="1">TREND($K3:$P3,$K$1:$P$1,AD$1)</f>
        <v>6.4040491949705694E-3</v>
      </c>
      <c r="AE3" s="38" cm="1">
        <f t="array" aca="1" ref="AE3" ca="1">TREND($K3:$P3,$K$1:$P$1,AE$1)</f>
        <v>6.4270027763145485E-3</v>
      </c>
      <c r="AF3" s="38" cm="1">
        <f t="array" aca="1" ref="AF3" ca="1">TREND($K3:$P3,$K$1:$P$1,AF$1)</f>
        <v>6.4499563576585345E-3</v>
      </c>
      <c r="AG3" s="38" cm="1">
        <f t="array" aca="1" ref="AG3" ca="1">TREND($K3:$P3,$K$1:$P$1,AG$1)</f>
        <v>6.4729099390025135E-3</v>
      </c>
      <c r="AH3" s="38" cm="1">
        <f t="array" aca="1" ref="AH3" ca="1">TREND($K3:$P3,$K$1:$P$1,AH$1)</f>
        <v>6.4958635203464926E-3</v>
      </c>
      <c r="AI3" s="38" cm="1">
        <f t="array" aca="1" ref="AI3" ca="1">TREND($K3:$P3,$K$1:$P$1,AI$1)</f>
        <v>6.5188171016904717E-3</v>
      </c>
      <c r="AJ3" s="38" cm="1">
        <f t="array" aca="1" ref="AJ3" ca="1">TREND($K3:$P3,$K$1:$P$1,AJ$1)</f>
        <v>6.5417706830344508E-3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1.4919827873587348E-2</v>
      </c>
      <c r="C4" s="38">
        <f t="shared" ca="1" si="3"/>
        <v>1.4919827873587348E-2</v>
      </c>
      <c r="D4" s="38">
        <f t="shared" ca="1" si="0"/>
        <v>1.4919827873587348E-2</v>
      </c>
      <c r="E4" s="38">
        <f t="shared" ca="1" si="0"/>
        <v>1.4919827873587348E-2</v>
      </c>
      <c r="F4" s="39" cm="1">
        <f t="array" aca="1" ref="F4" ca="1">INDIRECT(CONCATENATE("'",HLOOKUP(F$1,$B$21:$E$23,3,FALSE),"'!",$B$25,ROW($A4)+5))*About!$A$27</f>
        <v>1.4919827873587348E-2</v>
      </c>
      <c r="G4" s="38">
        <f t="shared" ca="1" si="4"/>
        <v>1.4919827873587348E-2</v>
      </c>
      <c r="H4" s="38">
        <f t="shared" ca="1" si="1"/>
        <v>1.4919827873587348E-2</v>
      </c>
      <c r="I4" s="38">
        <f t="shared" ca="1" si="1"/>
        <v>1.4919827873587348E-2</v>
      </c>
      <c r="J4" s="38">
        <f t="shared" ca="1" si="1"/>
        <v>1.4919827873587348E-2</v>
      </c>
      <c r="K4" s="39" cm="1">
        <f t="array" aca="1" ref="K4" ca="1">INDIRECT(CONCATENATE("'",HLOOKUP(K$1,$B$21:$E$23,3,FALSE),"'!",$B$25,ROW($A4)+5))*About!$A$27</f>
        <v>1.4919827873587348E-2</v>
      </c>
      <c r="L4" s="38">
        <f t="shared" ca="1" si="5"/>
        <v>1.5149363687027155E-2</v>
      </c>
      <c r="M4" s="38">
        <f t="shared" ca="1" si="2"/>
        <v>1.5378899500466961E-2</v>
      </c>
      <c r="N4" s="38">
        <f t="shared" ca="1" si="2"/>
        <v>1.5608435313906766E-2</v>
      </c>
      <c r="O4" s="38">
        <f t="shared" ca="1" si="2"/>
        <v>1.5837971127346574E-2</v>
      </c>
      <c r="P4" s="39" cm="1">
        <f t="array" aca="1" ref="P4" ca="1">INDIRECT(CONCATENATE("'",HLOOKUP(P$1,$B$21:$E$23,3,FALSE),"'!",$B$25,ROW($A4)+5))*About!$A$27</f>
        <v>1.6067506940786378E-2</v>
      </c>
      <c r="Q4" s="38" cm="1">
        <f t="array" aca="1" ref="Q4" ca="1">TREND($K4:$P4,$K$1:$P$1,Q$1)</f>
        <v>1.6297042754226221E-2</v>
      </c>
      <c r="R4" s="38" cm="1">
        <f t="array" aca="1" ref="R4" ca="1">TREND($K4:$P4,$K$1:$P$1,R$1)</f>
        <v>1.6526578567666039E-2</v>
      </c>
      <c r="S4" s="38" cm="1">
        <f t="array" aca="1" ref="S4" ca="1">TREND($K4:$P4,$K$1:$P$1,S$1)</f>
        <v>1.6756114381105802E-2</v>
      </c>
      <c r="T4" s="38" cm="1">
        <f t="array" aca="1" ref="T4" ca="1">TREND($K4:$P4,$K$1:$P$1,T$1)</f>
        <v>1.6985650194545621E-2</v>
      </c>
      <c r="U4" s="38" cm="1">
        <f t="array" aca="1" ref="U4" ca="1">TREND($K4:$P4,$K$1:$P$1,U$1)</f>
        <v>1.7215186007985439E-2</v>
      </c>
      <c r="V4" s="38" cm="1">
        <f t="array" aca="1" ref="V4" ca="1">TREND($K4:$P4,$K$1:$P$1,V$1)</f>
        <v>1.7444721821425258E-2</v>
      </c>
      <c r="W4" s="38" cm="1">
        <f t="array" aca="1" ref="W4" ca="1">TREND($K4:$P4,$K$1:$P$1,W$1)</f>
        <v>1.767425763486502E-2</v>
      </c>
      <c r="X4" s="38" cm="1">
        <f t="array" aca="1" ref="X4" ca="1">TREND($K4:$P4,$K$1:$P$1,X$1)</f>
        <v>1.7903793448304839E-2</v>
      </c>
      <c r="Y4" s="38" cm="1">
        <f t="array" aca="1" ref="Y4" ca="1">TREND($K4:$P4,$K$1:$P$1,Y$1)</f>
        <v>1.8133329261744657E-2</v>
      </c>
      <c r="Z4" s="38" cm="1">
        <f t="array" aca="1" ref="Z4" ca="1">TREND($K4:$P4,$K$1:$P$1,Z$1)</f>
        <v>1.8362865075184476E-2</v>
      </c>
      <c r="AA4" s="38" cm="1">
        <f t="array" aca="1" ref="AA4" ca="1">TREND($K4:$P4,$K$1:$P$1,AA$1)</f>
        <v>1.8592400888624294E-2</v>
      </c>
      <c r="AB4" s="38" cm="1">
        <f t="array" aca="1" ref="AB4" ca="1">TREND($K4:$P4,$K$1:$P$1,AB$1)</f>
        <v>1.8821936702064057E-2</v>
      </c>
      <c r="AC4" s="38" cm="1">
        <f t="array" aca="1" ref="AC4" ca="1">TREND($K4:$P4,$K$1:$P$1,AC$1)</f>
        <v>1.9051472515503876E-2</v>
      </c>
      <c r="AD4" s="38" cm="1">
        <f t="array" aca="1" ref="AD4" ca="1">TREND($K4:$P4,$K$1:$P$1,AD$1)</f>
        <v>1.9281008328943694E-2</v>
      </c>
      <c r="AE4" s="38" cm="1">
        <f t="array" aca="1" ref="AE4" ca="1">TREND($K4:$P4,$K$1:$P$1,AE$1)</f>
        <v>1.9510544142383512E-2</v>
      </c>
      <c r="AF4" s="38" cm="1">
        <f t="array" aca="1" ref="AF4" ca="1">TREND($K4:$P4,$K$1:$P$1,AF$1)</f>
        <v>1.9740079955823275E-2</v>
      </c>
      <c r="AG4" s="38" cm="1">
        <f t="array" aca="1" ref="AG4" ca="1">TREND($K4:$P4,$K$1:$P$1,AG$1)</f>
        <v>1.9969615769263094E-2</v>
      </c>
      <c r="AH4" s="38" cm="1">
        <f t="array" aca="1" ref="AH4" ca="1">TREND($K4:$P4,$K$1:$P$1,AH$1)</f>
        <v>2.0199151582702912E-2</v>
      </c>
      <c r="AI4" s="38" cm="1">
        <f t="array" aca="1" ref="AI4" ca="1">TREND($K4:$P4,$K$1:$P$1,AI$1)</f>
        <v>2.0428687396142731E-2</v>
      </c>
      <c r="AJ4" s="38" cm="1">
        <f t="array" aca="1" ref="AJ4" ca="1">TREND($K4:$P4,$K$1:$P$1,AJ$1)</f>
        <v>2.0658223209582549E-2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0.18362865075184431</v>
      </c>
      <c r="C5" s="38">
        <f t="shared" ca="1" si="3"/>
        <v>0.18362865075184431</v>
      </c>
      <c r="D5" s="38">
        <f t="shared" ca="1" si="0"/>
        <v>0.18362865075184431</v>
      </c>
      <c r="E5" s="38">
        <f t="shared" ca="1" si="0"/>
        <v>0.18362865075184431</v>
      </c>
      <c r="F5" s="39" cm="1">
        <f t="array" aca="1" ref="F5" ca="1">INDIRECT(CONCATENATE("'",HLOOKUP(F$1,$B$21:$E$23,3,FALSE),"'!",$B$25,ROW($A5)+5))*About!$A$27</f>
        <v>0.18362865075184431</v>
      </c>
      <c r="G5" s="38">
        <f t="shared" ca="1" si="4"/>
        <v>0.18592400888624236</v>
      </c>
      <c r="H5" s="38">
        <f t="shared" ca="1" si="1"/>
        <v>0.18821936702064043</v>
      </c>
      <c r="I5" s="38">
        <f t="shared" ca="1" si="1"/>
        <v>0.19051472515503848</v>
      </c>
      <c r="J5" s="38">
        <f t="shared" ca="1" si="1"/>
        <v>0.19281008328943655</v>
      </c>
      <c r="K5" s="39" cm="1">
        <f t="array" aca="1" ref="K5" ca="1">INDIRECT(CONCATENATE("'",HLOOKUP(K$1,$B$21:$E$23,3,FALSE),"'!",$B$25,ROW($A5)+5))*About!$A$27</f>
        <v>0.1951054414238346</v>
      </c>
      <c r="L5" s="38">
        <f t="shared" ca="1" si="5"/>
        <v>0.19740079955823264</v>
      </c>
      <c r="M5" s="38">
        <f t="shared" ca="1" si="2"/>
        <v>0.19969615769263069</v>
      </c>
      <c r="N5" s="38">
        <f t="shared" ca="1" si="2"/>
        <v>0.20199151582702873</v>
      </c>
      <c r="O5" s="38">
        <f t="shared" ca="1" si="2"/>
        <v>0.20428687396142678</v>
      </c>
      <c r="P5" s="39" cm="1">
        <f t="array" aca="1" ref="P5" ca="1">INDIRECT(CONCATENATE("'",HLOOKUP(P$1,$B$21:$E$23,3,FALSE),"'!",$B$25,ROW($A5)+5))*About!$A$27</f>
        <v>0.20658223209582482</v>
      </c>
      <c r="Q5" s="38" cm="1">
        <f t="array" aca="1" ref="Q5" ca="1">TREND($K5:$P5,$K$1:$P$1,Q$1)</f>
        <v>0.20887759023022223</v>
      </c>
      <c r="R5" s="38" cm="1">
        <f t="array" aca="1" ref="R5" ca="1">TREND($K5:$P5,$K$1:$P$1,R$1)</f>
        <v>0.21117294836462008</v>
      </c>
      <c r="S5" s="38" cm="1">
        <f t="array" aca="1" ref="S5" ca="1">TREND($K5:$P5,$K$1:$P$1,S$1)</f>
        <v>0.21346830649901882</v>
      </c>
      <c r="T5" s="38" cm="1">
        <f t="array" aca="1" ref="T5" ca="1">TREND($K5:$P5,$K$1:$P$1,T$1)</f>
        <v>0.21576366463341667</v>
      </c>
      <c r="U5" s="38" cm="1">
        <f t="array" aca="1" ref="U5" ca="1">TREND($K5:$P5,$K$1:$P$1,U$1)</f>
        <v>0.21805902276781453</v>
      </c>
      <c r="V5" s="38" cm="1">
        <f t="array" aca="1" ref="V5" ca="1">TREND($K5:$P5,$K$1:$P$1,V$1)</f>
        <v>0.22035438090221238</v>
      </c>
      <c r="W5" s="38" cm="1">
        <f t="array" aca="1" ref="W5" ca="1">TREND($K5:$P5,$K$1:$P$1,W$1)</f>
        <v>0.22264973903661112</v>
      </c>
      <c r="X5" s="38" cm="1">
        <f t="array" aca="1" ref="X5" ca="1">TREND($K5:$P5,$K$1:$P$1,X$1)</f>
        <v>0.22494509717100897</v>
      </c>
      <c r="Y5" s="38" cm="1">
        <f t="array" aca="1" ref="Y5" ca="1">TREND($K5:$P5,$K$1:$P$1,Y$1)</f>
        <v>0.22724045530540682</v>
      </c>
      <c r="Z5" s="38" cm="1">
        <f t="array" aca="1" ref="Z5" ca="1">TREND($K5:$P5,$K$1:$P$1,Z$1)</f>
        <v>0.22953581343980467</v>
      </c>
      <c r="AA5" s="38" cm="1">
        <f t="array" aca="1" ref="AA5" ca="1">TREND($K5:$P5,$K$1:$P$1,AA$1)</f>
        <v>0.23183117157420252</v>
      </c>
      <c r="AB5" s="38" cm="1">
        <f t="array" aca="1" ref="AB5" ca="1">TREND($K5:$P5,$K$1:$P$1,AB$1)</f>
        <v>0.23412652970860126</v>
      </c>
      <c r="AC5" s="38" cm="1">
        <f t="array" aca="1" ref="AC5" ca="1">TREND($K5:$P5,$K$1:$P$1,AC$1)</f>
        <v>0.23642188784299911</v>
      </c>
      <c r="AD5" s="38" cm="1">
        <f t="array" aca="1" ref="AD5" ca="1">TREND($K5:$P5,$K$1:$P$1,AD$1)</f>
        <v>0.23871724597739696</v>
      </c>
      <c r="AE5" s="38" cm="1">
        <f t="array" aca="1" ref="AE5" ca="1">TREND($K5:$P5,$K$1:$P$1,AE$1)</f>
        <v>0.24101260411179481</v>
      </c>
      <c r="AF5" s="38" cm="1">
        <f t="array" aca="1" ref="AF5" ca="1">TREND($K5:$P5,$K$1:$P$1,AF$1)</f>
        <v>0.24330796224619355</v>
      </c>
      <c r="AG5" s="38" cm="1">
        <f t="array" aca="1" ref="AG5" ca="1">TREND($K5:$P5,$K$1:$P$1,AG$1)</f>
        <v>0.24560332038059141</v>
      </c>
      <c r="AH5" s="38" cm="1">
        <f t="array" aca="1" ref="AH5" ca="1">TREND($K5:$P5,$K$1:$P$1,AH$1)</f>
        <v>0.24789867851498926</v>
      </c>
      <c r="AI5" s="38" cm="1">
        <f t="array" aca="1" ref="AI5" ca="1">TREND($K5:$P5,$K$1:$P$1,AI$1)</f>
        <v>0.25019403664938711</v>
      </c>
      <c r="AJ5" s="38" cm="1">
        <f t="array" aca="1" ref="AJ5" ca="1">TREND($K5:$P5,$K$1:$P$1,AJ$1)</f>
        <v>0.25248939478378496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0.27544297612776647</v>
      </c>
      <c r="C6" s="38">
        <f t="shared" ca="1" si="3"/>
        <v>0.27544297612776647</v>
      </c>
      <c r="D6" s="38">
        <f t="shared" ca="1" si="0"/>
        <v>0.27544297612776647</v>
      </c>
      <c r="E6" s="38">
        <f t="shared" ca="1" si="0"/>
        <v>0.27544297612776647</v>
      </c>
      <c r="F6" s="39" cm="1">
        <f t="array" aca="1" ref="F6" ca="1">INDIRECT(CONCATENATE("'",HLOOKUP(F$1,$B$21:$E$23,3,FALSE),"'!",$B$25,ROW($A6)+5))*About!$A$27</f>
        <v>0.27544297612776647</v>
      </c>
      <c r="G6" s="38">
        <f t="shared" ca="1" si="4"/>
        <v>0.27773833426216454</v>
      </c>
      <c r="H6" s="38">
        <f t="shared" ca="1" si="1"/>
        <v>0.28003369239656256</v>
      </c>
      <c r="I6" s="38">
        <f t="shared" ca="1" si="1"/>
        <v>0.28232905053096063</v>
      </c>
      <c r="J6" s="38">
        <f t="shared" ca="1" si="1"/>
        <v>0.28462440866535865</v>
      </c>
      <c r="K6" s="39" cm="1">
        <f t="array" aca="1" ref="K6" ca="1">INDIRECT(CONCATENATE("'",HLOOKUP(K$1,$B$21:$E$23,3,FALSE),"'!",$B$25,ROW($A6)+5))*About!$A$27</f>
        <v>0.28691976679975673</v>
      </c>
      <c r="L6" s="38">
        <f t="shared" ca="1" si="5"/>
        <v>0.2892151249341548</v>
      </c>
      <c r="M6" s="38">
        <f t="shared" ca="1" si="2"/>
        <v>0.29151048306855282</v>
      </c>
      <c r="N6" s="38">
        <f t="shared" ca="1" si="2"/>
        <v>0.29380584120295089</v>
      </c>
      <c r="O6" s="38">
        <f t="shared" ca="1" si="2"/>
        <v>0.29610119933734891</v>
      </c>
      <c r="P6" s="39" cm="1">
        <f t="array" aca="1" ref="P6" ca="1">INDIRECT(CONCATENATE("'",HLOOKUP(P$1,$B$21:$E$23,3,FALSE),"'!",$B$25,ROW($A6)+5))*About!$A$27</f>
        <v>0.29839655747174698</v>
      </c>
      <c r="Q6" s="38" cm="1">
        <f t="array" aca="1" ref="Q6" ca="1">TREND($K6:$P6,$K$1:$P$1,Q$1)</f>
        <v>0.30069191560614517</v>
      </c>
      <c r="R6" s="38" cm="1">
        <f t="array" aca="1" ref="R6" ca="1">TREND($K6:$P6,$K$1:$P$1,R$1)</f>
        <v>0.30298727374054302</v>
      </c>
      <c r="S6" s="38" cm="1">
        <f t="array" aca="1" ref="S6" ca="1">TREND($K6:$P6,$K$1:$P$1,S$1)</f>
        <v>0.30528263187494176</v>
      </c>
      <c r="T6" s="38" cm="1">
        <f t="array" aca="1" ref="T6" ca="1">TREND($K6:$P6,$K$1:$P$1,T$1)</f>
        <v>0.30757799000933961</v>
      </c>
      <c r="U6" s="38" cm="1">
        <f t="array" aca="1" ref="U6" ca="1">TREND($K6:$P6,$K$1:$P$1,U$1)</f>
        <v>0.30987334814373746</v>
      </c>
      <c r="V6" s="38" cm="1">
        <f t="array" aca="1" ref="V6" ca="1">TREND($K6:$P6,$K$1:$P$1,V$1)</f>
        <v>0.31216870627813531</v>
      </c>
      <c r="W6" s="38" cm="1">
        <f t="array" aca="1" ref="W6" ca="1">TREND($K6:$P6,$K$1:$P$1,W$1)</f>
        <v>0.31446406441253405</v>
      </c>
      <c r="X6" s="38" cm="1">
        <f t="array" aca="1" ref="X6" ca="1">TREND($K6:$P6,$K$1:$P$1,X$1)</f>
        <v>0.3167594225469319</v>
      </c>
      <c r="Y6" s="38" cm="1">
        <f t="array" aca="1" ref="Y6" ca="1">TREND($K6:$P6,$K$1:$P$1,Y$1)</f>
        <v>0.31905478068132975</v>
      </c>
      <c r="Z6" s="38" cm="1">
        <f t="array" aca="1" ref="Z6" ca="1">TREND($K6:$P6,$K$1:$P$1,Z$1)</f>
        <v>0.3213501388157276</v>
      </c>
      <c r="AA6" s="38" cm="1">
        <f t="array" aca="1" ref="AA6" ca="1">TREND($K6:$P6,$K$1:$P$1,AA$1)</f>
        <v>0.32364549695012546</v>
      </c>
      <c r="AB6" s="38" cm="1">
        <f t="array" aca="1" ref="AB6" ca="1">TREND($K6:$P6,$K$1:$P$1,AB$1)</f>
        <v>0.32594085508452419</v>
      </c>
      <c r="AC6" s="38" cm="1">
        <f t="array" aca="1" ref="AC6" ca="1">TREND($K6:$P6,$K$1:$P$1,AC$1)</f>
        <v>0.32823621321892205</v>
      </c>
      <c r="AD6" s="38" cm="1">
        <f t="array" aca="1" ref="AD6" ca="1">TREND($K6:$P6,$K$1:$P$1,AD$1)</f>
        <v>0.3305315713533199</v>
      </c>
      <c r="AE6" s="38" cm="1">
        <f t="array" aca="1" ref="AE6" ca="1">TREND($K6:$P6,$K$1:$P$1,AE$1)</f>
        <v>0.33282692948771775</v>
      </c>
      <c r="AF6" s="38" cm="1">
        <f t="array" aca="1" ref="AF6" ca="1">TREND($K6:$P6,$K$1:$P$1,AF$1)</f>
        <v>0.33512228762211649</v>
      </c>
      <c r="AG6" s="38" cm="1">
        <f t="array" aca="1" ref="AG6" ca="1">TREND($K6:$P6,$K$1:$P$1,AG$1)</f>
        <v>0.33741764575651434</v>
      </c>
      <c r="AH6" s="38" cm="1">
        <f t="array" aca="1" ref="AH6" ca="1">TREND($K6:$P6,$K$1:$P$1,AH$1)</f>
        <v>0.33971300389091219</v>
      </c>
      <c r="AI6" s="38" cm="1">
        <f t="array" aca="1" ref="AI6" ca="1">TREND($K6:$P6,$K$1:$P$1,AI$1)</f>
        <v>0.34200836202531004</v>
      </c>
      <c r="AJ6" s="38" cm="1">
        <f t="array" aca="1" ref="AJ6" ca="1">TREND($K6:$P6,$K$1:$P$1,AJ$1)</f>
        <v>0.34430372015970789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7.9189855636732851</v>
      </c>
      <c r="C7" s="38">
        <f t="shared" ca="1" si="3"/>
        <v>7.9476775403532613</v>
      </c>
      <c r="D7" s="38">
        <f t="shared" ca="1" si="0"/>
        <v>7.9763695170332367</v>
      </c>
      <c r="E7" s="38">
        <f t="shared" ca="1" si="0"/>
        <v>8.0050614937132121</v>
      </c>
      <c r="F7" s="39" cm="1">
        <f t="array" aca="1" ref="F7" ca="1">INDIRECT(CONCATENATE("'",HLOOKUP(F$1,$B$21:$E$23,3,FALSE),"'!",$B$25,ROW($A7)+5))*About!$A$27</f>
        <v>8.0337534703931883</v>
      </c>
      <c r="G7" s="38">
        <f t="shared" ca="1" si="4"/>
        <v>8.0337534703931883</v>
      </c>
      <c r="H7" s="38">
        <f t="shared" ca="1" si="1"/>
        <v>8.0337534703931883</v>
      </c>
      <c r="I7" s="38">
        <f t="shared" ca="1" si="1"/>
        <v>8.0337534703931883</v>
      </c>
      <c r="J7" s="38">
        <f t="shared" ca="1" si="1"/>
        <v>8.0337534703931883</v>
      </c>
      <c r="K7" s="39" cm="1">
        <f t="array" aca="1" ref="K7" ca="1">INDIRECT(CONCATENATE("'",HLOOKUP(K$1,$B$21:$E$23,3,FALSE),"'!",$B$25,ROW($A7)+5))*About!$A$27</f>
        <v>8.0337534703931883</v>
      </c>
      <c r="L7" s="38">
        <f t="shared" ca="1" si="5"/>
        <v>8.0567070517371686</v>
      </c>
      <c r="M7" s="38">
        <f t="shared" ca="1" si="2"/>
        <v>8.0796606330811489</v>
      </c>
      <c r="N7" s="38">
        <f t="shared" ca="1" si="2"/>
        <v>8.1026142144251292</v>
      </c>
      <c r="O7" s="38">
        <f t="shared" ca="1" si="2"/>
        <v>8.1255677957691095</v>
      </c>
      <c r="P7" s="39" cm="1">
        <f t="array" aca="1" ref="P7" ca="1">INDIRECT(CONCATENATE("'",HLOOKUP(P$1,$B$21:$E$23,3,FALSE),"'!",$B$25,ROW($A7)+5))*About!$A$27</f>
        <v>8.1485213771130898</v>
      </c>
      <c r="Q7" s="38" cm="1">
        <f t="array" aca="1" ref="Q7" ca="1">TREND($K7:$P7,$K$1:$P$1,Q$1)</f>
        <v>8.1714749584570683</v>
      </c>
      <c r="R7" s="38" cm="1">
        <f t="array" aca="1" ref="R7" ca="1">TREND($K7:$P7,$K$1:$P$1,R$1)</f>
        <v>8.1944285398010521</v>
      </c>
      <c r="S7" s="38" cm="1">
        <f t="array" aca="1" ref="S7" ca="1">TREND($K7:$P7,$K$1:$P$1,S$1)</f>
        <v>8.2173821211450289</v>
      </c>
      <c r="T7" s="38" cm="1">
        <f t="array" aca="1" ref="T7" ca="1">TREND($K7:$P7,$K$1:$P$1,T$1)</f>
        <v>8.2403357024890127</v>
      </c>
      <c r="U7" s="38" cm="1">
        <f t="array" aca="1" ref="U7" ca="1">TREND($K7:$P7,$K$1:$P$1,U$1)</f>
        <v>8.2632892838329894</v>
      </c>
      <c r="V7" s="38" cm="1">
        <f t="array" aca="1" ref="V7" ca="1">TREND($K7:$P7,$K$1:$P$1,V$1)</f>
        <v>8.2862428651769733</v>
      </c>
      <c r="W7" s="38" cm="1">
        <f t="array" aca="1" ref="W7" ca="1">TREND($K7:$P7,$K$1:$P$1,W$1)</f>
        <v>8.30919644652095</v>
      </c>
      <c r="X7" s="38" cm="1">
        <f t="array" aca="1" ref="X7" ca="1">TREND($K7:$P7,$K$1:$P$1,X$1)</f>
        <v>8.3321500278649339</v>
      </c>
      <c r="Y7" s="38" cm="1">
        <f t="array" aca="1" ref="Y7" ca="1">TREND($K7:$P7,$K$1:$P$1,Y$1)</f>
        <v>8.3551036092089106</v>
      </c>
      <c r="Z7" s="38" cm="1">
        <f t="array" aca="1" ref="Z7" ca="1">TREND($K7:$P7,$K$1:$P$1,Z$1)</f>
        <v>8.3780571905528944</v>
      </c>
      <c r="AA7" s="38" cm="1">
        <f t="array" aca="1" ref="AA7" ca="1">TREND($K7:$P7,$K$1:$P$1,AA$1)</f>
        <v>8.4010107718968712</v>
      </c>
      <c r="AB7" s="38" cm="1">
        <f t="array" aca="1" ref="AB7" ca="1">TREND($K7:$P7,$K$1:$P$1,AB$1)</f>
        <v>8.423964353240855</v>
      </c>
      <c r="AC7" s="38" cm="1">
        <f t="array" aca="1" ref="AC7" ca="1">TREND($K7:$P7,$K$1:$P$1,AC$1)</f>
        <v>8.4469179345848318</v>
      </c>
      <c r="AD7" s="38" cm="1">
        <f t="array" aca="1" ref="AD7" ca="1">TREND($K7:$P7,$K$1:$P$1,AD$1)</f>
        <v>8.4698715159288156</v>
      </c>
      <c r="AE7" s="38" cm="1">
        <f t="array" aca="1" ref="AE7" ca="1">TREND($K7:$P7,$K$1:$P$1,AE$1)</f>
        <v>8.4928250972727923</v>
      </c>
      <c r="AF7" s="38" cm="1">
        <f t="array" aca="1" ref="AF7" ca="1">TREND($K7:$P7,$K$1:$P$1,AF$1)</f>
        <v>8.5157786786167762</v>
      </c>
      <c r="AG7" s="38" cm="1">
        <f t="array" aca="1" ref="AG7" ca="1">TREND($K7:$P7,$K$1:$P$1,AG$1)</f>
        <v>8.5387322599607529</v>
      </c>
      <c r="AH7" s="38" cm="1">
        <f t="array" aca="1" ref="AH7" ca="1">TREND($K7:$P7,$K$1:$P$1,AH$1)</f>
        <v>8.5616858413047368</v>
      </c>
      <c r="AI7" s="38" cm="1">
        <f t="array" aca="1" ref="AI7" ca="1">TREND($K7:$P7,$K$1:$P$1,AI$1)</f>
        <v>8.5846394226487206</v>
      </c>
      <c r="AJ7" s="38" cm="1">
        <f t="array" aca="1" ref="AJ7" ca="1">TREND($K7:$P7,$K$1:$P$1,AJ$1)</f>
        <v>8.6075930039926973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1.3772148806388322</v>
      </c>
      <c r="C8" s="38">
        <f t="shared" ca="1" si="3"/>
        <v>1.3772148806388322</v>
      </c>
      <c r="D8" s="38">
        <f t="shared" ca="1" si="0"/>
        <v>1.3772148806388322</v>
      </c>
      <c r="E8" s="38">
        <f t="shared" ca="1" si="0"/>
        <v>1.3772148806388322</v>
      </c>
      <c r="F8" s="39" cm="1">
        <f t="array" aca="1" ref="F8" ca="1">INDIRECT(CONCATENATE("'",HLOOKUP(F$1,$B$21:$E$23,3,FALSE),"'!",$B$25,ROW($A8)+5))*About!$A$27</f>
        <v>1.3772148806388322</v>
      </c>
      <c r="G8" s="38">
        <f t="shared" ca="1" si="4"/>
        <v>1.3772148806388322</v>
      </c>
      <c r="H8" s="38">
        <f t="shared" ca="1" si="1"/>
        <v>1.3772148806388322</v>
      </c>
      <c r="I8" s="38">
        <f t="shared" ca="1" si="1"/>
        <v>1.3772148806388322</v>
      </c>
      <c r="J8" s="38">
        <f t="shared" ca="1" si="1"/>
        <v>1.3772148806388322</v>
      </c>
      <c r="K8" s="39" cm="1">
        <f t="array" aca="1" ref="K8" ca="1">INDIRECT(CONCATENATE("'",HLOOKUP(K$1,$B$21:$E$23,3,FALSE),"'!",$B$25,ROW($A8)+5))*About!$A$27</f>
        <v>1.3772148806388322</v>
      </c>
      <c r="L8" s="38">
        <f t="shared" ca="1" si="5"/>
        <v>1.3772148806388322</v>
      </c>
      <c r="M8" s="38">
        <f t="shared" ca="1" si="2"/>
        <v>1.3772148806388322</v>
      </c>
      <c r="N8" s="38">
        <f t="shared" ca="1" si="2"/>
        <v>1.3772148806388322</v>
      </c>
      <c r="O8" s="38">
        <f t="shared" ca="1" si="2"/>
        <v>1.3772148806388322</v>
      </c>
      <c r="P8" s="39" cm="1">
        <f t="array" aca="1" ref="P8" ca="1">INDIRECT(CONCATENATE("'",HLOOKUP(P$1,$B$21:$E$23,3,FALSE),"'!",$B$25,ROW($A8)+5))*About!$A$27</f>
        <v>1.3772148806388322</v>
      </c>
      <c r="Q8" s="38" cm="1">
        <f t="array" aca="1" ref="Q8" ca="1">TREND($K8:$P8,$K$1:$P$1,Q$1)</f>
        <v>1.3772148806388322</v>
      </c>
      <c r="R8" s="38" cm="1">
        <f t="array" aca="1" ref="R8" ca="1">TREND($K8:$P8,$K$1:$P$1,R$1)</f>
        <v>1.3772148806388322</v>
      </c>
      <c r="S8" s="38" cm="1">
        <f t="array" aca="1" ref="S8" ca="1">TREND($K8:$P8,$K$1:$P$1,S$1)</f>
        <v>1.3772148806388322</v>
      </c>
      <c r="T8" s="38" cm="1">
        <f t="array" aca="1" ref="T8" ca="1">TREND($K8:$P8,$K$1:$P$1,T$1)</f>
        <v>1.3772148806388322</v>
      </c>
      <c r="U8" s="38" cm="1">
        <f t="array" aca="1" ref="U8" ca="1">TREND($K8:$P8,$K$1:$P$1,U$1)</f>
        <v>1.3772148806388322</v>
      </c>
      <c r="V8" s="38" cm="1">
        <f t="array" aca="1" ref="V8" ca="1">TREND($K8:$P8,$K$1:$P$1,V$1)</f>
        <v>1.3772148806388322</v>
      </c>
      <c r="W8" s="38" cm="1">
        <f t="array" aca="1" ref="W8" ca="1">TREND($K8:$P8,$K$1:$P$1,W$1)</f>
        <v>1.3772148806388322</v>
      </c>
      <c r="X8" s="38" cm="1">
        <f t="array" aca="1" ref="X8" ca="1">TREND($K8:$P8,$K$1:$P$1,X$1)</f>
        <v>1.3772148806388322</v>
      </c>
      <c r="Y8" s="38" cm="1">
        <f t="array" aca="1" ref="Y8" ca="1">TREND($K8:$P8,$K$1:$P$1,Y$1)</f>
        <v>1.3772148806388322</v>
      </c>
      <c r="Z8" s="38" cm="1">
        <f t="array" aca="1" ref="Z8" ca="1">TREND($K8:$P8,$K$1:$P$1,Z$1)</f>
        <v>1.3772148806388322</v>
      </c>
      <c r="AA8" s="38" cm="1">
        <f t="array" aca="1" ref="AA8" ca="1">TREND($K8:$P8,$K$1:$P$1,AA$1)</f>
        <v>1.3772148806388322</v>
      </c>
      <c r="AB8" s="38" cm="1">
        <f t="array" aca="1" ref="AB8" ca="1">TREND($K8:$P8,$K$1:$P$1,AB$1)</f>
        <v>1.3772148806388322</v>
      </c>
      <c r="AC8" s="38" cm="1">
        <f t="array" aca="1" ref="AC8" ca="1">TREND($K8:$P8,$K$1:$P$1,AC$1)</f>
        <v>1.3772148806388322</v>
      </c>
      <c r="AD8" s="38" cm="1">
        <f t="array" aca="1" ref="AD8" ca="1">TREND($K8:$P8,$K$1:$P$1,AD$1)</f>
        <v>1.3772148806388322</v>
      </c>
      <c r="AE8" s="38" cm="1">
        <f t="array" aca="1" ref="AE8" ca="1">TREND($K8:$P8,$K$1:$P$1,AE$1)</f>
        <v>1.3772148806388322</v>
      </c>
      <c r="AF8" s="38" cm="1">
        <f t="array" aca="1" ref="AF8" ca="1">TREND($K8:$P8,$K$1:$P$1,AF$1)</f>
        <v>1.3772148806388322</v>
      </c>
      <c r="AG8" s="38" cm="1">
        <f t="array" aca="1" ref="AG8" ca="1">TREND($K8:$P8,$K$1:$P$1,AG$1)</f>
        <v>1.3772148806388322</v>
      </c>
      <c r="AH8" s="38" cm="1">
        <f t="array" aca="1" ref="AH8" ca="1">TREND($K8:$P8,$K$1:$P$1,AH$1)</f>
        <v>1.3772148806388322</v>
      </c>
      <c r="AI8" s="38" cm="1">
        <f t="array" aca="1" ref="AI8" ca="1">TREND($K8:$P8,$K$1:$P$1,AI$1)</f>
        <v>1.3772148806388322</v>
      </c>
      <c r="AJ8" s="38" cm="1">
        <f t="array" aca="1" ref="AJ8" ca="1">TREND($K8:$P8,$K$1:$P$1,AJ$1)</f>
        <v>1.3772148806388322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0.32135013881572755</v>
      </c>
      <c r="C9" s="38">
        <f t="shared" ca="1" si="3"/>
        <v>0.32135013881572755</v>
      </c>
      <c r="D9" s="38">
        <f t="shared" ca="1" si="0"/>
        <v>0.32135013881572755</v>
      </c>
      <c r="E9" s="38">
        <f t="shared" ca="1" si="0"/>
        <v>0.32135013881572755</v>
      </c>
      <c r="F9" s="39" cm="1">
        <f t="array" aca="1" ref="F9" ca="1">INDIRECT(CONCATENATE("'",HLOOKUP(F$1,$B$21:$E$23,3,FALSE),"'!",$B$25,ROW($A9)+5))*About!$A$27</f>
        <v>0.32135013881572755</v>
      </c>
      <c r="G9" s="38">
        <f t="shared" ca="1" si="4"/>
        <v>0.32364549695012562</v>
      </c>
      <c r="H9" s="38">
        <f t="shared" ca="1" si="1"/>
        <v>0.32594085508452364</v>
      </c>
      <c r="I9" s="38">
        <f t="shared" ca="1" si="1"/>
        <v>0.32823621321892171</v>
      </c>
      <c r="J9" s="38">
        <f t="shared" ca="1" si="1"/>
        <v>0.33053157135331973</v>
      </c>
      <c r="K9" s="39" cm="1">
        <f t="array" aca="1" ref="K9" ca="1">INDIRECT(CONCATENATE("'",HLOOKUP(K$1,$B$21:$E$23,3,FALSE),"'!",$B$25,ROW($A9)+5))*About!$A$27</f>
        <v>0.3328269294877178</v>
      </c>
      <c r="L9" s="38">
        <f t="shared" ca="1" si="5"/>
        <v>0.3374176457565139</v>
      </c>
      <c r="M9" s="38">
        <f t="shared" ca="1" si="2"/>
        <v>0.34200836202530999</v>
      </c>
      <c r="N9" s="38">
        <f t="shared" ca="1" si="2"/>
        <v>0.34659907829410613</v>
      </c>
      <c r="O9" s="38">
        <f t="shared" ca="1" si="2"/>
        <v>0.35118979456290222</v>
      </c>
      <c r="P9" s="39" cm="1">
        <f t="array" aca="1" ref="P9" ca="1">INDIRECT(CONCATENATE("'",HLOOKUP(P$1,$B$21:$E$23,3,FALSE),"'!",$B$25,ROW($A9)+5))*About!$A$27</f>
        <v>0.35578051083169832</v>
      </c>
      <c r="Q9" s="38" cm="1">
        <f t="array" aca="1" ref="Q9" ca="1">TREND($K9:$P9,$K$1:$P$1,Q$1)</f>
        <v>0.36037122710049374</v>
      </c>
      <c r="R9" s="38" cm="1">
        <f t="array" aca="1" ref="R9" ca="1">TREND($K9:$P9,$K$1:$P$1,R$1)</f>
        <v>0.36496194336928944</v>
      </c>
      <c r="S9" s="38" cm="1">
        <f t="array" aca="1" ref="S9" ca="1">TREND($K9:$P9,$K$1:$P$1,S$1)</f>
        <v>0.36955265963808692</v>
      </c>
      <c r="T9" s="38" cm="1">
        <f t="array" aca="1" ref="T9" ca="1">TREND($K9:$P9,$K$1:$P$1,T$1)</f>
        <v>0.37414337590688262</v>
      </c>
      <c r="U9" s="38" cm="1">
        <f t="array" aca="1" ref="U9" ca="1">TREND($K9:$P9,$K$1:$P$1,U$1)</f>
        <v>0.37873409217567833</v>
      </c>
      <c r="V9" s="38" cm="1">
        <f t="array" aca="1" ref="V9" ca="1">TREND($K9:$P9,$K$1:$P$1,V$1)</f>
        <v>0.38332480844447403</v>
      </c>
      <c r="W9" s="38" cm="1">
        <f t="array" aca="1" ref="W9" ca="1">TREND($K9:$P9,$K$1:$P$1,W$1)</f>
        <v>0.38791552471327151</v>
      </c>
      <c r="X9" s="38" cm="1">
        <f t="array" aca="1" ref="X9" ca="1">TREND($K9:$P9,$K$1:$P$1,X$1)</f>
        <v>0.39250624098206721</v>
      </c>
      <c r="Y9" s="38" cm="1">
        <f t="array" aca="1" ref="Y9" ca="1">TREND($K9:$P9,$K$1:$P$1,Y$1)</f>
        <v>0.39709695725086291</v>
      </c>
      <c r="Z9" s="38" cm="1">
        <f t="array" aca="1" ref="Z9" ca="1">TREND($K9:$P9,$K$1:$P$1,Z$1)</f>
        <v>0.40168767351965862</v>
      </c>
      <c r="AA9" s="38" cm="1">
        <f t="array" aca="1" ref="AA9" ca="1">TREND($K9:$P9,$K$1:$P$1,AA$1)</f>
        <v>0.40627838978845432</v>
      </c>
      <c r="AB9" s="38" cm="1">
        <f t="array" aca="1" ref="AB9" ca="1">TREND($K9:$P9,$K$1:$P$1,AB$1)</f>
        <v>0.4108691060572518</v>
      </c>
      <c r="AC9" s="38" cm="1">
        <f t="array" aca="1" ref="AC9" ca="1">TREND($K9:$P9,$K$1:$P$1,AC$1)</f>
        <v>0.4154598223260475</v>
      </c>
      <c r="AD9" s="38" cm="1">
        <f t="array" aca="1" ref="AD9" ca="1">TREND($K9:$P9,$K$1:$P$1,AD$1)</f>
        <v>0.4200505385948432</v>
      </c>
      <c r="AE9" s="38" cm="1">
        <f t="array" aca="1" ref="AE9" ca="1">TREND($K9:$P9,$K$1:$P$1,AE$1)</f>
        <v>0.42464125486363891</v>
      </c>
      <c r="AF9" s="38" cm="1">
        <f t="array" aca="1" ref="AF9" ca="1">TREND($K9:$P9,$K$1:$P$1,AF$1)</f>
        <v>0.42923197113243639</v>
      </c>
      <c r="AG9" s="38" cm="1">
        <f t="array" aca="1" ref="AG9" ca="1">TREND($K9:$P9,$K$1:$P$1,AG$1)</f>
        <v>0.43382268740123209</v>
      </c>
      <c r="AH9" s="38" cm="1">
        <f t="array" aca="1" ref="AH9" ca="1">TREND($K9:$P9,$K$1:$P$1,AH$1)</f>
        <v>0.43841340367002779</v>
      </c>
      <c r="AI9" s="38" cm="1">
        <f t="array" aca="1" ref="AI9" ca="1">TREND($K9:$P9,$K$1:$P$1,AI$1)</f>
        <v>0.44300411993882349</v>
      </c>
      <c r="AJ9" s="38" cm="1">
        <f t="array" aca="1" ref="AJ9" ca="1">TREND($K9:$P9,$K$1:$P$1,AJ$1)</f>
        <v>0.4475948362076192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2.4101260411179565E-3</v>
      </c>
      <c r="C10" s="38">
        <f t="shared" ca="1" si="3"/>
        <v>2.4388180177979321E-3</v>
      </c>
      <c r="D10" s="38">
        <f t="shared" ca="1" si="0"/>
        <v>2.4675099944779077E-3</v>
      </c>
      <c r="E10" s="38">
        <f t="shared" ca="1" si="0"/>
        <v>2.4962019711578837E-3</v>
      </c>
      <c r="F10" s="39" cm="1">
        <f t="array" aca="1" ref="F10" ca="1">INDIRECT(CONCATENATE("'",HLOOKUP(F$1,$B$21:$E$23,3,FALSE),"'!",$B$25,ROW($A10)+5))*About!$A$27</f>
        <v>2.5248939478378593E-3</v>
      </c>
      <c r="G10" s="38">
        <f t="shared" ca="1" si="4"/>
        <v>2.5937546918698008E-3</v>
      </c>
      <c r="H10" s="38">
        <f t="shared" ca="1" si="1"/>
        <v>2.6626154359017423E-3</v>
      </c>
      <c r="I10" s="38">
        <f t="shared" ca="1" si="1"/>
        <v>2.7314761799336843E-3</v>
      </c>
      <c r="J10" s="38">
        <f t="shared" ca="1" si="1"/>
        <v>2.8003369239656259E-3</v>
      </c>
      <c r="K10" s="39" cm="1">
        <f t="array" aca="1" ref="K10" ca="1">INDIRECT(CONCATENATE("'",HLOOKUP(K$1,$B$21:$E$23,3,FALSE),"'!",$B$25,ROW($A10)+5))*About!$A$27</f>
        <v>2.8691976679975674E-3</v>
      </c>
      <c r="L10" s="38">
        <f t="shared" ca="1" si="5"/>
        <v>2.9151048306855286E-3</v>
      </c>
      <c r="M10" s="38">
        <f t="shared" ca="1" si="2"/>
        <v>2.9610119933734897E-3</v>
      </c>
      <c r="N10" s="38">
        <f t="shared" ca="1" si="2"/>
        <v>3.0069191560614505E-3</v>
      </c>
      <c r="O10" s="38">
        <f t="shared" ca="1" si="2"/>
        <v>3.0528263187494117E-3</v>
      </c>
      <c r="P10" s="39" cm="1">
        <f t="array" aca="1" ref="P10" ca="1">INDIRECT(CONCATENATE("'",HLOOKUP(P$1,$B$21:$E$23,3,FALSE),"'!",$B$25,ROW($A10)+5))*About!$A$27</f>
        <v>3.0987334814373728E-3</v>
      </c>
      <c r="Q10" s="38" cm="1">
        <f t="array" aca="1" ref="Q10" ca="1">TREND($K10:$P10,$K$1:$P$1,Q$1)</f>
        <v>3.1446406441253266E-3</v>
      </c>
      <c r="R10" s="38" cm="1">
        <f t="array" aca="1" ref="R10" ca="1">TREND($K10:$P10,$K$1:$P$1,R$1)</f>
        <v>3.1905478068132986E-3</v>
      </c>
      <c r="S10" s="38" cm="1">
        <f t="array" aca="1" ref="S10" ca="1">TREND($K10:$P10,$K$1:$P$1,S$1)</f>
        <v>3.2364549695012568E-3</v>
      </c>
      <c r="T10" s="38" cm="1">
        <f t="array" aca="1" ref="T10" ca="1">TREND($K10:$P10,$K$1:$P$1,T$1)</f>
        <v>3.2823621321892149E-3</v>
      </c>
      <c r="U10" s="38" cm="1">
        <f t="array" aca="1" ref="U10" ca="1">TREND($K10:$P10,$K$1:$P$1,U$1)</f>
        <v>3.328269294877173E-3</v>
      </c>
      <c r="V10" s="38" cm="1">
        <f t="array" aca="1" ref="V10" ca="1">TREND($K10:$P10,$K$1:$P$1,V$1)</f>
        <v>3.3741764575651312E-3</v>
      </c>
      <c r="W10" s="38" cm="1">
        <f t="array" aca="1" ref="W10" ca="1">TREND($K10:$P10,$K$1:$P$1,W$1)</f>
        <v>3.4200836202531032E-3</v>
      </c>
      <c r="X10" s="38" cm="1">
        <f t="array" aca="1" ref="X10" ca="1">TREND($K10:$P10,$K$1:$P$1,X$1)</f>
        <v>3.4659907829410613E-3</v>
      </c>
      <c r="Y10" s="38" cm="1">
        <f t="array" aca="1" ref="Y10" ca="1">TREND($K10:$P10,$K$1:$P$1,Y$1)</f>
        <v>3.5118979456290195E-3</v>
      </c>
      <c r="Z10" s="38" cm="1">
        <f t="array" aca="1" ref="Z10" ca="1">TREND($K10:$P10,$K$1:$P$1,Z$1)</f>
        <v>3.5578051083169776E-3</v>
      </c>
      <c r="AA10" s="38" cm="1">
        <f t="array" aca="1" ref="AA10" ca="1">TREND($K10:$P10,$K$1:$P$1,AA$1)</f>
        <v>3.6037122710049496E-3</v>
      </c>
      <c r="AB10" s="38" cm="1">
        <f t="array" aca="1" ref="AB10" ca="1">TREND($K10:$P10,$K$1:$P$1,AB$1)</f>
        <v>3.6496194336929078E-3</v>
      </c>
      <c r="AC10" s="38" cm="1">
        <f t="array" aca="1" ref="AC10" ca="1">TREND($K10:$P10,$K$1:$P$1,AC$1)</f>
        <v>3.6955265963808659E-3</v>
      </c>
      <c r="AD10" s="38" cm="1">
        <f t="array" aca="1" ref="AD10" ca="1">TREND($K10:$P10,$K$1:$P$1,AD$1)</f>
        <v>3.741433759068824E-3</v>
      </c>
      <c r="AE10" s="38" cm="1">
        <f t="array" aca="1" ref="AE10" ca="1">TREND($K10:$P10,$K$1:$P$1,AE$1)</f>
        <v>3.7873409217567822E-3</v>
      </c>
      <c r="AF10" s="38" cm="1">
        <f t="array" aca="1" ref="AF10" ca="1">TREND($K10:$P10,$K$1:$P$1,AF$1)</f>
        <v>3.8332480844447542E-3</v>
      </c>
      <c r="AG10" s="38" cm="1">
        <f t="array" aca="1" ref="AG10" ca="1">TREND($K10:$P10,$K$1:$P$1,AG$1)</f>
        <v>3.8791552471327123E-3</v>
      </c>
      <c r="AH10" s="38" cm="1">
        <f t="array" aca="1" ref="AH10" ca="1">TREND($K10:$P10,$K$1:$P$1,AH$1)</f>
        <v>3.9250624098206705E-3</v>
      </c>
      <c r="AI10" s="38" cm="1">
        <f t="array" aca="1" ref="AI10" ca="1">TREND($K10:$P10,$K$1:$P$1,AI$1)</f>
        <v>3.9709695725086286E-3</v>
      </c>
      <c r="AJ10" s="38" cm="1">
        <f t="array" aca="1" ref="AJ10" ca="1">TREND($K10:$P10,$K$1:$P$1,AJ$1)</f>
        <v>4.0168767351965867E-3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2.2953581343980538E-3</v>
      </c>
      <c r="C11" s="38">
        <f t="shared" ca="1" si="3"/>
        <v>2.3240501110780294E-3</v>
      </c>
      <c r="D11" s="38">
        <f t="shared" ca="1" si="0"/>
        <v>2.3527420877580054E-3</v>
      </c>
      <c r="E11" s="38">
        <f t="shared" ca="1" si="0"/>
        <v>2.381434064437981E-3</v>
      </c>
      <c r="F11" s="39" cm="1">
        <f t="array" aca="1" ref="F11" ca="1">INDIRECT(CONCATENATE("'",HLOOKUP(F$1,$B$21:$E$23,3,FALSE),"'!",$B$25,ROW($A11)+5))*About!$A$27</f>
        <v>2.4101260411179565E-3</v>
      </c>
      <c r="G11" s="38">
        <f t="shared" ca="1" si="4"/>
        <v>2.4789867851498981E-3</v>
      </c>
      <c r="H11" s="38">
        <f t="shared" ca="1" si="1"/>
        <v>2.5478475291818396E-3</v>
      </c>
      <c r="I11" s="38">
        <f t="shared" ca="1" si="1"/>
        <v>2.6167082732137816E-3</v>
      </c>
      <c r="J11" s="38">
        <f t="shared" ca="1" si="1"/>
        <v>2.6855690172457231E-3</v>
      </c>
      <c r="K11" s="39" cm="1">
        <f t="array" aca="1" ref="K11" ca="1">INDIRECT(CONCATENATE("'",HLOOKUP(K$1,$B$21:$E$23,3,FALSE),"'!",$B$25,ROW($A11)+5))*About!$A$27</f>
        <v>2.7544297612776647E-3</v>
      </c>
      <c r="L11" s="38">
        <f t="shared" ca="1" si="5"/>
        <v>2.8003369239656259E-3</v>
      </c>
      <c r="M11" s="38">
        <f t="shared" ca="1" si="2"/>
        <v>2.8462440866535866E-3</v>
      </c>
      <c r="N11" s="38">
        <f t="shared" ca="1" si="2"/>
        <v>2.8921512493415478E-3</v>
      </c>
      <c r="O11" s="38">
        <f t="shared" ca="1" si="2"/>
        <v>2.9380584120295085E-3</v>
      </c>
      <c r="P11" s="39" cm="1">
        <f t="array" aca="1" ref="P11" ca="1">INDIRECT(CONCATENATE("'",HLOOKUP(P$1,$B$21:$E$23,3,FALSE),"'!",$B$25,ROW($A11)+5))*About!$A$27</f>
        <v>2.9839655747174697E-3</v>
      </c>
      <c r="Q11" s="38" cm="1">
        <f t="array" aca="1" ref="Q11" ca="1">TREND($K11:$P11,$K$1:$P$1,Q$1)</f>
        <v>3.0298727374054313E-3</v>
      </c>
      <c r="R11" s="38" cm="1">
        <f t="array" aca="1" ref="R11" ca="1">TREND($K11:$P11,$K$1:$P$1,R$1)</f>
        <v>3.0757799000933894E-3</v>
      </c>
      <c r="S11" s="38" cm="1">
        <f t="array" aca="1" ref="S11" ca="1">TREND($K11:$P11,$K$1:$P$1,S$1)</f>
        <v>3.1216870627813476E-3</v>
      </c>
      <c r="T11" s="38" cm="1">
        <f t="array" aca="1" ref="T11" ca="1">TREND($K11:$P11,$K$1:$P$1,T$1)</f>
        <v>3.1675942254693057E-3</v>
      </c>
      <c r="U11" s="38" cm="1">
        <f t="array" aca="1" ref="U11" ca="1">TREND($K11:$P11,$K$1:$P$1,U$1)</f>
        <v>3.2135013881572638E-3</v>
      </c>
      <c r="V11" s="38" cm="1">
        <f t="array" aca="1" ref="V11" ca="1">TREND($K11:$P11,$K$1:$P$1,V$1)</f>
        <v>3.2594085508452358E-3</v>
      </c>
      <c r="W11" s="38" cm="1">
        <f t="array" aca="1" ref="W11" ca="1">TREND($K11:$P11,$K$1:$P$1,W$1)</f>
        <v>3.305315713533194E-3</v>
      </c>
      <c r="X11" s="38" cm="1">
        <f t="array" aca="1" ref="X11" ca="1">TREND($K11:$P11,$K$1:$P$1,X$1)</f>
        <v>3.3512228762211521E-3</v>
      </c>
      <c r="Y11" s="38" cm="1">
        <f t="array" aca="1" ref="Y11" ca="1">TREND($K11:$P11,$K$1:$P$1,Y$1)</f>
        <v>3.3971300389091103E-3</v>
      </c>
      <c r="Z11" s="38" cm="1">
        <f t="array" aca="1" ref="Z11" ca="1">TREND($K11:$P11,$K$1:$P$1,Z$1)</f>
        <v>3.4430372015970684E-3</v>
      </c>
      <c r="AA11" s="38" cm="1">
        <f t="array" aca="1" ref="AA11" ca="1">TREND($K11:$P11,$K$1:$P$1,AA$1)</f>
        <v>3.4889443642850404E-3</v>
      </c>
      <c r="AB11" s="38" cm="1">
        <f t="array" aca="1" ref="AB11" ca="1">TREND($K11:$P11,$K$1:$P$1,AB$1)</f>
        <v>3.5348515269729985E-3</v>
      </c>
      <c r="AC11" s="38" cm="1">
        <f t="array" aca="1" ref="AC11" ca="1">TREND($K11:$P11,$K$1:$P$1,AC$1)</f>
        <v>3.5807586896609567E-3</v>
      </c>
      <c r="AD11" s="38" cm="1">
        <f t="array" aca="1" ref="AD11" ca="1">TREND($K11:$P11,$K$1:$P$1,AD$1)</f>
        <v>3.6266658523489148E-3</v>
      </c>
      <c r="AE11" s="38" cm="1">
        <f t="array" aca="1" ref="AE11" ca="1">TREND($K11:$P11,$K$1:$P$1,AE$1)</f>
        <v>3.6725730150368729E-3</v>
      </c>
      <c r="AF11" s="38" cm="1">
        <f t="array" aca="1" ref="AF11" ca="1">TREND($K11:$P11,$K$1:$P$1,AF$1)</f>
        <v>3.718480177724845E-3</v>
      </c>
      <c r="AG11" s="38" cm="1">
        <f t="array" aca="1" ref="AG11" ca="1">TREND($K11:$P11,$K$1:$P$1,AG$1)</f>
        <v>3.7643873404128031E-3</v>
      </c>
      <c r="AH11" s="38" cm="1">
        <f t="array" aca="1" ref="AH11" ca="1">TREND($K11:$P11,$K$1:$P$1,AH$1)</f>
        <v>3.8102945031007612E-3</v>
      </c>
      <c r="AI11" s="38" cm="1">
        <f t="array" aca="1" ref="AI11" ca="1">TREND($K11:$P11,$K$1:$P$1,AI$1)</f>
        <v>3.8562016657887194E-3</v>
      </c>
      <c r="AJ11" s="38" cm="1">
        <f t="array" aca="1" ref="AJ11" ca="1">TREND($K11:$P11,$K$1:$P$1,AJ$1)</f>
        <v>3.9021088284766775E-3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1.0684892115622941E-2</v>
      </c>
      <c r="C12" s="38">
        <f t="shared" ca="1" si="3"/>
        <v>1.0874259161710781E-2</v>
      </c>
      <c r="D12" s="38">
        <f t="shared" ca="1" si="0"/>
        <v>1.106362620779862E-2</v>
      </c>
      <c r="E12" s="38">
        <f t="shared" ca="1" si="0"/>
        <v>1.125299325388646E-2</v>
      </c>
      <c r="F12" s="40">
        <f ca="1">SUM(INDIRECT(CONCATENATE("'",HLOOKUP(F$1,$B$21:$E$23,3,FALSE),"'!",$B$25,ROW($A12)+5,":",$B$25,ROW($A12)+6)))*About!$A$27</f>
        <v>1.1442360299974299E-2</v>
      </c>
      <c r="G12" s="38">
        <f t="shared" ca="1" si="4"/>
        <v>1.1655828606473318E-2</v>
      </c>
      <c r="H12" s="38">
        <f t="shared" ca="1" si="1"/>
        <v>1.1869296912972336E-2</v>
      </c>
      <c r="I12" s="38">
        <f t="shared" ca="1" si="1"/>
        <v>1.2082765219471357E-2</v>
      </c>
      <c r="J12" s="38">
        <f t="shared" ca="1" si="1"/>
        <v>1.2296233525970375E-2</v>
      </c>
      <c r="K12" s="40">
        <f ca="1">SUM(INDIRECT(CONCATENATE("'",HLOOKUP(K$1,$B$21:$E$23,3,FALSE),"'!",$B$25,ROW($A12)+5,":",$B$25,ROW($A12)+6)))*About!$A$27</f>
        <v>1.2509701832469394E-2</v>
      </c>
      <c r="L12" s="38">
        <f t="shared" ca="1" si="5"/>
        <v>1.278514480859716E-2</v>
      </c>
      <c r="M12" s="38">
        <f t="shared" ca="1" si="2"/>
        <v>1.3060587784724928E-2</v>
      </c>
      <c r="N12" s="38">
        <f t="shared" ca="1" si="2"/>
        <v>1.3336030760852694E-2</v>
      </c>
      <c r="O12" s="38">
        <f t="shared" ca="1" si="2"/>
        <v>1.3611473736980462E-2</v>
      </c>
      <c r="P12" s="40">
        <f ca="1">SUM(INDIRECT(CONCATENATE("'",HLOOKUP(P$1,$B$21:$E$23,3,FALSE),"'!",$B$25,ROW($A12)+5,":",$B$25,ROW($A12)+6)))*About!$A$27</f>
        <v>1.3886916713108228E-2</v>
      </c>
      <c r="Q12" s="38" cm="1">
        <f t="array" aca="1" ref="Q12" ca="1">TREND($K12:$P12,$K$1:$P$1,Q$1)</f>
        <v>1.4162359689235959E-2</v>
      </c>
      <c r="R12" s="38" cm="1">
        <f t="array" aca="1" ref="R12" ca="1">TREND($K12:$P12,$K$1:$P$1,R$1)</f>
        <v>1.4437802665363653E-2</v>
      </c>
      <c r="S12" s="38" cm="1">
        <f t="array" aca="1" ref="S12" ca="1">TREND($K12:$P12,$K$1:$P$1,S$1)</f>
        <v>1.4713245641491457E-2</v>
      </c>
      <c r="T12" s="38" cm="1">
        <f t="array" aca="1" ref="T12" ca="1">TREND($K12:$P12,$K$1:$P$1,T$1)</f>
        <v>1.4988688617619261E-2</v>
      </c>
      <c r="U12" s="38" cm="1">
        <f t="array" aca="1" ref="U12" ca="1">TREND($K12:$P12,$K$1:$P$1,U$1)</f>
        <v>1.5264131593746955E-2</v>
      </c>
      <c r="V12" s="38" cm="1">
        <f t="array" aca="1" ref="V12" ca="1">TREND($K12:$P12,$K$1:$P$1,V$1)</f>
        <v>1.5539574569874759E-2</v>
      </c>
      <c r="W12" s="38" cm="1">
        <f t="array" aca="1" ref="W12" ca="1">TREND($K12:$P12,$K$1:$P$1,W$1)</f>
        <v>1.5815017546002563E-2</v>
      </c>
      <c r="X12" s="38" cm="1">
        <f t="array" aca="1" ref="X12" ca="1">TREND($K12:$P12,$K$1:$P$1,X$1)</f>
        <v>1.6090460522130257E-2</v>
      </c>
      <c r="Y12" s="38" cm="1">
        <f t="array" aca="1" ref="Y12" ca="1">TREND($K12:$P12,$K$1:$P$1,Y$1)</f>
        <v>1.6365903498258061E-2</v>
      </c>
      <c r="Z12" s="38" cm="1">
        <f t="array" aca="1" ref="Z12" ca="1">TREND($K12:$P12,$K$1:$P$1,Z$1)</f>
        <v>1.6641346474385865E-2</v>
      </c>
      <c r="AA12" s="38" cm="1">
        <f t="array" aca="1" ref="AA12" ca="1">TREND($K12:$P12,$K$1:$P$1,AA$1)</f>
        <v>1.6916789450513559E-2</v>
      </c>
      <c r="AB12" s="38" cm="1">
        <f t="array" aca="1" ref="AB12" ca="1">TREND($K12:$P12,$K$1:$P$1,AB$1)</f>
        <v>1.7192232426641363E-2</v>
      </c>
      <c r="AC12" s="38" cm="1">
        <f t="array" aca="1" ref="AC12" ca="1">TREND($K12:$P12,$K$1:$P$1,AC$1)</f>
        <v>1.7467675402769167E-2</v>
      </c>
      <c r="AD12" s="38" cm="1">
        <f t="array" aca="1" ref="AD12" ca="1">TREND($K12:$P12,$K$1:$P$1,AD$1)</f>
        <v>1.774311837889686E-2</v>
      </c>
      <c r="AE12" s="38" cm="1">
        <f t="array" aca="1" ref="AE12" ca="1">TREND($K12:$P12,$K$1:$P$1,AE$1)</f>
        <v>1.8018561355024665E-2</v>
      </c>
      <c r="AF12" s="38" cm="1">
        <f t="array" aca="1" ref="AF12" ca="1">TREND($K12:$P12,$K$1:$P$1,AF$1)</f>
        <v>1.8294004331152469E-2</v>
      </c>
      <c r="AG12" s="38" cm="1">
        <f t="array" aca="1" ref="AG12" ca="1">TREND($K12:$P12,$K$1:$P$1,AG$1)</f>
        <v>1.8569447307280162E-2</v>
      </c>
      <c r="AH12" s="38" cm="1">
        <f t="array" aca="1" ref="AH12" ca="1">TREND($K12:$P12,$K$1:$P$1,AH$1)</f>
        <v>1.8844890283407967E-2</v>
      </c>
      <c r="AI12" s="38" cm="1">
        <f t="array" aca="1" ref="AI12" ca="1">TREND($K12:$P12,$K$1:$P$1,AI$1)</f>
        <v>1.9120333259535771E-2</v>
      </c>
      <c r="AJ12" s="38" cm="1">
        <f t="array" aca="1" ref="AJ12" ca="1">TREND($K12:$P12,$K$1:$P$1,AJ$1)</f>
        <v>1.9395776235663464E-2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45">
      <c r="A18" t="s">
        <v>114</v>
      </c>
      <c r="B18" t="str">
        <f ca="1">RIGHT(B17,LEN(B17)-7)</f>
        <v>LULUCF-NOx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0.49350199889558155</v>
      </c>
      <c r="C2" s="38">
        <f ca="1">$B2+($F2-$B2)*(C$1-$B$1)/($F$1-$B$1)</f>
        <v>0.49637119656357909</v>
      </c>
      <c r="D2" s="38">
        <f t="shared" ref="D2:E12" ca="1" si="0">$B2+($F2-$B2)*(D$1-$B$1)/($F$1-$B$1)</f>
        <v>0.49924039423157668</v>
      </c>
      <c r="E2" s="38">
        <f t="shared" ca="1" si="0"/>
        <v>0.50210959189957427</v>
      </c>
      <c r="F2" s="37" cm="1">
        <f t="array" aca="1" ref="F2" ca="1">INDIRECT(CONCATENATE("'",HLOOKUP(F$1,$B$21:$E$23,3,FALSE),"'!",$B$25,ROW($A2)+3))*About!$A$27</f>
        <v>0.50497878956757181</v>
      </c>
      <c r="G2" s="38">
        <f ca="1">$F2+($K2-$F2)*(G$1-$F$1)/($K$1-$F$1)</f>
        <v>0.51416022210516399</v>
      </c>
      <c r="H2" s="38">
        <f t="shared" ref="H2:J12" ca="1" si="1">$F2+($K2-$F2)*(H$1-$F$1)/($K$1-$F$1)</f>
        <v>0.52334165464275628</v>
      </c>
      <c r="I2" s="38">
        <f t="shared" ca="1" si="1"/>
        <v>0.53252308718034846</v>
      </c>
      <c r="J2" s="38">
        <f t="shared" ca="1" si="1"/>
        <v>0.54170451971794076</v>
      </c>
      <c r="K2" s="37" cm="1">
        <f t="array" aca="1" ref="K2" ca="1">INDIRECT(CONCATENATE("'",HLOOKUP(K$1,$B$21:$E$23,3,FALSE),"'!",$B$25,ROW($A2)+3))*About!$A$27</f>
        <v>0.55088595225553294</v>
      </c>
      <c r="L2" s="38">
        <f ca="1">$K2+($P2-$K2)*(L$1-$K$1)/($P$1-$K$1)</f>
        <v>0.55777202665872705</v>
      </c>
      <c r="M2" s="38">
        <f t="shared" ref="M2:O12" ca="1" si="2">$K2+($P2-$K2)*(M$1-$K$1)/($P$1-$K$1)</f>
        <v>0.56465810106192127</v>
      </c>
      <c r="N2" s="38">
        <f t="shared" ca="1" si="2"/>
        <v>0.57154417546511538</v>
      </c>
      <c r="O2" s="38">
        <f t="shared" ca="1" si="2"/>
        <v>0.5784302498683096</v>
      </c>
      <c r="P2" s="37" cm="1">
        <f t="array" aca="1" ref="P2" ca="1">INDIRECT(CONCATENATE("'",HLOOKUP(P$1,$B$21:$E$23,3,FALSE),"'!",$B$25,ROW($A2)+3))*About!$A$27</f>
        <v>0.58531632427150371</v>
      </c>
      <c r="Q2" s="38" cm="1">
        <f t="array" aca="1" ref="Q2" ca="1">TREND($K2:$P2,$K$1:$P$1,Q$1)</f>
        <v>0.59220239867469893</v>
      </c>
      <c r="R2" s="38" cm="1">
        <f t="array" aca="1" ref="R2" ca="1">TREND($K2:$P2,$K$1:$P$1,R$1)</f>
        <v>0.59908847307789337</v>
      </c>
      <c r="S2" s="38" cm="1">
        <f t="array" aca="1" ref="S2" ca="1">TREND($K2:$P2,$K$1:$P$1,S$1)</f>
        <v>0.60597454748108603</v>
      </c>
      <c r="T2" s="38" cm="1">
        <f t="array" aca="1" ref="T2" ca="1">TREND($K2:$P2,$K$1:$P$1,T$1)</f>
        <v>0.61286062188428048</v>
      </c>
      <c r="U2" s="38" cm="1">
        <f t="array" aca="1" ref="U2" ca="1">TREND($K2:$P2,$K$1:$P$1,U$1)</f>
        <v>0.61974669628747492</v>
      </c>
      <c r="V2" s="38" cm="1">
        <f t="array" aca="1" ref="V2" ca="1">TREND($K2:$P2,$K$1:$P$1,V$1)</f>
        <v>0.62663277069066936</v>
      </c>
      <c r="W2" s="38" cm="1">
        <f t="array" aca="1" ref="W2" ca="1">TREND($K2:$P2,$K$1:$P$1,W$1)</f>
        <v>0.6335188450938638</v>
      </c>
      <c r="X2" s="38" cm="1">
        <f t="array" aca="1" ref="X2" ca="1">TREND($K2:$P2,$K$1:$P$1,X$1)</f>
        <v>0.64040491949705824</v>
      </c>
      <c r="Y2" s="38" cm="1">
        <f t="array" aca="1" ref="Y2" ca="1">TREND($K2:$P2,$K$1:$P$1,Y$1)</f>
        <v>0.64729099390025091</v>
      </c>
      <c r="Z2" s="38" cm="1">
        <f t="array" aca="1" ref="Z2" ca="1">TREND($K2:$P2,$K$1:$P$1,Z$1)</f>
        <v>0.65417706830344535</v>
      </c>
      <c r="AA2" s="38" cm="1">
        <f t="array" aca="1" ref="AA2" ca="1">TREND($K2:$P2,$K$1:$P$1,AA$1)</f>
        <v>0.66106314270663979</v>
      </c>
      <c r="AB2" s="38" cm="1">
        <f t="array" aca="1" ref="AB2" ca="1">TREND($K2:$P2,$K$1:$P$1,AB$1)</f>
        <v>0.66794921710983424</v>
      </c>
      <c r="AC2" s="38" cm="1">
        <f t="array" aca="1" ref="AC2" ca="1">TREND($K2:$P2,$K$1:$P$1,AC$1)</f>
        <v>0.67483529151302868</v>
      </c>
      <c r="AD2" s="38" cm="1">
        <f t="array" aca="1" ref="AD2" ca="1">TREND($K2:$P2,$K$1:$P$1,AD$1)</f>
        <v>0.68172136591622312</v>
      </c>
      <c r="AE2" s="38" cm="1">
        <f t="array" aca="1" ref="AE2" ca="1">TREND($K2:$P2,$K$1:$P$1,AE$1)</f>
        <v>0.68860744031941579</v>
      </c>
      <c r="AF2" s="38" cm="1">
        <f t="array" aca="1" ref="AF2" ca="1">TREND($K2:$P2,$K$1:$P$1,AF$1)</f>
        <v>0.69549351472261023</v>
      </c>
      <c r="AG2" s="38" cm="1">
        <f t="array" aca="1" ref="AG2" ca="1">TREND($K2:$P2,$K$1:$P$1,AG$1)</f>
        <v>0.70237958912580467</v>
      </c>
      <c r="AH2" s="38" cm="1">
        <f t="array" aca="1" ref="AH2" ca="1">TREND($K2:$P2,$K$1:$P$1,AH$1)</f>
        <v>0.70926566352899911</v>
      </c>
      <c r="AI2" s="38" cm="1">
        <f t="array" aca="1" ref="AI2" ca="1">TREND($K2:$P2,$K$1:$P$1,AI$1)</f>
        <v>0.71615173793219356</v>
      </c>
      <c r="AJ2" s="38" cm="1">
        <f t="array" aca="1" ref="AJ2" ca="1">TREND($K2:$P2,$K$1:$P$1,AJ$1)</f>
        <v>0.723037812335388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0.28691976679975673</v>
      </c>
      <c r="C3" s="38">
        <f t="shared" ref="C3:C12" ca="1" si="3">$B3+($F3-$B3)*(C$1-$B$1)/($F$1-$B$1)</f>
        <v>0.28978896446775426</v>
      </c>
      <c r="D3" s="38">
        <f t="shared" ca="1" si="0"/>
        <v>0.29265816213575185</v>
      </c>
      <c r="E3" s="38">
        <f t="shared" ca="1" si="0"/>
        <v>0.29552735980374945</v>
      </c>
      <c r="F3" s="39" cm="1">
        <f t="array" aca="1" ref="F3" ca="1">INDIRECT(CONCATENATE("'",HLOOKUP(F$1,$B$21:$E$23,3,FALSE),"'!",$B$25,ROW($A3)+5))*About!$A$27</f>
        <v>0.29839655747174698</v>
      </c>
      <c r="G3" s="38">
        <f t="shared" ref="G3:G12" ca="1" si="4">$F3+($K3-$F3)*(G$1-$F$1)/($K$1-$F$1)</f>
        <v>0.30069191560614505</v>
      </c>
      <c r="H3" s="38">
        <f t="shared" ca="1" si="1"/>
        <v>0.30298727374054307</v>
      </c>
      <c r="I3" s="38">
        <f t="shared" ca="1" si="1"/>
        <v>0.30528263187494115</v>
      </c>
      <c r="J3" s="38">
        <f t="shared" ca="1" si="1"/>
        <v>0.30757799000933916</v>
      </c>
      <c r="K3" s="39" cm="1">
        <f t="array" aca="1" ref="K3" ca="1">INDIRECT(CONCATENATE("'",HLOOKUP(K$1,$B$21:$E$23,3,FALSE),"'!",$B$25,ROW($A3)+5))*About!$A$27</f>
        <v>0.30987334814373724</v>
      </c>
      <c r="L3" s="38">
        <f t="shared" ref="L3:L12" ca="1" si="5">$K3+($P3-$K3)*(L$1-$K$1)/($P$1-$K$1)</f>
        <v>0.31216870627813531</v>
      </c>
      <c r="M3" s="38">
        <f t="shared" ca="1" si="2"/>
        <v>0.31446406441253338</v>
      </c>
      <c r="N3" s="38">
        <f t="shared" ca="1" si="2"/>
        <v>0.3167594225469314</v>
      </c>
      <c r="O3" s="38">
        <f t="shared" ca="1" si="2"/>
        <v>0.31905478068132948</v>
      </c>
      <c r="P3" s="39" cm="1">
        <f t="array" aca="1" ref="P3" ca="1">INDIRECT(CONCATENATE("'",HLOOKUP(P$1,$B$21:$E$23,3,FALSE),"'!",$B$25,ROW($A3)+5))*About!$A$27</f>
        <v>0.32135013881572755</v>
      </c>
      <c r="Q3" s="38" cm="1">
        <f t="array" aca="1" ref="Q3" ca="1">TREND($K3:$P3,$K$1:$P$1,Q$1)</f>
        <v>0.32364549695012546</v>
      </c>
      <c r="R3" s="38" cm="1">
        <f t="array" aca="1" ref="R3" ca="1">TREND($K3:$P3,$K$1:$P$1,R$1)</f>
        <v>0.32594085508452331</v>
      </c>
      <c r="S3" s="38" cm="1">
        <f t="array" aca="1" ref="S3" ca="1">TREND($K3:$P3,$K$1:$P$1,S$1)</f>
        <v>0.32823621321892116</v>
      </c>
      <c r="T3" s="38" cm="1">
        <f t="array" aca="1" ref="T3" ca="1">TREND($K3:$P3,$K$1:$P$1,T$1)</f>
        <v>0.3305315713533199</v>
      </c>
      <c r="U3" s="38" cm="1">
        <f t="array" aca="1" ref="U3" ca="1">TREND($K3:$P3,$K$1:$P$1,U$1)</f>
        <v>0.33282692948771775</v>
      </c>
      <c r="V3" s="38" cm="1">
        <f t="array" aca="1" ref="V3" ca="1">TREND($K3:$P3,$K$1:$P$1,V$1)</f>
        <v>0.3351222876221156</v>
      </c>
      <c r="W3" s="38" cm="1">
        <f t="array" aca="1" ref="W3" ca="1">TREND($K3:$P3,$K$1:$P$1,W$1)</f>
        <v>0.33741764575651345</v>
      </c>
      <c r="X3" s="38" cm="1">
        <f t="array" aca="1" ref="X3" ca="1">TREND($K3:$P3,$K$1:$P$1,X$1)</f>
        <v>0.33971300389091219</v>
      </c>
      <c r="Y3" s="38" cm="1">
        <f t="array" aca="1" ref="Y3" ca="1">TREND($K3:$P3,$K$1:$P$1,Y$1)</f>
        <v>0.34200836202531004</v>
      </c>
      <c r="Z3" s="38" cm="1">
        <f t="array" aca="1" ref="Z3" ca="1">TREND($K3:$P3,$K$1:$P$1,Z$1)</f>
        <v>0.34430372015970789</v>
      </c>
      <c r="AA3" s="38" cm="1">
        <f t="array" aca="1" ref="AA3" ca="1">TREND($K3:$P3,$K$1:$P$1,AA$1)</f>
        <v>0.34659907829410574</v>
      </c>
      <c r="AB3" s="38" cm="1">
        <f t="array" aca="1" ref="AB3" ca="1">TREND($K3:$P3,$K$1:$P$1,AB$1)</f>
        <v>0.34889443642850448</v>
      </c>
      <c r="AC3" s="38" cm="1">
        <f t="array" aca="1" ref="AC3" ca="1">TREND($K3:$P3,$K$1:$P$1,AC$1)</f>
        <v>0.35118979456290234</v>
      </c>
      <c r="AD3" s="38" cm="1">
        <f t="array" aca="1" ref="AD3" ca="1">TREND($K3:$P3,$K$1:$P$1,AD$1)</f>
        <v>0.35348515269730019</v>
      </c>
      <c r="AE3" s="38" cm="1">
        <f t="array" aca="1" ref="AE3" ca="1">TREND($K3:$P3,$K$1:$P$1,AE$1)</f>
        <v>0.35578051083169804</v>
      </c>
      <c r="AF3" s="38" cm="1">
        <f t="array" aca="1" ref="AF3" ca="1">TREND($K3:$P3,$K$1:$P$1,AF$1)</f>
        <v>0.35807586896609678</v>
      </c>
      <c r="AG3" s="38" cm="1">
        <f t="array" aca="1" ref="AG3" ca="1">TREND($K3:$P3,$K$1:$P$1,AG$1)</f>
        <v>0.36037122710049463</v>
      </c>
      <c r="AH3" s="38" cm="1">
        <f t="array" aca="1" ref="AH3" ca="1">TREND($K3:$P3,$K$1:$P$1,AH$1)</f>
        <v>0.36266658523489248</v>
      </c>
      <c r="AI3" s="38" cm="1">
        <f t="array" aca="1" ref="AI3" ca="1">TREND($K3:$P3,$K$1:$P$1,AI$1)</f>
        <v>0.36496194336929033</v>
      </c>
      <c r="AJ3" s="38" cm="1">
        <f t="array" aca="1" ref="AJ3" ca="1">TREND($K3:$P3,$K$1:$P$1,AJ$1)</f>
        <v>0.36725730150368818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0.73451460300737725</v>
      </c>
      <c r="C4" s="38">
        <f t="shared" ca="1" si="3"/>
        <v>0.73451460300737725</v>
      </c>
      <c r="D4" s="38">
        <f t="shared" ca="1" si="0"/>
        <v>0.73451460300737725</v>
      </c>
      <c r="E4" s="38">
        <f t="shared" ca="1" si="0"/>
        <v>0.73451460300737725</v>
      </c>
      <c r="F4" s="39" cm="1">
        <f t="array" aca="1" ref="F4" ca="1">INDIRECT(CONCATENATE("'",HLOOKUP(F$1,$B$21:$E$23,3,FALSE),"'!",$B$25,ROW($A4)+5))*About!$A$27</f>
        <v>0.73451460300737725</v>
      </c>
      <c r="G4" s="38">
        <f t="shared" ca="1" si="4"/>
        <v>0.74140067741057136</v>
      </c>
      <c r="H4" s="38">
        <f t="shared" ca="1" si="1"/>
        <v>0.74828675181376558</v>
      </c>
      <c r="I4" s="38">
        <f t="shared" ca="1" si="1"/>
        <v>0.75517282621695969</v>
      </c>
      <c r="J4" s="38">
        <f t="shared" ca="1" si="1"/>
        <v>0.76205890062015391</v>
      </c>
      <c r="K4" s="39" cm="1">
        <f t="array" aca="1" ref="K4" ca="1">INDIRECT(CONCATENATE("'",HLOOKUP(K$1,$B$21:$E$23,3,FALSE),"'!",$B$25,ROW($A4)+5))*About!$A$27</f>
        <v>0.76894497502334802</v>
      </c>
      <c r="L4" s="38">
        <f t="shared" ca="1" si="5"/>
        <v>0.78271712382973635</v>
      </c>
      <c r="M4" s="38">
        <f t="shared" ca="1" si="2"/>
        <v>0.79648927263612468</v>
      </c>
      <c r="N4" s="38">
        <f t="shared" ca="1" si="2"/>
        <v>0.8102614214425129</v>
      </c>
      <c r="O4" s="38">
        <f t="shared" ca="1" si="2"/>
        <v>0.82403357024890123</v>
      </c>
      <c r="P4" s="39" cm="1">
        <f t="array" aca="1" ref="P4" ca="1">INDIRECT(CONCATENATE("'",HLOOKUP(P$1,$B$21:$E$23,3,FALSE),"'!",$B$25,ROW($A4)+5))*About!$A$27</f>
        <v>0.83780571905528956</v>
      </c>
      <c r="Q4" s="38" cm="1">
        <f t="array" aca="1" ref="Q4" ca="1">TREND($K4:$P4,$K$1:$P$1,Q$1)</f>
        <v>0.85157786786167833</v>
      </c>
      <c r="R4" s="38" cm="1">
        <f t="array" aca="1" ref="R4" ca="1">TREND($K4:$P4,$K$1:$P$1,R$1)</f>
        <v>0.86535001666806721</v>
      </c>
      <c r="S4" s="38" cm="1">
        <f t="array" aca="1" ref="S4" ca="1">TREND($K4:$P4,$K$1:$P$1,S$1)</f>
        <v>0.87912216547445254</v>
      </c>
      <c r="T4" s="38" cm="1">
        <f t="array" aca="1" ref="T4" ca="1">TREND($K4:$P4,$K$1:$P$1,T$1)</f>
        <v>0.89289431428084143</v>
      </c>
      <c r="U4" s="38" cm="1">
        <f t="array" aca="1" ref="U4" ca="1">TREND($K4:$P4,$K$1:$P$1,U$1)</f>
        <v>0.90666646308723031</v>
      </c>
      <c r="V4" s="38" cm="1">
        <f t="array" aca="1" ref="V4" ca="1">TREND($K4:$P4,$K$1:$P$1,V$1)</f>
        <v>0.9204386118936192</v>
      </c>
      <c r="W4" s="38" cm="1">
        <f t="array" aca="1" ref="W4" ca="1">TREND($K4:$P4,$K$1:$P$1,W$1)</f>
        <v>0.93421076070000808</v>
      </c>
      <c r="X4" s="38" cm="1">
        <f t="array" aca="1" ref="X4" ca="1">TREND($K4:$P4,$K$1:$P$1,X$1)</f>
        <v>0.94798290950639696</v>
      </c>
      <c r="Y4" s="38" cm="1">
        <f t="array" aca="1" ref="Y4" ca="1">TREND($K4:$P4,$K$1:$P$1,Y$1)</f>
        <v>0.9617550583127823</v>
      </c>
      <c r="Z4" s="38" cm="1">
        <f t="array" aca="1" ref="Z4" ca="1">TREND($K4:$P4,$K$1:$P$1,Z$1)</f>
        <v>0.97552720711917118</v>
      </c>
      <c r="AA4" s="38" cm="1">
        <f t="array" aca="1" ref="AA4" ca="1">TREND($K4:$P4,$K$1:$P$1,AA$1)</f>
        <v>0.98929935592556006</v>
      </c>
      <c r="AB4" s="38" cm="1">
        <f t="array" aca="1" ref="AB4" ca="1">TREND($K4:$P4,$K$1:$P$1,AB$1)</f>
        <v>1.0030715047319489</v>
      </c>
      <c r="AC4" s="38" cm="1">
        <f t="array" aca="1" ref="AC4" ca="1">TREND($K4:$P4,$K$1:$P$1,AC$1)</f>
        <v>1.0168436535383378</v>
      </c>
      <c r="AD4" s="38" cm="1">
        <f t="array" aca="1" ref="AD4" ca="1">TREND($K4:$P4,$K$1:$P$1,AD$1)</f>
        <v>1.0306158023447267</v>
      </c>
      <c r="AE4" s="38" cm="1">
        <f t="array" aca="1" ref="AE4" ca="1">TREND($K4:$P4,$K$1:$P$1,AE$1)</f>
        <v>1.044387951151112</v>
      </c>
      <c r="AF4" s="38" cm="1">
        <f t="array" aca="1" ref="AF4" ca="1">TREND($K4:$P4,$K$1:$P$1,AF$1)</f>
        <v>1.0581600999575009</v>
      </c>
      <c r="AG4" s="38" cm="1">
        <f t="array" aca="1" ref="AG4" ca="1">TREND($K4:$P4,$K$1:$P$1,AG$1)</f>
        <v>1.0719322487638898</v>
      </c>
      <c r="AH4" s="38" cm="1">
        <f t="array" aca="1" ref="AH4" ca="1">TREND($K4:$P4,$K$1:$P$1,AH$1)</f>
        <v>1.0857043975702787</v>
      </c>
      <c r="AI4" s="38" cm="1">
        <f t="array" aca="1" ref="AI4" ca="1">TREND($K4:$P4,$K$1:$P$1,AI$1)</f>
        <v>1.0994765463766676</v>
      </c>
      <c r="AJ4" s="38" cm="1">
        <f t="array" aca="1" ref="AJ4" ca="1">TREND($K4:$P4,$K$1:$P$1,AJ$1)</f>
        <v>1.1132486951830565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9.2962004443121184</v>
      </c>
      <c r="C5" s="38">
        <f t="shared" ca="1" si="3"/>
        <v>9.3248924209920929</v>
      </c>
      <c r="D5" s="38">
        <f t="shared" ca="1" si="0"/>
        <v>9.3535843976720692</v>
      </c>
      <c r="E5" s="38">
        <f t="shared" ca="1" si="0"/>
        <v>9.3822763743520454</v>
      </c>
      <c r="F5" s="39" cm="1">
        <f t="array" aca="1" ref="F5" ca="1">INDIRECT(CONCATENATE("'",HLOOKUP(F$1,$B$21:$E$23,3,FALSE),"'!",$B$25,ROW($A5)+5))*About!$A$27</f>
        <v>9.4109683510320199</v>
      </c>
      <c r="G5" s="38">
        <f t="shared" ca="1" si="4"/>
        <v>9.5027826764079428</v>
      </c>
      <c r="H5" s="38">
        <f t="shared" ca="1" si="1"/>
        <v>9.594597001783864</v>
      </c>
      <c r="I5" s="38">
        <f t="shared" ca="1" si="1"/>
        <v>9.6864113271597869</v>
      </c>
      <c r="J5" s="38">
        <f t="shared" ca="1" si="1"/>
        <v>9.7782256525357081</v>
      </c>
      <c r="K5" s="39" cm="1">
        <f t="array" aca="1" ref="K5" ca="1">INDIRECT(CONCATENATE("'",HLOOKUP(K$1,$B$21:$E$23,3,FALSE),"'!",$B$25,ROW($A5)+5))*About!$A$27</f>
        <v>9.870039977911631</v>
      </c>
      <c r="L5" s="38">
        <f t="shared" ca="1" si="5"/>
        <v>10.030715047319495</v>
      </c>
      <c r="M5" s="38">
        <f t="shared" ca="1" si="2"/>
        <v>10.191390116727359</v>
      </c>
      <c r="N5" s="38">
        <f t="shared" ca="1" si="2"/>
        <v>10.352065186135222</v>
      </c>
      <c r="O5" s="38">
        <f t="shared" ca="1" si="2"/>
        <v>10.512740255543086</v>
      </c>
      <c r="P5" s="39" cm="1">
        <f t="array" aca="1" ref="P5" ca="1">INDIRECT(CONCATENATE("'",HLOOKUP(P$1,$B$21:$E$23,3,FALSE),"'!",$B$25,ROW($A5)+5))*About!$A$27</f>
        <v>10.67341532495095</v>
      </c>
      <c r="Q5" s="38" cm="1">
        <f t="array" aca="1" ref="Q5" ca="1">TREND($K5:$P5,$K$1:$P$1,Q$1)</f>
        <v>10.834090394358782</v>
      </c>
      <c r="R5" s="38" cm="1">
        <f t="array" aca="1" ref="R5" ca="1">TREND($K5:$P5,$K$1:$P$1,R$1)</f>
        <v>10.994765463766612</v>
      </c>
      <c r="S5" s="38" cm="1">
        <f t="array" aca="1" ref="S5" ca="1">TREND($K5:$P5,$K$1:$P$1,S$1)</f>
        <v>11.155440533174499</v>
      </c>
      <c r="T5" s="38" cm="1">
        <f t="array" aca="1" ref="T5" ca="1">TREND($K5:$P5,$K$1:$P$1,T$1)</f>
        <v>11.316115602582386</v>
      </c>
      <c r="U5" s="38" cm="1">
        <f t="array" aca="1" ref="U5" ca="1">TREND($K5:$P5,$K$1:$P$1,U$1)</f>
        <v>11.476790671990216</v>
      </c>
      <c r="V5" s="38" cm="1">
        <f t="array" aca="1" ref="V5" ca="1">TREND($K5:$P5,$K$1:$P$1,V$1)</f>
        <v>11.637465741398103</v>
      </c>
      <c r="W5" s="38" cm="1">
        <f t="array" aca="1" ref="W5" ca="1">TREND($K5:$P5,$K$1:$P$1,W$1)</f>
        <v>11.798140810805933</v>
      </c>
      <c r="X5" s="38" cm="1">
        <f t="array" aca="1" ref="X5" ca="1">TREND($K5:$P5,$K$1:$P$1,X$1)</f>
        <v>11.95881588021382</v>
      </c>
      <c r="Y5" s="38" cm="1">
        <f t="array" aca="1" ref="Y5" ca="1">TREND($K5:$P5,$K$1:$P$1,Y$1)</f>
        <v>12.119490949621706</v>
      </c>
      <c r="Z5" s="38" cm="1">
        <f t="array" aca="1" ref="Z5" ca="1">TREND($K5:$P5,$K$1:$P$1,Z$1)</f>
        <v>12.280166019029537</v>
      </c>
      <c r="AA5" s="38" cm="1">
        <f t="array" aca="1" ref="AA5" ca="1">TREND($K5:$P5,$K$1:$P$1,AA$1)</f>
        <v>12.440841088437423</v>
      </c>
      <c r="AB5" s="38" cm="1">
        <f t="array" aca="1" ref="AB5" ca="1">TREND($K5:$P5,$K$1:$P$1,AB$1)</f>
        <v>12.601516157845253</v>
      </c>
      <c r="AC5" s="38" cm="1">
        <f t="array" aca="1" ref="AC5" ca="1">TREND($K5:$P5,$K$1:$P$1,AC$1)</f>
        <v>12.76219122725314</v>
      </c>
      <c r="AD5" s="38" cm="1">
        <f t="array" aca="1" ref="AD5" ca="1">TREND($K5:$P5,$K$1:$P$1,AD$1)</f>
        <v>12.922866296661027</v>
      </c>
      <c r="AE5" s="38" cm="1">
        <f t="array" aca="1" ref="AE5" ca="1">TREND($K5:$P5,$K$1:$P$1,AE$1)</f>
        <v>13.083541366068857</v>
      </c>
      <c r="AF5" s="38" cm="1">
        <f t="array" aca="1" ref="AF5" ca="1">TREND($K5:$P5,$K$1:$P$1,AF$1)</f>
        <v>13.244216435476744</v>
      </c>
      <c r="AG5" s="38" cm="1">
        <f t="array" aca="1" ref="AG5" ca="1">TREND($K5:$P5,$K$1:$P$1,AG$1)</f>
        <v>13.404891504884574</v>
      </c>
      <c r="AH5" s="38" cm="1">
        <f t="array" aca="1" ref="AH5" ca="1">TREND($K5:$P5,$K$1:$P$1,AH$1)</f>
        <v>13.565566574292461</v>
      </c>
      <c r="AI5" s="38" cm="1">
        <f t="array" aca="1" ref="AI5" ca="1">TREND($K5:$P5,$K$1:$P$1,AI$1)</f>
        <v>13.726241643700348</v>
      </c>
      <c r="AJ5" s="38" cm="1">
        <f t="array" aca="1" ref="AJ5" ca="1">TREND($K5:$P5,$K$1:$P$1,AJ$1)</f>
        <v>13.886916713108178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13.772148806388323</v>
      </c>
      <c r="C6" s="38">
        <f t="shared" ca="1" si="3"/>
        <v>13.772148806388323</v>
      </c>
      <c r="D6" s="38">
        <f t="shared" ca="1" si="0"/>
        <v>13.772148806388323</v>
      </c>
      <c r="E6" s="38">
        <f t="shared" ca="1" si="0"/>
        <v>13.772148806388323</v>
      </c>
      <c r="F6" s="39" cm="1">
        <f t="array" aca="1" ref="F6" ca="1">INDIRECT(CONCATENATE("'",HLOOKUP(F$1,$B$21:$E$23,3,FALSE),"'!",$B$25,ROW($A6)+5))*About!$A$27</f>
        <v>13.772148806388323</v>
      </c>
      <c r="G6" s="38">
        <f t="shared" ca="1" si="4"/>
        <v>13.772148806388323</v>
      </c>
      <c r="H6" s="38">
        <f t="shared" ca="1" si="1"/>
        <v>13.772148806388323</v>
      </c>
      <c r="I6" s="38">
        <f t="shared" ca="1" si="1"/>
        <v>13.772148806388323</v>
      </c>
      <c r="J6" s="38">
        <f t="shared" ca="1" si="1"/>
        <v>13.772148806388323</v>
      </c>
      <c r="K6" s="39" cm="1">
        <f t="array" aca="1" ref="K6" ca="1">INDIRECT(CONCATENATE("'",HLOOKUP(K$1,$B$21:$E$23,3,FALSE),"'!",$B$25,ROW($A6)+5))*About!$A$27</f>
        <v>13.772148806388323</v>
      </c>
      <c r="L6" s="38">
        <f t="shared" ca="1" si="5"/>
        <v>14.001684619828128</v>
      </c>
      <c r="M6" s="38">
        <f t="shared" ca="1" si="2"/>
        <v>14.231220433267934</v>
      </c>
      <c r="N6" s="38">
        <f t="shared" ca="1" si="2"/>
        <v>14.460756246707739</v>
      </c>
      <c r="O6" s="38">
        <f t="shared" ca="1" si="2"/>
        <v>14.690292060147545</v>
      </c>
      <c r="P6" s="39" cm="1">
        <f t="array" aca="1" ref="P6" ca="1">INDIRECT(CONCATENATE("'",HLOOKUP(P$1,$B$21:$E$23,3,FALSE),"'!",$B$25,ROW($A6)+5))*About!$A$27</f>
        <v>14.91982787358735</v>
      </c>
      <c r="Q6" s="38" cm="1">
        <f t="array" aca="1" ref="Q6" ca="1">TREND($K6:$P6,$K$1:$P$1,Q$1)</f>
        <v>15.149363687027176</v>
      </c>
      <c r="R6" s="38" cm="1">
        <f t="array" aca="1" ref="R6" ca="1">TREND($K6:$P6,$K$1:$P$1,R$1)</f>
        <v>15.378899500466957</v>
      </c>
      <c r="S6" s="38" cm="1">
        <f t="array" aca="1" ref="S6" ca="1">TREND($K6:$P6,$K$1:$P$1,S$1)</f>
        <v>15.608435313906796</v>
      </c>
      <c r="T6" s="38" cm="1">
        <f t="array" aca="1" ref="T6" ca="1">TREND($K6:$P6,$K$1:$P$1,T$1)</f>
        <v>15.837971127346577</v>
      </c>
      <c r="U6" s="38" cm="1">
        <f t="array" aca="1" ref="U6" ca="1">TREND($K6:$P6,$K$1:$P$1,U$1)</f>
        <v>16.067506940786416</v>
      </c>
      <c r="V6" s="38" cm="1">
        <f t="array" aca="1" ref="V6" ca="1">TREND($K6:$P6,$K$1:$P$1,V$1)</f>
        <v>16.297042754226197</v>
      </c>
      <c r="W6" s="38" cm="1">
        <f t="array" aca="1" ref="W6" ca="1">TREND($K6:$P6,$K$1:$P$1,W$1)</f>
        <v>16.526578567665979</v>
      </c>
      <c r="X6" s="38" cm="1">
        <f t="array" aca="1" ref="X6" ca="1">TREND($K6:$P6,$K$1:$P$1,X$1)</f>
        <v>16.756114381105817</v>
      </c>
      <c r="Y6" s="38" cm="1">
        <f t="array" aca="1" ref="Y6" ca="1">TREND($K6:$P6,$K$1:$P$1,Y$1)</f>
        <v>16.985650194545599</v>
      </c>
      <c r="Z6" s="38" cm="1">
        <f t="array" aca="1" ref="Z6" ca="1">TREND($K6:$P6,$K$1:$P$1,Z$1)</f>
        <v>17.215186007985437</v>
      </c>
      <c r="AA6" s="38" cm="1">
        <f t="array" aca="1" ref="AA6" ca="1">TREND($K6:$P6,$K$1:$P$1,AA$1)</f>
        <v>17.444721821425219</v>
      </c>
      <c r="AB6" s="38" cm="1">
        <f t="array" aca="1" ref="AB6" ca="1">TREND($K6:$P6,$K$1:$P$1,AB$1)</f>
        <v>17.674257634865</v>
      </c>
      <c r="AC6" s="38" cm="1">
        <f t="array" aca="1" ref="AC6" ca="1">TREND($K6:$P6,$K$1:$P$1,AC$1)</f>
        <v>17.903793448304839</v>
      </c>
      <c r="AD6" s="38" cm="1">
        <f t="array" aca="1" ref="AD6" ca="1">TREND($K6:$P6,$K$1:$P$1,AD$1)</f>
        <v>18.13332926174462</v>
      </c>
      <c r="AE6" s="38" cm="1">
        <f t="array" aca="1" ref="AE6" ca="1">TREND($K6:$P6,$K$1:$P$1,AE$1)</f>
        <v>18.362865075184459</v>
      </c>
      <c r="AF6" s="38" cm="1">
        <f t="array" aca="1" ref="AF6" ca="1">TREND($K6:$P6,$K$1:$P$1,AF$1)</f>
        <v>18.59240088862424</v>
      </c>
      <c r="AG6" s="38" cm="1">
        <f t="array" aca="1" ref="AG6" ca="1">TREND($K6:$P6,$K$1:$P$1,AG$1)</f>
        <v>18.821936702064079</v>
      </c>
      <c r="AH6" s="38" cm="1">
        <f t="array" aca="1" ref="AH6" ca="1">TREND($K6:$P6,$K$1:$P$1,AH$1)</f>
        <v>19.05147251550386</v>
      </c>
      <c r="AI6" s="38" cm="1">
        <f t="array" aca="1" ref="AI6" ca="1">TREND($K6:$P6,$K$1:$P$1,AI$1)</f>
        <v>19.281008328943642</v>
      </c>
      <c r="AJ6" s="38" cm="1">
        <f t="array" aca="1" ref="AJ6" ca="1">TREND($K6:$P6,$K$1:$P$1,AJ$1)</f>
        <v>19.51054414238348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401.68767351965943</v>
      </c>
      <c r="C7" s="38">
        <f t="shared" ca="1" si="3"/>
        <v>404.55687118765701</v>
      </c>
      <c r="D7" s="38">
        <f t="shared" ca="1" si="0"/>
        <v>407.42606885565453</v>
      </c>
      <c r="E7" s="38">
        <f t="shared" ca="1" si="0"/>
        <v>410.29526652365212</v>
      </c>
      <c r="F7" s="39" cm="1">
        <f t="array" aca="1" ref="F7" ca="1">INDIRECT(CONCATENATE("'",HLOOKUP(F$1,$B$21:$E$23,3,FALSE),"'!",$B$25,ROW($A7)+5))*About!$A$27</f>
        <v>413.1644641916497</v>
      </c>
      <c r="G7" s="38">
        <f t="shared" ca="1" si="4"/>
        <v>413.1644641916497</v>
      </c>
      <c r="H7" s="38">
        <f t="shared" ca="1" si="1"/>
        <v>413.1644641916497</v>
      </c>
      <c r="I7" s="38">
        <f t="shared" ca="1" si="1"/>
        <v>413.1644641916497</v>
      </c>
      <c r="J7" s="38">
        <f t="shared" ca="1" si="1"/>
        <v>413.1644641916497</v>
      </c>
      <c r="K7" s="39" cm="1">
        <f t="array" aca="1" ref="K7" ca="1">INDIRECT(CONCATENATE("'",HLOOKUP(K$1,$B$21:$E$23,3,FALSE),"'!",$B$25,ROW($A7)+5))*About!$A$27</f>
        <v>413.1644641916497</v>
      </c>
      <c r="L7" s="38">
        <f t="shared" ca="1" si="5"/>
        <v>415.45982232604774</v>
      </c>
      <c r="M7" s="38">
        <f t="shared" ca="1" si="2"/>
        <v>417.75518046044579</v>
      </c>
      <c r="N7" s="38">
        <f t="shared" ca="1" si="2"/>
        <v>420.05053859484389</v>
      </c>
      <c r="O7" s="38">
        <f t="shared" ca="1" si="2"/>
        <v>422.34589672924193</v>
      </c>
      <c r="P7" s="39" cm="1">
        <f t="array" aca="1" ref="P7" ca="1">INDIRECT(CONCATENATE("'",HLOOKUP(P$1,$B$21:$E$23,3,FALSE),"'!",$B$25,ROW($A7)+5))*About!$A$27</f>
        <v>424.64125486363997</v>
      </c>
      <c r="Q7" s="38" cm="1">
        <f t="array" aca="1" ref="Q7" ca="1">TREND($K7:$P7,$K$1:$P$1,Q$1)</f>
        <v>426.93661299803807</v>
      </c>
      <c r="R7" s="38" cm="1">
        <f t="array" aca="1" ref="R7" ca="1">TREND($K7:$P7,$K$1:$P$1,R$1)</f>
        <v>429.23197113243623</v>
      </c>
      <c r="S7" s="38" cm="1">
        <f t="array" aca="1" ref="S7" ca="1">TREND($K7:$P7,$K$1:$P$1,S$1)</f>
        <v>431.52732926683439</v>
      </c>
      <c r="T7" s="38" cm="1">
        <f t="array" aca="1" ref="T7" ca="1">TREND($K7:$P7,$K$1:$P$1,T$1)</f>
        <v>433.82268740123254</v>
      </c>
      <c r="U7" s="38" cm="1">
        <f t="array" aca="1" ref="U7" ca="1">TREND($K7:$P7,$K$1:$P$1,U$1)</f>
        <v>436.11804553562979</v>
      </c>
      <c r="V7" s="38" cm="1">
        <f t="array" aca="1" ref="V7" ca="1">TREND($K7:$P7,$K$1:$P$1,V$1)</f>
        <v>438.41340367002795</v>
      </c>
      <c r="W7" s="38" cm="1">
        <f t="array" aca="1" ref="W7" ca="1">TREND($K7:$P7,$K$1:$P$1,W$1)</f>
        <v>440.7087618044261</v>
      </c>
      <c r="X7" s="38" cm="1">
        <f t="array" aca="1" ref="X7" ca="1">TREND($K7:$P7,$K$1:$P$1,X$1)</f>
        <v>443.00411993882426</v>
      </c>
      <c r="Y7" s="38" cm="1">
        <f t="array" aca="1" ref="Y7" ca="1">TREND($K7:$P7,$K$1:$P$1,Y$1)</f>
        <v>445.29947807322242</v>
      </c>
      <c r="Z7" s="38" cm="1">
        <f t="array" aca="1" ref="Z7" ca="1">TREND($K7:$P7,$K$1:$P$1,Z$1)</f>
        <v>447.59483620762057</v>
      </c>
      <c r="AA7" s="38" cm="1">
        <f t="array" aca="1" ref="AA7" ca="1">TREND($K7:$P7,$K$1:$P$1,AA$1)</f>
        <v>449.89019434201873</v>
      </c>
      <c r="AB7" s="38" cm="1">
        <f t="array" aca="1" ref="AB7" ca="1">TREND($K7:$P7,$K$1:$P$1,AB$1)</f>
        <v>452.18555247641689</v>
      </c>
      <c r="AC7" s="38" cm="1">
        <f t="array" aca="1" ref="AC7" ca="1">TREND($K7:$P7,$K$1:$P$1,AC$1)</f>
        <v>454.48091061081504</v>
      </c>
      <c r="AD7" s="38" cm="1">
        <f t="array" aca="1" ref="AD7" ca="1">TREND($K7:$P7,$K$1:$P$1,AD$1)</f>
        <v>456.77626874521229</v>
      </c>
      <c r="AE7" s="38" cm="1">
        <f t="array" aca="1" ref="AE7" ca="1">TREND($K7:$P7,$K$1:$P$1,AE$1)</f>
        <v>459.07162687961045</v>
      </c>
      <c r="AF7" s="38" cm="1">
        <f t="array" aca="1" ref="AF7" ca="1">TREND($K7:$P7,$K$1:$P$1,AF$1)</f>
        <v>461.36698501400861</v>
      </c>
      <c r="AG7" s="38" cm="1">
        <f t="array" aca="1" ref="AG7" ca="1">TREND($K7:$P7,$K$1:$P$1,AG$1)</f>
        <v>463.66234314840676</v>
      </c>
      <c r="AH7" s="38" cm="1">
        <f t="array" aca="1" ref="AH7" ca="1">TREND($K7:$P7,$K$1:$P$1,AH$1)</f>
        <v>465.95770128280492</v>
      </c>
      <c r="AI7" s="38" cm="1">
        <f t="array" aca="1" ref="AI7" ca="1">TREND($K7:$P7,$K$1:$P$1,AI$1)</f>
        <v>468.25305941720308</v>
      </c>
      <c r="AJ7" s="38" cm="1">
        <f t="array" aca="1" ref="AJ7" ca="1">TREND($K7:$P7,$K$1:$P$1,AJ$1)</f>
        <v>470.54841755160123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67.713064964742586</v>
      </c>
      <c r="C8" s="38">
        <f t="shared" ca="1" si="3"/>
        <v>68.286904498342096</v>
      </c>
      <c r="D8" s="38">
        <f t="shared" ca="1" si="0"/>
        <v>68.860744031941607</v>
      </c>
      <c r="E8" s="38">
        <f t="shared" ca="1" si="0"/>
        <v>69.434583565541132</v>
      </c>
      <c r="F8" s="39" cm="1">
        <f t="array" aca="1" ref="F8" ca="1">INDIRECT(CONCATENATE("'",HLOOKUP(F$1,$B$21:$E$23,3,FALSE),"'!",$B$25,ROW($A8)+5))*About!$A$27</f>
        <v>70.008423099140643</v>
      </c>
      <c r="G8" s="38">
        <f t="shared" ca="1" si="4"/>
        <v>70.237958912580453</v>
      </c>
      <c r="H8" s="38">
        <f t="shared" ca="1" si="1"/>
        <v>70.467494726020249</v>
      </c>
      <c r="I8" s="38">
        <f t="shared" ca="1" si="1"/>
        <v>70.697030539460059</v>
      </c>
      <c r="J8" s="38">
        <f t="shared" ca="1" si="1"/>
        <v>70.926566352899854</v>
      </c>
      <c r="K8" s="39" cm="1">
        <f t="array" aca="1" ref="K8" ca="1">INDIRECT(CONCATENATE("'",HLOOKUP(K$1,$B$21:$E$23,3,FALSE),"'!",$B$25,ROW($A8)+5))*About!$A$27</f>
        <v>71.156102166339664</v>
      </c>
      <c r="L8" s="38">
        <f t="shared" ca="1" si="5"/>
        <v>71.385637979779474</v>
      </c>
      <c r="M8" s="38">
        <f t="shared" ca="1" si="2"/>
        <v>71.61517379321927</v>
      </c>
      <c r="N8" s="38">
        <f t="shared" ca="1" si="2"/>
        <v>71.84470960665908</v>
      </c>
      <c r="O8" s="38">
        <f t="shared" ca="1" si="2"/>
        <v>72.074245420098876</v>
      </c>
      <c r="P8" s="39" cm="1">
        <f t="array" aca="1" ref="P8" ca="1">INDIRECT(CONCATENATE("'",HLOOKUP(P$1,$B$21:$E$23,3,FALSE),"'!",$B$25,ROW($A8)+5))*About!$A$27</f>
        <v>72.303781233538686</v>
      </c>
      <c r="Q8" s="38" cm="1">
        <f t="array" aca="1" ref="Q8" ca="1">TREND($K8:$P8,$K$1:$P$1,Q$1)</f>
        <v>72.533317046978425</v>
      </c>
      <c r="R8" s="38" cm="1">
        <f t="array" aca="1" ref="R8" ca="1">TREND($K8:$P8,$K$1:$P$1,R$1)</f>
        <v>72.762852860418263</v>
      </c>
      <c r="S8" s="38" cm="1">
        <f t="array" aca="1" ref="S8" ca="1">TREND($K8:$P8,$K$1:$P$1,S$1)</f>
        <v>72.992388673858045</v>
      </c>
      <c r="T8" s="38" cm="1">
        <f t="array" aca="1" ref="T8" ca="1">TREND($K8:$P8,$K$1:$P$1,T$1)</f>
        <v>73.221924487297883</v>
      </c>
      <c r="U8" s="38" cm="1">
        <f t="array" aca="1" ref="U8" ca="1">TREND($K8:$P8,$K$1:$P$1,U$1)</f>
        <v>73.451460300737665</v>
      </c>
      <c r="V8" s="38" cm="1">
        <f t="array" aca="1" ref="V8" ca="1">TREND($K8:$P8,$K$1:$P$1,V$1)</f>
        <v>73.680996114177447</v>
      </c>
      <c r="W8" s="38" cm="1">
        <f t="array" aca="1" ref="W8" ca="1">TREND($K8:$P8,$K$1:$P$1,W$1)</f>
        <v>73.910531927617285</v>
      </c>
      <c r="X8" s="38" cm="1">
        <f t="array" aca="1" ref="X8" ca="1">TREND($K8:$P8,$K$1:$P$1,X$1)</f>
        <v>74.140067741057067</v>
      </c>
      <c r="Y8" s="38" cm="1">
        <f t="array" aca="1" ref="Y8" ca="1">TREND($K8:$P8,$K$1:$P$1,Y$1)</f>
        <v>74.369603554496905</v>
      </c>
      <c r="Z8" s="38" cm="1">
        <f t="array" aca="1" ref="Z8" ca="1">TREND($K8:$P8,$K$1:$P$1,Z$1)</f>
        <v>74.599139367936687</v>
      </c>
      <c r="AA8" s="38" cm="1">
        <f t="array" aca="1" ref="AA8" ca="1">TREND($K8:$P8,$K$1:$P$1,AA$1)</f>
        <v>74.828675181376468</v>
      </c>
      <c r="AB8" s="38" cm="1">
        <f t="array" aca="1" ref="AB8" ca="1">TREND($K8:$P8,$K$1:$P$1,AB$1)</f>
        <v>75.058210994816307</v>
      </c>
      <c r="AC8" s="38" cm="1">
        <f t="array" aca="1" ref="AC8" ca="1">TREND($K8:$P8,$K$1:$P$1,AC$1)</f>
        <v>75.287746808256088</v>
      </c>
      <c r="AD8" s="38" cm="1">
        <f t="array" aca="1" ref="AD8" ca="1">TREND($K8:$P8,$K$1:$P$1,AD$1)</f>
        <v>75.51728262169587</v>
      </c>
      <c r="AE8" s="38" cm="1">
        <f t="array" aca="1" ref="AE8" ca="1">TREND($K8:$P8,$K$1:$P$1,AE$1)</f>
        <v>75.746818435135708</v>
      </c>
      <c r="AF8" s="38" cm="1">
        <f t="array" aca="1" ref="AF8" ca="1">TREND($K8:$P8,$K$1:$P$1,AF$1)</f>
        <v>75.97635424857549</v>
      </c>
      <c r="AG8" s="38" cm="1">
        <f t="array" aca="1" ref="AG8" ca="1">TREND($K8:$P8,$K$1:$P$1,AG$1)</f>
        <v>76.205890062015328</v>
      </c>
      <c r="AH8" s="38" cm="1">
        <f t="array" aca="1" ref="AH8" ca="1">TREND($K8:$P8,$K$1:$P$1,AH$1)</f>
        <v>76.43542587545511</v>
      </c>
      <c r="AI8" s="38" cm="1">
        <f t="array" aca="1" ref="AI8" ca="1">TREND($K8:$P8,$K$1:$P$1,AI$1)</f>
        <v>76.664961688894891</v>
      </c>
      <c r="AJ8" s="38" cm="1">
        <f t="array" aca="1" ref="AJ8" ca="1">TREND($K8:$P8,$K$1:$P$1,AJ$1)</f>
        <v>76.89449750233473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16.067506940786377</v>
      </c>
      <c r="C9" s="38">
        <f t="shared" ca="1" si="3"/>
        <v>16.067506940786377</v>
      </c>
      <c r="D9" s="38">
        <f t="shared" ca="1" si="0"/>
        <v>16.067506940786377</v>
      </c>
      <c r="E9" s="38">
        <f t="shared" ca="1" si="0"/>
        <v>16.067506940786377</v>
      </c>
      <c r="F9" s="39" cm="1">
        <f t="array" aca="1" ref="F9" ca="1">INDIRECT(CONCATENATE("'",HLOOKUP(F$1,$B$21:$E$23,3,FALSE),"'!",$B$25,ROW($A9)+5))*About!$A$27</f>
        <v>16.067506940786377</v>
      </c>
      <c r="G9" s="38">
        <f t="shared" ca="1" si="4"/>
        <v>16.067506940786377</v>
      </c>
      <c r="H9" s="38">
        <f t="shared" ca="1" si="1"/>
        <v>16.067506940786377</v>
      </c>
      <c r="I9" s="38">
        <f t="shared" ca="1" si="1"/>
        <v>16.067506940786377</v>
      </c>
      <c r="J9" s="38">
        <f t="shared" ca="1" si="1"/>
        <v>16.067506940786377</v>
      </c>
      <c r="K9" s="39" cm="1">
        <f t="array" aca="1" ref="K9" ca="1">INDIRECT(CONCATENATE("'",HLOOKUP(K$1,$B$21:$E$23,3,FALSE),"'!",$B$25,ROW($A9)+5))*About!$A$27</f>
        <v>16.067506940786377</v>
      </c>
      <c r="L9" s="38">
        <f t="shared" ca="1" si="5"/>
        <v>16.297042754226183</v>
      </c>
      <c r="M9" s="38">
        <f t="shared" ca="1" si="2"/>
        <v>16.526578567665986</v>
      </c>
      <c r="N9" s="38">
        <f t="shared" ca="1" si="2"/>
        <v>16.756114381105792</v>
      </c>
      <c r="O9" s="38">
        <f t="shared" ca="1" si="2"/>
        <v>16.985650194545595</v>
      </c>
      <c r="P9" s="39" cm="1">
        <f t="array" aca="1" ref="P9" ca="1">INDIRECT(CONCATENATE("'",HLOOKUP(P$1,$B$21:$E$23,3,FALSE),"'!",$B$25,ROW($A9)+5))*About!$A$27</f>
        <v>17.215186007985402</v>
      </c>
      <c r="Q9" s="38" cm="1">
        <f t="array" aca="1" ref="Q9" ca="1">TREND($K9:$P9,$K$1:$P$1,Q$1)</f>
        <v>17.444721821425219</v>
      </c>
      <c r="R9" s="38" cm="1">
        <f t="array" aca="1" ref="R9" ca="1">TREND($K9:$P9,$K$1:$P$1,R$1)</f>
        <v>17.674257634865</v>
      </c>
      <c r="S9" s="38" cm="1">
        <f t="array" aca="1" ref="S9" ca="1">TREND($K9:$P9,$K$1:$P$1,S$1)</f>
        <v>17.903793448304839</v>
      </c>
      <c r="T9" s="38" cm="1">
        <f t="array" aca="1" ref="T9" ca="1">TREND($K9:$P9,$K$1:$P$1,T$1)</f>
        <v>18.13332926174462</v>
      </c>
      <c r="U9" s="38" cm="1">
        <f t="array" aca="1" ref="U9" ca="1">TREND($K9:$P9,$K$1:$P$1,U$1)</f>
        <v>18.362865075184459</v>
      </c>
      <c r="V9" s="38" cm="1">
        <f t="array" aca="1" ref="V9" ca="1">TREND($K9:$P9,$K$1:$P$1,V$1)</f>
        <v>18.59240088862424</v>
      </c>
      <c r="W9" s="38" cm="1">
        <f t="array" aca="1" ref="W9" ca="1">TREND($K9:$P9,$K$1:$P$1,W$1)</f>
        <v>18.821936702064022</v>
      </c>
      <c r="X9" s="38" cm="1">
        <f t="array" aca="1" ref="X9" ca="1">TREND($K9:$P9,$K$1:$P$1,X$1)</f>
        <v>19.05147251550386</v>
      </c>
      <c r="Y9" s="38" cm="1">
        <f t="array" aca="1" ref="Y9" ca="1">TREND($K9:$P9,$K$1:$P$1,Y$1)</f>
        <v>19.281008328943642</v>
      </c>
      <c r="Z9" s="38" cm="1">
        <f t="array" aca="1" ref="Z9" ca="1">TREND($K9:$P9,$K$1:$P$1,Z$1)</f>
        <v>19.51054414238348</v>
      </c>
      <c r="AA9" s="38" cm="1">
        <f t="array" aca="1" ref="AA9" ca="1">TREND($K9:$P9,$K$1:$P$1,AA$1)</f>
        <v>19.740079955823262</v>
      </c>
      <c r="AB9" s="38" cm="1">
        <f t="array" aca="1" ref="AB9" ca="1">TREND($K9:$P9,$K$1:$P$1,AB$1)</f>
        <v>19.9696157692631</v>
      </c>
      <c r="AC9" s="38" cm="1">
        <f t="array" aca="1" ref="AC9" ca="1">TREND($K9:$P9,$K$1:$P$1,AC$1)</f>
        <v>20.199151582702882</v>
      </c>
      <c r="AD9" s="38" cm="1">
        <f t="array" aca="1" ref="AD9" ca="1">TREND($K9:$P9,$K$1:$P$1,AD$1)</f>
        <v>20.428687396142664</v>
      </c>
      <c r="AE9" s="38" cm="1">
        <f t="array" aca="1" ref="AE9" ca="1">TREND($K9:$P9,$K$1:$P$1,AE$1)</f>
        <v>20.658223209582502</v>
      </c>
      <c r="AF9" s="38" cm="1">
        <f t="array" aca="1" ref="AF9" ca="1">TREND($K9:$P9,$K$1:$P$1,AF$1)</f>
        <v>20.887759023022284</v>
      </c>
      <c r="AG9" s="38" cm="1">
        <f t="array" aca="1" ref="AG9" ca="1">TREND($K9:$P9,$K$1:$P$1,AG$1)</f>
        <v>21.117294836462122</v>
      </c>
      <c r="AH9" s="38" cm="1">
        <f t="array" aca="1" ref="AH9" ca="1">TREND($K9:$P9,$K$1:$P$1,AH$1)</f>
        <v>21.346830649901904</v>
      </c>
      <c r="AI9" s="38" cm="1">
        <f t="array" aca="1" ref="AI9" ca="1">TREND($K9:$P9,$K$1:$P$1,AI$1)</f>
        <v>21.576366463341685</v>
      </c>
      <c r="AJ9" s="38" cm="1">
        <f t="array" aca="1" ref="AJ9" ca="1">TREND($K9:$P9,$K$1:$P$1,AJ$1)</f>
        <v>21.805902276781524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0.1147679067199027</v>
      </c>
      <c r="C10" s="38">
        <f t="shared" ca="1" si="3"/>
        <v>0.11763710438790026</v>
      </c>
      <c r="D10" s="38">
        <f t="shared" ca="1" si="0"/>
        <v>0.12050630205589782</v>
      </c>
      <c r="E10" s="38">
        <f t="shared" ca="1" si="0"/>
        <v>0.12337549972389539</v>
      </c>
      <c r="F10" s="39" cm="1">
        <f t="array" aca="1" ref="F10" ca="1">INDIRECT(CONCATENATE("'",HLOOKUP(F$1,$B$21:$E$23,3,FALSE),"'!",$B$25,ROW($A10)+5))*About!$A$27</f>
        <v>0.12624469739189295</v>
      </c>
      <c r="G10" s="38">
        <f t="shared" ca="1" si="4"/>
        <v>0.128540055526291</v>
      </c>
      <c r="H10" s="38">
        <f t="shared" ca="1" si="1"/>
        <v>0.13083541366068907</v>
      </c>
      <c r="I10" s="38">
        <f t="shared" ca="1" si="1"/>
        <v>0.13313077179508712</v>
      </c>
      <c r="J10" s="38">
        <f t="shared" ca="1" si="1"/>
        <v>0.13542612992948519</v>
      </c>
      <c r="K10" s="39" cm="1">
        <f t="array" aca="1" ref="K10" ca="1">INDIRECT(CONCATENATE("'",HLOOKUP(K$1,$B$21:$E$23,3,FALSE),"'!",$B$25,ROW($A10)+5))*About!$A$27</f>
        <v>0.13772148806388324</v>
      </c>
      <c r="L10" s="38">
        <f t="shared" ca="1" si="5"/>
        <v>0.14231220433267935</v>
      </c>
      <c r="M10" s="38">
        <f t="shared" ca="1" si="2"/>
        <v>0.14690292060147545</v>
      </c>
      <c r="N10" s="38">
        <f t="shared" ca="1" si="2"/>
        <v>0.15149363687027156</v>
      </c>
      <c r="O10" s="38">
        <f t="shared" ca="1" si="2"/>
        <v>0.15608435313906766</v>
      </c>
      <c r="P10" s="39" cm="1">
        <f t="array" aca="1" ref="P10" ca="1">INDIRECT(CONCATENATE("'",HLOOKUP(P$1,$B$21:$E$23,3,FALSE),"'!",$B$25,ROW($A10)+5))*About!$A$27</f>
        <v>0.16067506940786377</v>
      </c>
      <c r="Q10" s="38" cm="1">
        <f t="array" aca="1" ref="Q10" ca="1">TREND($K10:$P10,$K$1:$P$1,Q$1)</f>
        <v>0.1652657856766595</v>
      </c>
      <c r="R10" s="38" cm="1">
        <f t="array" aca="1" ref="R10" ca="1">TREND($K10:$P10,$K$1:$P$1,R$1)</f>
        <v>0.16985650194545521</v>
      </c>
      <c r="S10" s="38" cm="1">
        <f t="array" aca="1" ref="S10" ca="1">TREND($K10:$P10,$K$1:$P$1,S$1)</f>
        <v>0.17444721821425269</v>
      </c>
      <c r="T10" s="38" cm="1">
        <f t="array" aca="1" ref="T10" ca="1">TREND($K10:$P10,$K$1:$P$1,T$1)</f>
        <v>0.17903793448304839</v>
      </c>
      <c r="U10" s="38" cm="1">
        <f t="array" aca="1" ref="U10" ca="1">TREND($K10:$P10,$K$1:$P$1,U$1)</f>
        <v>0.18362865075184409</v>
      </c>
      <c r="V10" s="38" cm="1">
        <f t="array" aca="1" ref="V10" ca="1">TREND($K10:$P10,$K$1:$P$1,V$1)</f>
        <v>0.18821936702063979</v>
      </c>
      <c r="W10" s="38" cm="1">
        <f t="array" aca="1" ref="W10" ca="1">TREND($K10:$P10,$K$1:$P$1,W$1)</f>
        <v>0.1928100832894355</v>
      </c>
      <c r="X10" s="38" cm="1">
        <f t="array" aca="1" ref="X10" ca="1">TREND($K10:$P10,$K$1:$P$1,X$1)</f>
        <v>0.19740079955823298</v>
      </c>
      <c r="Y10" s="38" cm="1">
        <f t="array" aca="1" ref="Y10" ca="1">TREND($K10:$P10,$K$1:$P$1,Y$1)</f>
        <v>0.20199151582702868</v>
      </c>
      <c r="Z10" s="38" cm="1">
        <f t="array" aca="1" ref="Z10" ca="1">TREND($K10:$P10,$K$1:$P$1,Z$1)</f>
        <v>0.20658223209582438</v>
      </c>
      <c r="AA10" s="38" cm="1">
        <f t="array" aca="1" ref="AA10" ca="1">TREND($K10:$P10,$K$1:$P$1,AA$1)</f>
        <v>0.21117294836462008</v>
      </c>
      <c r="AB10" s="38" cm="1">
        <f t="array" aca="1" ref="AB10" ca="1">TREND($K10:$P10,$K$1:$P$1,AB$1)</f>
        <v>0.21576366463341756</v>
      </c>
      <c r="AC10" s="38" cm="1">
        <f t="array" aca="1" ref="AC10" ca="1">TREND($K10:$P10,$K$1:$P$1,AC$1)</f>
        <v>0.22035438090221326</v>
      </c>
      <c r="AD10" s="38" cm="1">
        <f t="array" aca="1" ref="AD10" ca="1">TREND($K10:$P10,$K$1:$P$1,AD$1)</f>
        <v>0.22494509717100897</v>
      </c>
      <c r="AE10" s="38" cm="1">
        <f t="array" aca="1" ref="AE10" ca="1">TREND($K10:$P10,$K$1:$P$1,AE$1)</f>
        <v>0.22953581343980467</v>
      </c>
      <c r="AF10" s="38" cm="1">
        <f t="array" aca="1" ref="AF10" ca="1">TREND($K10:$P10,$K$1:$P$1,AF$1)</f>
        <v>0.23412652970860215</v>
      </c>
      <c r="AG10" s="38" cm="1">
        <f t="array" aca="1" ref="AG10" ca="1">TREND($K10:$P10,$K$1:$P$1,AG$1)</f>
        <v>0.23871724597739785</v>
      </c>
      <c r="AH10" s="38" cm="1">
        <f t="array" aca="1" ref="AH10" ca="1">TREND($K10:$P10,$K$1:$P$1,AH$1)</f>
        <v>0.24330796224619355</v>
      </c>
      <c r="AI10" s="38" cm="1">
        <f t="array" aca="1" ref="AI10" ca="1">TREND($K10:$P10,$K$1:$P$1,AI$1)</f>
        <v>0.24789867851498926</v>
      </c>
      <c r="AJ10" s="38" cm="1">
        <f t="array" aca="1" ref="AJ10" ca="1">TREND($K10:$P10,$K$1:$P$1,AJ$1)</f>
        <v>0.25248939478378496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0.11247254858550464</v>
      </c>
      <c r="C11" s="38">
        <f t="shared" ca="1" si="3"/>
        <v>0.11591558578710172</v>
      </c>
      <c r="D11" s="38">
        <f t="shared" ca="1" si="0"/>
        <v>0.11935862298869879</v>
      </c>
      <c r="E11" s="38">
        <f t="shared" ca="1" si="0"/>
        <v>0.12280166019029587</v>
      </c>
      <c r="F11" s="39" cm="1">
        <f t="array" aca="1" ref="F11" ca="1">INDIRECT(CONCATENATE("'",HLOOKUP(F$1,$B$21:$E$23,3,FALSE),"'!",$B$25,ROW($A11)+5))*About!$A$27</f>
        <v>0.12624469739189295</v>
      </c>
      <c r="G11" s="38">
        <f t="shared" ca="1" si="4"/>
        <v>0.128540055526291</v>
      </c>
      <c r="H11" s="38">
        <f t="shared" ca="1" si="1"/>
        <v>0.13083541366068907</v>
      </c>
      <c r="I11" s="38">
        <f t="shared" ca="1" si="1"/>
        <v>0.13313077179508712</v>
      </c>
      <c r="J11" s="38">
        <f t="shared" ca="1" si="1"/>
        <v>0.13542612992948519</v>
      </c>
      <c r="K11" s="39" cm="1">
        <f t="array" aca="1" ref="K11" ca="1">INDIRECT(CONCATENATE("'",HLOOKUP(K$1,$B$21:$E$23,3,FALSE),"'!",$B$25,ROW($A11)+5))*About!$A$27</f>
        <v>0.13772148806388324</v>
      </c>
      <c r="L11" s="38">
        <f t="shared" ca="1" si="5"/>
        <v>0.14001684619828128</v>
      </c>
      <c r="M11" s="38">
        <f t="shared" ca="1" si="2"/>
        <v>0.14231220433267933</v>
      </c>
      <c r="N11" s="38">
        <f t="shared" ca="1" si="2"/>
        <v>0.1446075624670774</v>
      </c>
      <c r="O11" s="38">
        <f t="shared" ca="1" si="2"/>
        <v>0.14690292060147545</v>
      </c>
      <c r="P11" s="39" cm="1">
        <f t="array" aca="1" ref="P11" ca="1">INDIRECT(CONCATENATE("'",HLOOKUP(P$1,$B$21:$E$23,3,FALSE),"'!",$B$25,ROW($A11)+5))*About!$A$27</f>
        <v>0.14919827873587349</v>
      </c>
      <c r="Q11" s="38" cm="1">
        <f t="array" aca="1" ref="Q11" ca="1">TREND($K11:$P11,$K$1:$P$1,Q$1)</f>
        <v>0.15149363687027151</v>
      </c>
      <c r="R11" s="38" cm="1">
        <f t="array" aca="1" ref="R11" ca="1">TREND($K11:$P11,$K$1:$P$1,R$1)</f>
        <v>0.15378899500466936</v>
      </c>
      <c r="S11" s="38" cm="1">
        <f t="array" aca="1" ref="S11" ca="1">TREND($K11:$P11,$K$1:$P$1,S$1)</f>
        <v>0.1560843531390681</v>
      </c>
      <c r="T11" s="38" cm="1">
        <f t="array" aca="1" ref="T11" ca="1">TREND($K11:$P11,$K$1:$P$1,T$1)</f>
        <v>0.15837971127346595</v>
      </c>
      <c r="U11" s="38" cm="1">
        <f t="array" aca="1" ref="U11" ca="1">TREND($K11:$P11,$K$1:$P$1,U$1)</f>
        <v>0.1606750694078638</v>
      </c>
      <c r="V11" s="38" cm="1">
        <f t="array" aca="1" ref="V11" ca="1">TREND($K11:$P11,$K$1:$P$1,V$1)</f>
        <v>0.16297042754226165</v>
      </c>
      <c r="W11" s="38" cm="1">
        <f t="array" aca="1" ref="W11" ca="1">TREND($K11:$P11,$K$1:$P$1,W$1)</f>
        <v>0.16526578567666039</v>
      </c>
      <c r="X11" s="38" cm="1">
        <f t="array" aca="1" ref="X11" ca="1">TREND($K11:$P11,$K$1:$P$1,X$1)</f>
        <v>0.16756114381105824</v>
      </c>
      <c r="Y11" s="38" cm="1">
        <f t="array" aca="1" ref="Y11" ca="1">TREND($K11:$P11,$K$1:$P$1,Y$1)</f>
        <v>0.1698565019454561</v>
      </c>
      <c r="Z11" s="38" cm="1">
        <f t="array" aca="1" ref="Z11" ca="1">TREND($K11:$P11,$K$1:$P$1,Z$1)</f>
        <v>0.17215186007985395</v>
      </c>
      <c r="AA11" s="38" cm="1">
        <f t="array" aca="1" ref="AA11" ca="1">TREND($K11:$P11,$K$1:$P$1,AA$1)</f>
        <v>0.1744472182142518</v>
      </c>
      <c r="AB11" s="38" cm="1">
        <f t="array" aca="1" ref="AB11" ca="1">TREND($K11:$P11,$K$1:$P$1,AB$1)</f>
        <v>0.17674257634865054</v>
      </c>
      <c r="AC11" s="38" cm="1">
        <f t="array" aca="1" ref="AC11" ca="1">TREND($K11:$P11,$K$1:$P$1,AC$1)</f>
        <v>0.17903793448304839</v>
      </c>
      <c r="AD11" s="38" cm="1">
        <f t="array" aca="1" ref="AD11" ca="1">TREND($K11:$P11,$K$1:$P$1,AD$1)</f>
        <v>0.18133329261744624</v>
      </c>
      <c r="AE11" s="38" cm="1">
        <f t="array" aca="1" ref="AE11" ca="1">TREND($K11:$P11,$K$1:$P$1,AE$1)</f>
        <v>0.18362865075184409</v>
      </c>
      <c r="AF11" s="38" cm="1">
        <f t="array" aca="1" ref="AF11" ca="1">TREND($K11:$P11,$K$1:$P$1,AF$1)</f>
        <v>0.18592400888624283</v>
      </c>
      <c r="AG11" s="38" cm="1">
        <f t="array" aca="1" ref="AG11" ca="1">TREND($K11:$P11,$K$1:$P$1,AG$1)</f>
        <v>0.18821936702064068</v>
      </c>
      <c r="AH11" s="38" cm="1">
        <f t="array" aca="1" ref="AH11" ca="1">TREND($K11:$P11,$K$1:$P$1,AH$1)</f>
        <v>0.19051472515503853</v>
      </c>
      <c r="AI11" s="38" cm="1">
        <f t="array" aca="1" ref="AI11" ca="1">TREND($K11:$P11,$K$1:$P$1,AI$1)</f>
        <v>0.19281008328943638</v>
      </c>
      <c r="AJ11" s="38" cm="1">
        <f t="array" aca="1" ref="AJ11" ca="1">TREND($K11:$P11,$K$1:$P$1,AJ$1)</f>
        <v>0.19510544142383424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0.52219397557555725</v>
      </c>
      <c r="C12" s="38">
        <f t="shared" ca="1" si="3"/>
        <v>0.53453152554794681</v>
      </c>
      <c r="D12" s="38">
        <f t="shared" ca="1" si="0"/>
        <v>0.54686907552033626</v>
      </c>
      <c r="E12" s="38">
        <f t="shared" ca="1" si="0"/>
        <v>0.55920662549272582</v>
      </c>
      <c r="F12" s="40">
        <f ca="1">SUM(INDIRECT(CONCATENATE("'",HLOOKUP(F$1,$B$21:$E$23,3,FALSE),"'!",$B$25,ROW($A12)+5,":",$B$25,ROW($A12)+6)))*About!$A$27</f>
        <v>0.57154417546511538</v>
      </c>
      <c r="G12" s="38">
        <f t="shared" ca="1" si="4"/>
        <v>0.5818732870699066</v>
      </c>
      <c r="H12" s="38">
        <f t="shared" ca="1" si="1"/>
        <v>0.59220239867469782</v>
      </c>
      <c r="I12" s="38">
        <f t="shared" ca="1" si="1"/>
        <v>0.60253151027948915</v>
      </c>
      <c r="J12" s="38">
        <f t="shared" ca="1" si="1"/>
        <v>0.61286062188428037</v>
      </c>
      <c r="K12" s="40">
        <f ca="1">SUM(INDIRECT(CONCATENATE("'",HLOOKUP(K$1,$B$21:$E$23,3,FALSE),"'!",$B$25,ROW($A12)+5,":",$B$25,ROW($A12)+6)))*About!$A$27</f>
        <v>0.62318973348907158</v>
      </c>
      <c r="L12" s="38">
        <f t="shared" ca="1" si="5"/>
        <v>0.63581420322826088</v>
      </c>
      <c r="M12" s="38">
        <f t="shared" ca="1" si="2"/>
        <v>0.64843867296745017</v>
      </c>
      <c r="N12" s="38">
        <f t="shared" ca="1" si="2"/>
        <v>0.66106314270663946</v>
      </c>
      <c r="O12" s="38">
        <f t="shared" ca="1" si="2"/>
        <v>0.67368761244582875</v>
      </c>
      <c r="P12" s="40">
        <f ca="1">SUM(INDIRECT(CONCATENATE("'",HLOOKUP(P$1,$B$21:$E$23,3,FALSE),"'!",$B$25,ROW($A12)+5,":",$B$25,ROW($A12)+6)))*About!$A$27</f>
        <v>0.68631208218501805</v>
      </c>
      <c r="Q12" s="38" cm="1">
        <f t="array" aca="1" ref="Q12" ca="1">TREND($K12:$P12,$K$1:$P$1,Q$1)</f>
        <v>0.69893655192420567</v>
      </c>
      <c r="R12" s="38" cm="1">
        <f t="array" aca="1" ref="R12" ca="1">TREND($K12:$P12,$K$1:$P$1,R$1)</f>
        <v>0.71156102166339608</v>
      </c>
      <c r="S12" s="38" cm="1">
        <f t="array" aca="1" ref="S12" ca="1">TREND($K12:$P12,$K$1:$P$1,S$1)</f>
        <v>0.72418549140258648</v>
      </c>
      <c r="T12" s="38" cm="1">
        <f t="array" aca="1" ref="T12" ca="1">TREND($K12:$P12,$K$1:$P$1,T$1)</f>
        <v>0.73680996114177333</v>
      </c>
      <c r="U12" s="38" cm="1">
        <f t="array" aca="1" ref="U12" ca="1">TREND($K12:$P12,$K$1:$P$1,U$1)</f>
        <v>0.74943443088096373</v>
      </c>
      <c r="V12" s="38" cm="1">
        <f t="array" aca="1" ref="V12" ca="1">TREND($K12:$P12,$K$1:$P$1,V$1)</f>
        <v>0.76205890062015413</v>
      </c>
      <c r="W12" s="38" cm="1">
        <f t="array" aca="1" ref="W12" ca="1">TREND($K12:$P12,$K$1:$P$1,W$1)</f>
        <v>0.77468337035934098</v>
      </c>
      <c r="X12" s="38" cm="1">
        <f t="array" aca="1" ref="X12" ca="1">TREND($K12:$P12,$K$1:$P$1,X$1)</f>
        <v>0.78730784009853139</v>
      </c>
      <c r="Y12" s="38" cm="1">
        <f t="array" aca="1" ref="Y12" ca="1">TREND($K12:$P12,$K$1:$P$1,Y$1)</f>
        <v>0.79993230983772179</v>
      </c>
      <c r="Z12" s="38" cm="1">
        <f t="array" aca="1" ref="Z12" ca="1">TREND($K12:$P12,$K$1:$P$1,Z$1)</f>
        <v>0.81255677957690864</v>
      </c>
      <c r="AA12" s="38" cm="1">
        <f t="array" aca="1" ref="AA12" ca="1">TREND($K12:$P12,$K$1:$P$1,AA$1)</f>
        <v>0.82518124931609904</v>
      </c>
      <c r="AB12" s="38" cm="1">
        <f t="array" aca="1" ref="AB12" ca="1">TREND($K12:$P12,$K$1:$P$1,AB$1)</f>
        <v>0.83780571905528944</v>
      </c>
      <c r="AC12" s="38" cm="1">
        <f t="array" aca="1" ref="AC12" ca="1">TREND($K12:$P12,$K$1:$P$1,AC$1)</f>
        <v>0.85043018879447985</v>
      </c>
      <c r="AD12" s="38" cm="1">
        <f t="array" aca="1" ref="AD12" ca="1">TREND($K12:$P12,$K$1:$P$1,AD$1)</f>
        <v>0.8630546585336667</v>
      </c>
      <c r="AE12" s="38" cm="1">
        <f t="array" aca="1" ref="AE12" ca="1">TREND($K12:$P12,$K$1:$P$1,AE$1)</f>
        <v>0.8756791282728571</v>
      </c>
      <c r="AF12" s="38" cm="1">
        <f t="array" aca="1" ref="AF12" ca="1">TREND($K12:$P12,$K$1:$P$1,AF$1)</f>
        <v>0.8883035980120475</v>
      </c>
      <c r="AG12" s="38" cm="1">
        <f t="array" aca="1" ref="AG12" ca="1">TREND($K12:$P12,$K$1:$P$1,AG$1)</f>
        <v>0.90092806775123435</v>
      </c>
      <c r="AH12" s="38" cm="1">
        <f t="array" aca="1" ref="AH12" ca="1">TREND($K12:$P12,$K$1:$P$1,AH$1)</f>
        <v>0.91355253749042475</v>
      </c>
      <c r="AI12" s="38" cm="1">
        <f t="array" aca="1" ref="AI12" ca="1">TREND($K12:$P12,$K$1:$P$1,AI$1)</f>
        <v>0.92617700722961516</v>
      </c>
      <c r="AJ12" s="38" cm="1">
        <f t="array" aca="1" ref="AJ12" ca="1">TREND($K12:$P12,$K$1:$P$1,AJ$1)</f>
        <v>0.93880147696880201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45">
      <c r="A18" t="s">
        <v>114</v>
      </c>
      <c r="B18" t="str">
        <f ca="1">RIGHT(B17,LEN(B17)-7)</f>
        <v>LULUCF-PM25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4.25" x14ac:dyDescent="0.45"/>
  <cols>
    <col min="1" max="1" width="33.86328125" customWidth="1"/>
  </cols>
  <sheetData>
    <row r="1" spans="1:36" s="1" customFormat="1" x14ac:dyDescent="0.45">
      <c r="A1" s="27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45">
      <c r="A2" t="s">
        <v>8</v>
      </c>
      <c r="B2" s="37" cm="1">
        <f t="array" aca="1" ref="B2" ca="1">INDIRECT(CONCATENATE("'",HLOOKUP(B$1,$B$21:$E$23,3,FALSE),"'!",$B$25,ROW($A2)+3))*About!$A$27</f>
        <v>2.6396618545577618E-2</v>
      </c>
      <c r="C2" s="38">
        <f ca="1">$B2+($F2-$B2)*(C$1-$B$1)/($F$1-$B$1)</f>
        <v>2.6683538312377374E-2</v>
      </c>
      <c r="D2" s="38">
        <f t="shared" ref="D2:E12" ca="1" si="0">$B2+($F2-$B2)*(D$1-$B$1)/($F$1-$B$1)</f>
        <v>2.6970458079177133E-2</v>
      </c>
      <c r="E2" s="38">
        <f t="shared" ca="1" si="0"/>
        <v>2.7257377845976889E-2</v>
      </c>
      <c r="F2" s="37" cm="1">
        <f t="array" aca="1" ref="F2" ca="1">INDIRECT(CONCATENATE("'",HLOOKUP(F$1,$B$21:$E$23,3,FALSE),"'!",$B$25,ROW($A2)+3))*About!$A$27</f>
        <v>2.7544297612776644E-2</v>
      </c>
      <c r="G2" s="38">
        <f ca="1">$F2+($K2-$F2)*(G$1-$F$1)/($K$1-$F$1)</f>
        <v>2.8003369239656253E-2</v>
      </c>
      <c r="H2" s="38">
        <f t="shared" ref="H2:J12" ca="1" si="1">$F2+($K2-$F2)*(H$1-$F$1)/($K$1-$F$1)</f>
        <v>2.8462440866535866E-2</v>
      </c>
      <c r="I2" s="38">
        <f t="shared" ca="1" si="1"/>
        <v>2.8921512493415475E-2</v>
      </c>
      <c r="J2" s="38">
        <f t="shared" ca="1" si="1"/>
        <v>2.9380584120295088E-2</v>
      </c>
      <c r="K2" s="37" cm="1">
        <f t="array" aca="1" ref="K2" ca="1">INDIRECT(CONCATENATE("'",HLOOKUP(K$1,$B$21:$E$23,3,FALSE),"'!",$B$25,ROW($A2)+3))*About!$A$27</f>
        <v>2.9839655747174697E-2</v>
      </c>
      <c r="L2" s="38">
        <f ca="1">$K2+($P2-$K2)*(L$1-$K$1)/($P$1-$K$1)</f>
        <v>3.0528263187494114E-2</v>
      </c>
      <c r="M2" s="38">
        <f t="shared" ref="M2:O12" ca="1" si="2">$K2+($P2-$K2)*(M$1-$K$1)/($P$1-$K$1)</f>
        <v>3.1216870627813531E-2</v>
      </c>
      <c r="N2" s="38">
        <f t="shared" ca="1" si="2"/>
        <v>3.1905478068132945E-2</v>
      </c>
      <c r="O2" s="38">
        <f t="shared" ca="1" si="2"/>
        <v>3.2594085508452365E-2</v>
      </c>
      <c r="P2" s="37" cm="1">
        <f t="array" aca="1" ref="P2" ca="1">INDIRECT(CONCATENATE("'",HLOOKUP(P$1,$B$21:$E$23,3,FALSE),"'!",$B$25,ROW($A2)+3))*About!$A$27</f>
        <v>3.3282692948771779E-2</v>
      </c>
      <c r="Q2" s="38" cm="1">
        <f t="array" aca="1" ref="Q2" ca="1">TREND($K2:$P2,$K$1:$P$1,Q$1)</f>
        <v>3.3971300389091352E-2</v>
      </c>
      <c r="R2" s="38" cm="1">
        <f t="array" aca="1" ref="R2" ca="1">TREND($K2:$P2,$K$1:$P$1,R$1)</f>
        <v>3.4659907829410752E-2</v>
      </c>
      <c r="S2" s="38" cm="1">
        <f t="array" aca="1" ref="S2" ca="1">TREND($K2:$P2,$K$1:$P$1,S$1)</f>
        <v>3.5348515269730152E-2</v>
      </c>
      <c r="T2" s="38" cm="1">
        <f t="array" aca="1" ref="T2" ca="1">TREND($K2:$P2,$K$1:$P$1,T$1)</f>
        <v>3.6037122710049552E-2</v>
      </c>
      <c r="U2" s="38" cm="1">
        <f t="array" aca="1" ref="U2" ca="1">TREND($K2:$P2,$K$1:$P$1,U$1)</f>
        <v>3.6725730150368951E-2</v>
      </c>
      <c r="V2" s="38" cm="1">
        <f t="array" aca="1" ref="V2" ca="1">TREND($K2:$P2,$K$1:$P$1,V$1)</f>
        <v>3.7414337590688351E-2</v>
      </c>
      <c r="W2" s="38" cm="1">
        <f t="array" aca="1" ref="W2" ca="1">TREND($K2:$P2,$K$1:$P$1,W$1)</f>
        <v>3.8102945031007751E-2</v>
      </c>
      <c r="X2" s="38" cm="1">
        <f t="array" aca="1" ref="X2" ca="1">TREND($K2:$P2,$K$1:$P$1,X$1)</f>
        <v>3.8791552471327151E-2</v>
      </c>
      <c r="Y2" s="38" cm="1">
        <f t="array" aca="1" ref="Y2" ca="1">TREND($K2:$P2,$K$1:$P$1,Y$1)</f>
        <v>3.9480159911646551E-2</v>
      </c>
      <c r="Z2" s="38" cm="1">
        <f t="array" aca="1" ref="Z2" ca="1">TREND($K2:$P2,$K$1:$P$1,Z$1)</f>
        <v>4.016876735196595E-2</v>
      </c>
      <c r="AA2" s="38" cm="1">
        <f t="array" aca="1" ref="AA2" ca="1">TREND($K2:$P2,$K$1:$P$1,AA$1)</f>
        <v>4.085737479228535E-2</v>
      </c>
      <c r="AB2" s="38" cm="1">
        <f t="array" aca="1" ref="AB2" ca="1">TREND($K2:$P2,$K$1:$P$1,AB$1)</f>
        <v>4.1545982232604972E-2</v>
      </c>
      <c r="AC2" s="38" cm="1">
        <f t="array" aca="1" ref="AC2" ca="1">TREND($K2:$P2,$K$1:$P$1,AC$1)</f>
        <v>4.2234589672924372E-2</v>
      </c>
      <c r="AD2" s="38" cm="1">
        <f t="array" aca="1" ref="AD2" ca="1">TREND($K2:$P2,$K$1:$P$1,AD$1)</f>
        <v>4.2923197113243772E-2</v>
      </c>
      <c r="AE2" s="38" cm="1">
        <f t="array" aca="1" ref="AE2" ca="1">TREND($K2:$P2,$K$1:$P$1,AE$1)</f>
        <v>4.3611804553563172E-2</v>
      </c>
      <c r="AF2" s="38" cm="1">
        <f t="array" aca="1" ref="AF2" ca="1">TREND($K2:$P2,$K$1:$P$1,AF$1)</f>
        <v>4.4300411993882571E-2</v>
      </c>
      <c r="AG2" s="38" cm="1">
        <f t="array" aca="1" ref="AG2" ca="1">TREND($K2:$P2,$K$1:$P$1,AG$1)</f>
        <v>4.4989019434201971E-2</v>
      </c>
      <c r="AH2" s="38" cm="1">
        <f t="array" aca="1" ref="AH2" ca="1">TREND($K2:$P2,$K$1:$P$1,AH$1)</f>
        <v>4.5677626874521371E-2</v>
      </c>
      <c r="AI2" s="38" cm="1">
        <f t="array" aca="1" ref="AI2" ca="1">TREND($K2:$P2,$K$1:$P$1,AI$1)</f>
        <v>4.6366234314840771E-2</v>
      </c>
      <c r="AJ2" s="38" cm="1">
        <f t="array" aca="1" ref="AJ2" ca="1">TREND($K2:$P2,$K$1:$P$1,AJ$1)</f>
        <v>4.7054841755160171E-2</v>
      </c>
    </row>
    <row r="3" spans="1:36" x14ac:dyDescent="0.45">
      <c r="A3" t="s">
        <v>14</v>
      </c>
      <c r="B3" s="39" cm="1">
        <f t="array" aca="1" ref="B3" ca="1">INDIRECT(CONCATENATE("'",HLOOKUP(B$1,$B$21:$E$23,3,FALSE),"'!",$B$25,ROW($A3)+5))*About!$A$27</f>
        <v>1.3772148806388322E-2</v>
      </c>
      <c r="C3" s="38">
        <f t="shared" ref="C3:C12" ca="1" si="3">$B3+($F3-$B3)*(C$1-$B$1)/($F$1-$B$1)</f>
        <v>1.4059068573188078E-2</v>
      </c>
      <c r="D3" s="38">
        <f t="shared" ca="1" si="0"/>
        <v>1.4345988339987835E-2</v>
      </c>
      <c r="E3" s="38">
        <f t="shared" ca="1" si="0"/>
        <v>1.4632908106787593E-2</v>
      </c>
      <c r="F3" s="39" cm="1">
        <f t="array" aca="1" ref="F3" ca="1">INDIRECT(CONCATENATE("'",HLOOKUP(F$1,$B$21:$E$23,3,FALSE),"'!",$B$25,ROW($A3)+5))*About!$A$27</f>
        <v>1.4919827873587348E-2</v>
      </c>
      <c r="G3" s="38">
        <f t="shared" ref="G3:G12" ca="1" si="4">$F3+($K3-$F3)*(G$1-$F$1)/($K$1-$F$1)</f>
        <v>1.5149363687027155E-2</v>
      </c>
      <c r="H3" s="38">
        <f t="shared" ca="1" si="1"/>
        <v>1.5378899500466961E-2</v>
      </c>
      <c r="I3" s="38">
        <f t="shared" ca="1" si="1"/>
        <v>1.5608435313906766E-2</v>
      </c>
      <c r="J3" s="38">
        <f t="shared" ca="1" si="1"/>
        <v>1.5837971127346574E-2</v>
      </c>
      <c r="K3" s="39" cm="1">
        <f t="array" aca="1" ref="K3" ca="1">INDIRECT(CONCATENATE("'",HLOOKUP(K$1,$B$21:$E$23,3,FALSE),"'!",$B$25,ROW($A3)+5))*About!$A$27</f>
        <v>1.6067506940786378E-2</v>
      </c>
      <c r="L3" s="38">
        <f t="shared" ref="L3:L12" ca="1" si="5">$K3+($P3-$K3)*(L$1-$K$1)/($P$1-$K$1)</f>
        <v>1.6297042754226183E-2</v>
      </c>
      <c r="M3" s="38">
        <f t="shared" ca="1" si="2"/>
        <v>1.6526578567665987E-2</v>
      </c>
      <c r="N3" s="38">
        <f t="shared" ca="1" si="2"/>
        <v>1.6756114381105795E-2</v>
      </c>
      <c r="O3" s="38">
        <f t="shared" ca="1" si="2"/>
        <v>1.69856501945456E-2</v>
      </c>
      <c r="P3" s="39" cm="1">
        <f t="array" aca="1" ref="P3" ca="1">INDIRECT(CONCATENATE("'",HLOOKUP(P$1,$B$21:$E$23,3,FALSE),"'!",$B$25,ROW($A3)+5))*About!$A$27</f>
        <v>1.7215186007985404E-2</v>
      </c>
      <c r="Q3" s="38" cm="1">
        <f t="array" aca="1" ref="Q3" ca="1">TREND($K3:$P3,$K$1:$P$1,Q$1)</f>
        <v>1.7444721821425258E-2</v>
      </c>
      <c r="R3" s="38" cm="1">
        <f t="array" aca="1" ref="R3" ca="1">TREND($K3:$P3,$K$1:$P$1,R$1)</f>
        <v>1.7674257634865076E-2</v>
      </c>
      <c r="S3" s="38" cm="1">
        <f t="array" aca="1" ref="S3" ca="1">TREND($K3:$P3,$K$1:$P$1,S$1)</f>
        <v>1.7903793448304894E-2</v>
      </c>
      <c r="T3" s="38" cm="1">
        <f t="array" aca="1" ref="T3" ca="1">TREND($K3:$P3,$K$1:$P$1,T$1)</f>
        <v>1.8133329261744657E-2</v>
      </c>
      <c r="U3" s="38" cm="1">
        <f t="array" aca="1" ref="U3" ca="1">TREND($K3:$P3,$K$1:$P$1,U$1)</f>
        <v>1.8362865075184476E-2</v>
      </c>
      <c r="V3" s="38" cm="1">
        <f t="array" aca="1" ref="V3" ca="1">TREND($K3:$P3,$K$1:$P$1,V$1)</f>
        <v>1.8592400888624294E-2</v>
      </c>
      <c r="W3" s="38" cm="1">
        <f t="array" aca="1" ref="W3" ca="1">TREND($K3:$P3,$K$1:$P$1,W$1)</f>
        <v>1.8821936702064113E-2</v>
      </c>
      <c r="X3" s="38" cm="1">
        <f t="array" aca="1" ref="X3" ca="1">TREND($K3:$P3,$K$1:$P$1,X$1)</f>
        <v>1.9051472515503876E-2</v>
      </c>
      <c r="Y3" s="38" cm="1">
        <f t="array" aca="1" ref="Y3" ca="1">TREND($K3:$P3,$K$1:$P$1,Y$1)</f>
        <v>1.9281008328943694E-2</v>
      </c>
      <c r="Z3" s="38" cm="1">
        <f t="array" aca="1" ref="Z3" ca="1">TREND($K3:$P3,$K$1:$P$1,Z$1)</f>
        <v>1.9510544142383512E-2</v>
      </c>
      <c r="AA3" s="38" cm="1">
        <f t="array" aca="1" ref="AA3" ca="1">TREND($K3:$P3,$K$1:$P$1,AA$1)</f>
        <v>1.9740079955823331E-2</v>
      </c>
      <c r="AB3" s="38" cm="1">
        <f t="array" aca="1" ref="AB3" ca="1">TREND($K3:$P3,$K$1:$P$1,AB$1)</f>
        <v>1.9969615769263094E-2</v>
      </c>
      <c r="AC3" s="38" cm="1">
        <f t="array" aca="1" ref="AC3" ca="1">TREND($K3:$P3,$K$1:$P$1,AC$1)</f>
        <v>2.0199151582702912E-2</v>
      </c>
      <c r="AD3" s="38" cm="1">
        <f t="array" aca="1" ref="AD3" ca="1">TREND($K3:$P3,$K$1:$P$1,AD$1)</f>
        <v>2.0428687396142731E-2</v>
      </c>
      <c r="AE3" s="38" cm="1">
        <f t="array" aca="1" ref="AE3" ca="1">TREND($K3:$P3,$K$1:$P$1,AE$1)</f>
        <v>2.0658223209582549E-2</v>
      </c>
      <c r="AF3" s="38" cm="1">
        <f t="array" aca="1" ref="AF3" ca="1">TREND($K3:$P3,$K$1:$P$1,AF$1)</f>
        <v>2.0887759023022312E-2</v>
      </c>
      <c r="AG3" s="38" cm="1">
        <f t="array" aca="1" ref="AG3" ca="1">TREND($K3:$P3,$K$1:$P$1,AG$1)</f>
        <v>2.111729483646213E-2</v>
      </c>
      <c r="AH3" s="38" cm="1">
        <f t="array" aca="1" ref="AH3" ca="1">TREND($K3:$P3,$K$1:$P$1,AH$1)</f>
        <v>2.1346830649901949E-2</v>
      </c>
      <c r="AI3" s="38" cm="1">
        <f t="array" aca="1" ref="AI3" ca="1">TREND($K3:$P3,$K$1:$P$1,AI$1)</f>
        <v>2.1576366463341767E-2</v>
      </c>
      <c r="AJ3" s="38" cm="1">
        <f t="array" aca="1" ref="AJ3" ca="1">TREND($K3:$P3,$K$1:$P$1,AJ$1)</f>
        <v>2.1805902276781586E-2</v>
      </c>
    </row>
    <row r="4" spans="1:36" x14ac:dyDescent="0.45">
      <c r="A4" t="s">
        <v>15</v>
      </c>
      <c r="B4" s="39" cm="1">
        <f t="array" aca="1" ref="B4" ca="1">INDIRECT(CONCATENATE("'",HLOOKUP(B$1,$B$21:$E$23,3,FALSE),"'!",$B$25,ROW($A4)+5))*About!$A$27</f>
        <v>4.3611804553563019E-2</v>
      </c>
      <c r="C4" s="38">
        <f t="shared" ca="1" si="3"/>
        <v>4.3898724320362778E-2</v>
      </c>
      <c r="D4" s="38">
        <f t="shared" ca="1" si="0"/>
        <v>4.4185644087162537E-2</v>
      </c>
      <c r="E4" s="38">
        <f t="shared" ca="1" si="0"/>
        <v>4.4472563853962289E-2</v>
      </c>
      <c r="F4" s="39" cm="1">
        <f t="array" aca="1" ref="F4" ca="1">INDIRECT(CONCATENATE("'",HLOOKUP(F$1,$B$21:$E$23,3,FALSE),"'!",$B$25,ROW($A4)+5))*About!$A$27</f>
        <v>4.4759483620762049E-2</v>
      </c>
      <c r="G4" s="38">
        <f t="shared" ca="1" si="4"/>
        <v>4.5218555247641658E-2</v>
      </c>
      <c r="H4" s="38">
        <f t="shared" ca="1" si="1"/>
        <v>4.5677626874521274E-2</v>
      </c>
      <c r="I4" s="38">
        <f t="shared" ca="1" si="1"/>
        <v>4.6136698501400883E-2</v>
      </c>
      <c r="J4" s="38">
        <f t="shared" ca="1" si="1"/>
        <v>4.6595770128280499E-2</v>
      </c>
      <c r="K4" s="39" cm="1">
        <f t="array" aca="1" ref="K4" ca="1">INDIRECT(CONCATENATE("'",HLOOKUP(K$1,$B$21:$E$23,3,FALSE),"'!",$B$25,ROW($A4)+5))*About!$A$27</f>
        <v>4.7054841755160108E-2</v>
      </c>
      <c r="L4" s="38">
        <f t="shared" ca="1" si="5"/>
        <v>4.7972985008919326E-2</v>
      </c>
      <c r="M4" s="38">
        <f t="shared" ca="1" si="2"/>
        <v>4.8891128262678545E-2</v>
      </c>
      <c r="N4" s="38">
        <f t="shared" ca="1" si="2"/>
        <v>4.980927151643777E-2</v>
      </c>
      <c r="O4" s="38">
        <f t="shared" ca="1" si="2"/>
        <v>5.0727414770196988E-2</v>
      </c>
      <c r="P4" s="39" cm="1">
        <f t="array" aca="1" ref="P4" ca="1">INDIRECT(CONCATENATE("'",HLOOKUP(P$1,$B$21:$E$23,3,FALSE),"'!",$B$25,ROW($A4)+5))*About!$A$27</f>
        <v>5.1645558023956206E-2</v>
      </c>
      <c r="Q4" s="38" cm="1">
        <f t="array" aca="1" ref="Q4" ca="1">TREND($K4:$P4,$K$1:$P$1,Q$1)</f>
        <v>5.2563701277715591E-2</v>
      </c>
      <c r="R4" s="38" cm="1">
        <f t="array" aca="1" ref="R4" ca="1">TREND($K4:$P4,$K$1:$P$1,R$1)</f>
        <v>5.3481844531474865E-2</v>
      </c>
      <c r="S4" s="38" cm="1">
        <f t="array" aca="1" ref="S4" ca="1">TREND($K4:$P4,$K$1:$P$1,S$1)</f>
        <v>5.4399987785234138E-2</v>
      </c>
      <c r="T4" s="38" cm="1">
        <f t="array" aca="1" ref="T4" ca="1">TREND($K4:$P4,$K$1:$P$1,T$1)</f>
        <v>5.531813103899319E-2</v>
      </c>
      <c r="U4" s="38" cm="1">
        <f t="array" aca="1" ref="U4" ca="1">TREND($K4:$P4,$K$1:$P$1,U$1)</f>
        <v>5.6236274292752464E-2</v>
      </c>
      <c r="V4" s="38" cm="1">
        <f t="array" aca="1" ref="V4" ca="1">TREND($K4:$P4,$K$1:$P$1,V$1)</f>
        <v>5.7154417546511738E-2</v>
      </c>
      <c r="W4" s="38" cm="1">
        <f t="array" aca="1" ref="W4" ca="1">TREND($K4:$P4,$K$1:$P$1,W$1)</f>
        <v>5.8072560800271011E-2</v>
      </c>
      <c r="X4" s="38" cm="1">
        <f t="array" aca="1" ref="X4" ca="1">TREND($K4:$P4,$K$1:$P$1,X$1)</f>
        <v>5.8990704054030063E-2</v>
      </c>
      <c r="Y4" s="38" cm="1">
        <f t="array" aca="1" ref="Y4" ca="1">TREND($K4:$P4,$K$1:$P$1,Y$1)</f>
        <v>5.9908847307789337E-2</v>
      </c>
      <c r="Z4" s="38" cm="1">
        <f t="array" aca="1" ref="Z4" ca="1">TREND($K4:$P4,$K$1:$P$1,Z$1)</f>
        <v>6.0826990561548611E-2</v>
      </c>
      <c r="AA4" s="38" cm="1">
        <f t="array" aca="1" ref="AA4" ca="1">TREND($K4:$P4,$K$1:$P$1,AA$1)</f>
        <v>6.1745133815307884E-2</v>
      </c>
      <c r="AB4" s="38" cm="1">
        <f t="array" aca="1" ref="AB4" ca="1">TREND($K4:$P4,$K$1:$P$1,AB$1)</f>
        <v>6.2663277069066936E-2</v>
      </c>
      <c r="AC4" s="38" cm="1">
        <f t="array" aca="1" ref="AC4" ca="1">TREND($K4:$P4,$K$1:$P$1,AC$1)</f>
        <v>6.358142032282621E-2</v>
      </c>
      <c r="AD4" s="38" cm="1">
        <f t="array" aca="1" ref="AD4" ca="1">TREND($K4:$P4,$K$1:$P$1,AD$1)</f>
        <v>6.4499563576585484E-2</v>
      </c>
      <c r="AE4" s="38" cm="1">
        <f t="array" aca="1" ref="AE4" ca="1">TREND($K4:$P4,$K$1:$P$1,AE$1)</f>
        <v>6.5417706830344757E-2</v>
      </c>
      <c r="AF4" s="38" cm="1">
        <f t="array" aca="1" ref="AF4" ca="1">TREND($K4:$P4,$K$1:$P$1,AF$1)</f>
        <v>6.6335850084103809E-2</v>
      </c>
      <c r="AG4" s="38" cm="1">
        <f t="array" aca="1" ref="AG4" ca="1">TREND($K4:$P4,$K$1:$P$1,AG$1)</f>
        <v>6.7253993337863083E-2</v>
      </c>
      <c r="AH4" s="38" cm="1">
        <f t="array" aca="1" ref="AH4" ca="1">TREND($K4:$P4,$K$1:$P$1,AH$1)</f>
        <v>6.8172136591622357E-2</v>
      </c>
      <c r="AI4" s="38" cm="1">
        <f t="array" aca="1" ref="AI4" ca="1">TREND($K4:$P4,$K$1:$P$1,AI$1)</f>
        <v>6.909027984538163E-2</v>
      </c>
      <c r="AJ4" s="38" cm="1">
        <f t="array" aca="1" ref="AJ4" ca="1">TREND($K4:$P4,$K$1:$P$1,AJ$1)</f>
        <v>7.0008423099140904E-2</v>
      </c>
    </row>
    <row r="5" spans="1:36" x14ac:dyDescent="0.45">
      <c r="A5" t="s">
        <v>16</v>
      </c>
      <c r="B5" s="39" cm="1">
        <f t="array" aca="1" ref="B5" ca="1">INDIRECT(CONCATENATE("'",HLOOKUP(B$1,$B$21:$E$23,3,FALSE),"'!",$B$25,ROW($A5)+5))*About!$A$27</f>
        <v>0.55088595225553294</v>
      </c>
      <c r="C5" s="38">
        <f t="shared" ca="1" si="3"/>
        <v>0.55375514992353048</v>
      </c>
      <c r="D5" s="38">
        <f t="shared" ca="1" si="0"/>
        <v>0.55662434759152801</v>
      </c>
      <c r="E5" s="38">
        <f t="shared" ca="1" si="0"/>
        <v>0.55949354525952566</v>
      </c>
      <c r="F5" s="39" cm="1">
        <f t="array" aca="1" ref="F5" ca="1">INDIRECT(CONCATENATE("'",HLOOKUP(F$1,$B$21:$E$23,3,FALSE),"'!",$B$25,ROW($A5)+5))*About!$A$27</f>
        <v>0.5623627429275232</v>
      </c>
      <c r="G5" s="38">
        <f t="shared" ca="1" si="4"/>
        <v>0.5692488173307173</v>
      </c>
      <c r="H5" s="38">
        <f t="shared" ca="1" si="1"/>
        <v>0.57613489173391152</v>
      </c>
      <c r="I5" s="38">
        <f t="shared" ca="1" si="1"/>
        <v>0.58302096613710563</v>
      </c>
      <c r="J5" s="38">
        <f t="shared" ca="1" si="1"/>
        <v>0.58990704054029985</v>
      </c>
      <c r="K5" s="39" cm="1">
        <f t="array" aca="1" ref="K5" ca="1">INDIRECT(CONCATENATE("'",HLOOKUP(K$1,$B$21:$E$23,3,FALSE),"'!",$B$25,ROW($A5)+5))*About!$A$27</f>
        <v>0.59679311494349396</v>
      </c>
      <c r="L5" s="38">
        <f t="shared" ca="1" si="5"/>
        <v>0.60826990561548422</v>
      </c>
      <c r="M5" s="38">
        <f t="shared" ca="1" si="2"/>
        <v>0.61974669628747447</v>
      </c>
      <c r="N5" s="38">
        <f t="shared" ca="1" si="2"/>
        <v>0.63122348695946484</v>
      </c>
      <c r="O5" s="38">
        <f t="shared" ca="1" si="2"/>
        <v>0.6427002776314551</v>
      </c>
      <c r="P5" s="39" cm="1">
        <f t="array" aca="1" ref="P5" ca="1">INDIRECT(CONCATENATE("'",HLOOKUP(P$1,$B$21:$E$23,3,FALSE),"'!",$B$25,ROW($A5)+5))*About!$A$27</f>
        <v>0.65417706830344535</v>
      </c>
      <c r="Q5" s="38" cm="1">
        <f t="array" aca="1" ref="Q5" ca="1">TREND($K5:$P5,$K$1:$P$1,Q$1)</f>
        <v>0.66565385897543905</v>
      </c>
      <c r="R5" s="38" cm="1">
        <f t="array" aca="1" ref="R5" ca="1">TREND($K5:$P5,$K$1:$P$1,R$1)</f>
        <v>0.67713064964742742</v>
      </c>
      <c r="S5" s="38" cm="1">
        <f t="array" aca="1" ref="S5" ca="1">TREND($K5:$P5,$K$1:$P$1,S$1)</f>
        <v>0.68860744031941934</v>
      </c>
      <c r="T5" s="38" cm="1">
        <f t="array" aca="1" ref="T5" ca="1">TREND($K5:$P5,$K$1:$P$1,T$1)</f>
        <v>0.70008423099140771</v>
      </c>
      <c r="U5" s="38" cm="1">
        <f t="array" aca="1" ref="U5" ca="1">TREND($K5:$P5,$K$1:$P$1,U$1)</f>
        <v>0.71156102166339963</v>
      </c>
      <c r="V5" s="38" cm="1">
        <f t="array" aca="1" ref="V5" ca="1">TREND($K5:$P5,$K$1:$P$1,V$1)</f>
        <v>0.72303781233539155</v>
      </c>
      <c r="W5" s="38" cm="1">
        <f t="array" aca="1" ref="W5" ca="1">TREND($K5:$P5,$K$1:$P$1,W$1)</f>
        <v>0.73451460300737992</v>
      </c>
      <c r="X5" s="38" cm="1">
        <f t="array" aca="1" ref="X5" ca="1">TREND($K5:$P5,$K$1:$P$1,X$1)</f>
        <v>0.74599139367937184</v>
      </c>
      <c r="Y5" s="38" cm="1">
        <f t="array" aca="1" ref="Y5" ca="1">TREND($K5:$P5,$K$1:$P$1,Y$1)</f>
        <v>0.75746818435136021</v>
      </c>
      <c r="Z5" s="38" cm="1">
        <f t="array" aca="1" ref="Z5" ca="1">TREND($K5:$P5,$K$1:$P$1,Z$1)</f>
        <v>0.76894497502335213</v>
      </c>
      <c r="AA5" s="38" cm="1">
        <f t="array" aca="1" ref="AA5" ca="1">TREND($K5:$P5,$K$1:$P$1,AA$1)</f>
        <v>0.7804217656953405</v>
      </c>
      <c r="AB5" s="38" cm="1">
        <f t="array" aca="1" ref="AB5" ca="1">TREND($K5:$P5,$K$1:$P$1,AB$1)</f>
        <v>0.79189855636733242</v>
      </c>
      <c r="AC5" s="38" cm="1">
        <f t="array" aca="1" ref="AC5" ca="1">TREND($K5:$P5,$K$1:$P$1,AC$1)</f>
        <v>0.80337534703932079</v>
      </c>
      <c r="AD5" s="38" cm="1">
        <f t="array" aca="1" ref="AD5" ca="1">TREND($K5:$P5,$K$1:$P$1,AD$1)</f>
        <v>0.81485213771131271</v>
      </c>
      <c r="AE5" s="38" cm="1">
        <f t="array" aca="1" ref="AE5" ca="1">TREND($K5:$P5,$K$1:$P$1,AE$1)</f>
        <v>0.82632892838330108</v>
      </c>
      <c r="AF5" s="38" cm="1">
        <f t="array" aca="1" ref="AF5" ca="1">TREND($K5:$P5,$K$1:$P$1,AF$1)</f>
        <v>0.837805719055293</v>
      </c>
      <c r="AG5" s="38" cm="1">
        <f t="array" aca="1" ref="AG5" ca="1">TREND($K5:$P5,$K$1:$P$1,AG$1)</f>
        <v>0.84928250972728137</v>
      </c>
      <c r="AH5" s="38" cm="1">
        <f t="array" aca="1" ref="AH5" ca="1">TREND($K5:$P5,$K$1:$P$1,AH$1)</f>
        <v>0.86075930039927329</v>
      </c>
      <c r="AI5" s="38" cm="1">
        <f t="array" aca="1" ref="AI5" ca="1">TREND($K5:$P5,$K$1:$P$1,AI$1)</f>
        <v>0.87223609107126521</v>
      </c>
      <c r="AJ5" s="38" cm="1">
        <f t="array" aca="1" ref="AJ5" ca="1">TREND($K5:$P5,$K$1:$P$1,AJ$1)</f>
        <v>0.88371288174325358</v>
      </c>
    </row>
    <row r="6" spans="1:36" x14ac:dyDescent="0.45">
      <c r="A6" t="s">
        <v>17</v>
      </c>
      <c r="B6" s="39" cm="1">
        <f t="array" aca="1" ref="B6" ca="1">INDIRECT(CONCATENATE("'",HLOOKUP(B$1,$B$21:$E$23,3,FALSE),"'!",$B$25,ROW($A6)+5))*About!$A$27</f>
        <v>0.79189855636732864</v>
      </c>
      <c r="C6" s="38">
        <f t="shared" ca="1" si="3"/>
        <v>0.79476775403532618</v>
      </c>
      <c r="D6" s="38">
        <f t="shared" ca="1" si="0"/>
        <v>0.79763695170332372</v>
      </c>
      <c r="E6" s="38">
        <f t="shared" ca="1" si="0"/>
        <v>0.80050614937132136</v>
      </c>
      <c r="F6" s="39" cm="1">
        <f t="array" aca="1" ref="F6" ca="1">INDIRECT(CONCATENATE("'",HLOOKUP(F$1,$B$21:$E$23,3,FALSE),"'!",$B$25,ROW($A6)+5))*About!$A$27</f>
        <v>0.8033753470393189</v>
      </c>
      <c r="G6" s="38">
        <f t="shared" ca="1" si="4"/>
        <v>0.81255677957691108</v>
      </c>
      <c r="H6" s="38">
        <f t="shared" ca="1" si="1"/>
        <v>0.82173821211450326</v>
      </c>
      <c r="I6" s="38">
        <f t="shared" ca="1" si="1"/>
        <v>0.83091964465209556</v>
      </c>
      <c r="J6" s="38">
        <f t="shared" ca="1" si="1"/>
        <v>0.84010107718968774</v>
      </c>
      <c r="K6" s="39" cm="1">
        <f t="array" aca="1" ref="K6" ca="1">INDIRECT(CONCATENATE("'",HLOOKUP(K$1,$B$21:$E$23,3,FALSE),"'!",$B$25,ROW($A6)+5))*About!$A$27</f>
        <v>0.84928250972727992</v>
      </c>
      <c r="L6" s="38">
        <f t="shared" ca="1" si="5"/>
        <v>0.8676453748024644</v>
      </c>
      <c r="M6" s="38">
        <f t="shared" ca="1" si="2"/>
        <v>0.88600823987764876</v>
      </c>
      <c r="N6" s="38">
        <f t="shared" ca="1" si="2"/>
        <v>0.90437110495283324</v>
      </c>
      <c r="O6" s="38">
        <f t="shared" ca="1" si="2"/>
        <v>0.9227339700280176</v>
      </c>
      <c r="P6" s="39" cm="1">
        <f t="array" aca="1" ref="P6" ca="1">INDIRECT(CONCATENATE("'",HLOOKUP(P$1,$B$21:$E$23,3,FALSE),"'!",$B$25,ROW($A6)+5))*About!$A$27</f>
        <v>0.94109683510320208</v>
      </c>
      <c r="Q6" s="38" cm="1">
        <f t="array" aca="1" ref="Q6" ca="1">TREND($K6:$P6,$K$1:$P$1,Q$1)</f>
        <v>0.95945970017838533</v>
      </c>
      <c r="R6" s="38" cm="1">
        <f t="array" aca="1" ref="R6" ca="1">TREND($K6:$P6,$K$1:$P$1,R$1)</f>
        <v>0.97782256525356814</v>
      </c>
      <c r="S6" s="38" cm="1">
        <f t="array" aca="1" ref="S6" ca="1">TREND($K6:$P6,$K$1:$P$1,S$1)</f>
        <v>0.99618543032875806</v>
      </c>
      <c r="T6" s="38" cm="1">
        <f t="array" aca="1" ref="T6" ca="1">TREND($K6:$P6,$K$1:$P$1,T$1)</f>
        <v>1.0145482954039409</v>
      </c>
      <c r="U6" s="38" cm="1">
        <f t="array" aca="1" ref="U6" ca="1">TREND($K6:$P6,$K$1:$P$1,U$1)</f>
        <v>1.0329111604791237</v>
      </c>
      <c r="V6" s="38" cm="1">
        <f t="array" aca="1" ref="V6" ca="1">TREND($K6:$P6,$K$1:$P$1,V$1)</f>
        <v>1.0512740255543065</v>
      </c>
      <c r="W6" s="38" cm="1">
        <f t="array" aca="1" ref="W6" ca="1">TREND($K6:$P6,$K$1:$P$1,W$1)</f>
        <v>1.0696368906294893</v>
      </c>
      <c r="X6" s="38" cm="1">
        <f t="array" aca="1" ref="X6" ca="1">TREND($K6:$P6,$K$1:$P$1,X$1)</f>
        <v>1.0879997557046792</v>
      </c>
      <c r="Y6" s="38" cm="1">
        <f t="array" aca="1" ref="Y6" ca="1">TREND($K6:$P6,$K$1:$P$1,Y$1)</f>
        <v>1.106362620779862</v>
      </c>
      <c r="Z6" s="38" cm="1">
        <f t="array" aca="1" ref="Z6" ca="1">TREND($K6:$P6,$K$1:$P$1,Z$1)</f>
        <v>1.1247254858550448</v>
      </c>
      <c r="AA6" s="38" cm="1">
        <f t="array" aca="1" ref="AA6" ca="1">TREND($K6:$P6,$K$1:$P$1,AA$1)</f>
        <v>1.1430883509302276</v>
      </c>
      <c r="AB6" s="38" cm="1">
        <f t="array" aca="1" ref="AB6" ca="1">TREND($K6:$P6,$K$1:$P$1,AB$1)</f>
        <v>1.1614512160054176</v>
      </c>
      <c r="AC6" s="38" cm="1">
        <f t="array" aca="1" ref="AC6" ca="1">TREND($K6:$P6,$K$1:$P$1,AC$1)</f>
        <v>1.1798140810806004</v>
      </c>
      <c r="AD6" s="38" cm="1">
        <f t="array" aca="1" ref="AD6" ca="1">TREND($K6:$P6,$K$1:$P$1,AD$1)</f>
        <v>1.1981769461557832</v>
      </c>
      <c r="AE6" s="38" cm="1">
        <f t="array" aca="1" ref="AE6" ca="1">TREND($K6:$P6,$K$1:$P$1,AE$1)</f>
        <v>1.216539811230966</v>
      </c>
      <c r="AF6" s="38" cm="1">
        <f t="array" aca="1" ref="AF6" ca="1">TREND($K6:$P6,$K$1:$P$1,AF$1)</f>
        <v>1.2349026763061559</v>
      </c>
      <c r="AG6" s="38" cm="1">
        <f t="array" aca="1" ref="AG6" ca="1">TREND($K6:$P6,$K$1:$P$1,AG$1)</f>
        <v>1.2532655413813387</v>
      </c>
      <c r="AH6" s="38" cm="1">
        <f t="array" aca="1" ref="AH6" ca="1">TREND($K6:$P6,$K$1:$P$1,AH$1)</f>
        <v>1.2716284064565215</v>
      </c>
      <c r="AI6" s="38" cm="1">
        <f t="array" aca="1" ref="AI6" ca="1">TREND($K6:$P6,$K$1:$P$1,AI$1)</f>
        <v>1.2899912715317043</v>
      </c>
      <c r="AJ6" s="38" cm="1">
        <f t="array" aca="1" ref="AJ6" ca="1">TREND($K6:$P6,$K$1:$P$1,AJ$1)</f>
        <v>1.3083541366068872</v>
      </c>
    </row>
    <row r="7" spans="1:36" x14ac:dyDescent="0.45">
      <c r="A7" t="s">
        <v>163</v>
      </c>
      <c r="B7" s="39" cm="1">
        <f t="array" aca="1" ref="B7" ca="1">INDIRECT(CONCATENATE("'",HLOOKUP(B$1,$B$21:$E$23,3,FALSE),"'!",$B$25,ROW($A7)+5))*About!$A$27</f>
        <v>21.805902276781509</v>
      </c>
      <c r="C7" s="38">
        <f t="shared" ca="1" si="3"/>
        <v>22.092822043581265</v>
      </c>
      <c r="D7" s="38">
        <f t="shared" ca="1" si="0"/>
        <v>22.379741810381024</v>
      </c>
      <c r="E7" s="38">
        <f t="shared" ca="1" si="0"/>
        <v>22.666661577180783</v>
      </c>
      <c r="F7" s="39" cm="1">
        <f t="array" aca="1" ref="F7" ca="1">INDIRECT(CONCATENATE("'",HLOOKUP(F$1,$B$21:$E$23,3,FALSE),"'!",$B$25,ROW($A7)+5))*About!$A$27</f>
        <v>22.953581343980538</v>
      </c>
      <c r="G7" s="38">
        <f t="shared" ca="1" si="4"/>
        <v>23.183117157420345</v>
      </c>
      <c r="H7" s="38">
        <f t="shared" ca="1" si="1"/>
        <v>23.412652970860151</v>
      </c>
      <c r="I7" s="38">
        <f t="shared" ca="1" si="1"/>
        <v>23.642188784299954</v>
      </c>
      <c r="J7" s="38">
        <f t="shared" ca="1" si="1"/>
        <v>23.87172459773976</v>
      </c>
      <c r="K7" s="39" cm="1">
        <f t="array" aca="1" ref="K7" ca="1">INDIRECT(CONCATENATE("'",HLOOKUP(K$1,$B$21:$E$23,3,FALSE),"'!",$B$25,ROW($A7)+5))*About!$A$27</f>
        <v>24.101260411179567</v>
      </c>
      <c r="L7" s="38">
        <f t="shared" ca="1" si="5"/>
        <v>24.101260411179567</v>
      </c>
      <c r="M7" s="38">
        <f t="shared" ca="1" si="2"/>
        <v>24.101260411179567</v>
      </c>
      <c r="N7" s="38">
        <f t="shared" ca="1" si="2"/>
        <v>24.101260411179567</v>
      </c>
      <c r="O7" s="38">
        <f t="shared" ca="1" si="2"/>
        <v>24.101260411179567</v>
      </c>
      <c r="P7" s="39" cm="1">
        <f t="array" aca="1" ref="P7" ca="1">INDIRECT(CONCATENATE("'",HLOOKUP(P$1,$B$21:$E$23,3,FALSE),"'!",$B$25,ROW($A7)+5))*About!$A$27</f>
        <v>24.101260411179567</v>
      </c>
      <c r="Q7" s="38" cm="1">
        <f t="array" aca="1" ref="Q7" ca="1">TREND($K7:$P7,$K$1:$P$1,Q$1)</f>
        <v>24.101260411179567</v>
      </c>
      <c r="R7" s="38" cm="1">
        <f t="array" aca="1" ref="R7" ca="1">TREND($K7:$P7,$K$1:$P$1,R$1)</f>
        <v>24.101260411179567</v>
      </c>
      <c r="S7" s="38" cm="1">
        <f t="array" aca="1" ref="S7" ca="1">TREND($K7:$P7,$K$1:$P$1,S$1)</f>
        <v>24.101260411179567</v>
      </c>
      <c r="T7" s="38" cm="1">
        <f t="array" aca="1" ref="T7" ca="1">TREND($K7:$P7,$K$1:$P$1,T$1)</f>
        <v>24.101260411179567</v>
      </c>
      <c r="U7" s="38" cm="1">
        <f t="array" aca="1" ref="U7" ca="1">TREND($K7:$P7,$K$1:$P$1,U$1)</f>
        <v>24.101260411179567</v>
      </c>
      <c r="V7" s="38" cm="1">
        <f t="array" aca="1" ref="V7" ca="1">TREND($K7:$P7,$K$1:$P$1,V$1)</f>
        <v>24.101260411179567</v>
      </c>
      <c r="W7" s="38" cm="1">
        <f t="array" aca="1" ref="W7" ca="1">TREND($K7:$P7,$K$1:$P$1,W$1)</f>
        <v>24.101260411179567</v>
      </c>
      <c r="X7" s="38" cm="1">
        <f t="array" aca="1" ref="X7" ca="1">TREND($K7:$P7,$K$1:$P$1,X$1)</f>
        <v>24.101260411179567</v>
      </c>
      <c r="Y7" s="38" cm="1">
        <f t="array" aca="1" ref="Y7" ca="1">TREND($K7:$P7,$K$1:$P$1,Y$1)</f>
        <v>24.101260411179567</v>
      </c>
      <c r="Z7" s="38" cm="1">
        <f t="array" aca="1" ref="Z7" ca="1">TREND($K7:$P7,$K$1:$P$1,Z$1)</f>
        <v>24.101260411179567</v>
      </c>
      <c r="AA7" s="38" cm="1">
        <f t="array" aca="1" ref="AA7" ca="1">TREND($K7:$P7,$K$1:$P$1,AA$1)</f>
        <v>24.101260411179567</v>
      </c>
      <c r="AB7" s="38" cm="1">
        <f t="array" aca="1" ref="AB7" ca="1">TREND($K7:$P7,$K$1:$P$1,AB$1)</f>
        <v>24.101260411179567</v>
      </c>
      <c r="AC7" s="38" cm="1">
        <f t="array" aca="1" ref="AC7" ca="1">TREND($K7:$P7,$K$1:$P$1,AC$1)</f>
        <v>24.101260411179567</v>
      </c>
      <c r="AD7" s="38" cm="1">
        <f t="array" aca="1" ref="AD7" ca="1">TREND($K7:$P7,$K$1:$P$1,AD$1)</f>
        <v>24.101260411179567</v>
      </c>
      <c r="AE7" s="38" cm="1">
        <f t="array" aca="1" ref="AE7" ca="1">TREND($K7:$P7,$K$1:$P$1,AE$1)</f>
        <v>24.101260411179567</v>
      </c>
      <c r="AF7" s="38" cm="1">
        <f t="array" aca="1" ref="AF7" ca="1">TREND($K7:$P7,$K$1:$P$1,AF$1)</f>
        <v>24.101260411179567</v>
      </c>
      <c r="AG7" s="38" cm="1">
        <f t="array" aca="1" ref="AG7" ca="1">TREND($K7:$P7,$K$1:$P$1,AG$1)</f>
        <v>24.101260411179567</v>
      </c>
      <c r="AH7" s="38" cm="1">
        <f t="array" aca="1" ref="AH7" ca="1">TREND($K7:$P7,$K$1:$P$1,AH$1)</f>
        <v>24.101260411179567</v>
      </c>
      <c r="AI7" s="38" cm="1">
        <f t="array" aca="1" ref="AI7" ca="1">TREND($K7:$P7,$K$1:$P$1,AI$1)</f>
        <v>24.101260411179567</v>
      </c>
      <c r="AJ7" s="38" cm="1">
        <f t="array" aca="1" ref="AJ7" ca="1">TREND($K7:$P7,$K$1:$P$1,AJ$1)</f>
        <v>24.101260411179567</v>
      </c>
    </row>
    <row r="8" spans="1:36" x14ac:dyDescent="0.45">
      <c r="A8" t="s">
        <v>18</v>
      </c>
      <c r="B8" s="39" cm="1">
        <f t="array" aca="1" ref="B8" ca="1">INDIRECT(CONCATENATE("'",HLOOKUP(B$1,$B$21:$E$23,3,FALSE),"'!",$B$25,ROW($A8)+5))*About!$A$27</f>
        <v>3.787340921756789</v>
      </c>
      <c r="C8" s="38">
        <f t="shared" ca="1" si="3"/>
        <v>3.8160328984367649</v>
      </c>
      <c r="D8" s="38">
        <f t="shared" ca="1" si="0"/>
        <v>3.8447248751167402</v>
      </c>
      <c r="E8" s="38">
        <f t="shared" ca="1" si="0"/>
        <v>3.873416851796716</v>
      </c>
      <c r="F8" s="39" cm="1">
        <f t="array" aca="1" ref="F8" ca="1">INDIRECT(CONCATENATE("'",HLOOKUP(F$1,$B$21:$E$23,3,FALSE),"'!",$B$25,ROW($A8)+5))*About!$A$27</f>
        <v>3.9021088284766918</v>
      </c>
      <c r="G8" s="38">
        <f t="shared" ca="1" si="4"/>
        <v>3.9250624098206721</v>
      </c>
      <c r="H8" s="38">
        <f t="shared" ca="1" si="1"/>
        <v>3.9480159911646528</v>
      </c>
      <c r="I8" s="38">
        <f t="shared" ca="1" si="1"/>
        <v>3.9709695725086331</v>
      </c>
      <c r="J8" s="38">
        <f t="shared" ca="1" si="1"/>
        <v>3.9939231538526139</v>
      </c>
      <c r="K8" s="39" cm="1">
        <f t="array" aca="1" ref="K8" ca="1">INDIRECT(CONCATENATE("'",HLOOKUP(K$1,$B$21:$E$23,3,FALSE),"'!",$B$25,ROW($A8)+5))*About!$A$27</f>
        <v>4.0168767351965942</v>
      </c>
      <c r="L8" s="38">
        <f t="shared" ca="1" si="5"/>
        <v>4.0627838978845556</v>
      </c>
      <c r="M8" s="38">
        <f t="shared" ca="1" si="2"/>
        <v>4.1086910605725162</v>
      </c>
      <c r="N8" s="38">
        <f t="shared" ca="1" si="2"/>
        <v>4.1545982232604777</v>
      </c>
      <c r="O8" s="38">
        <f t="shared" ca="1" si="2"/>
        <v>4.2005053859484383</v>
      </c>
      <c r="P8" s="39" cm="1">
        <f t="array" aca="1" ref="P8" ca="1">INDIRECT(CONCATENATE("'",HLOOKUP(P$1,$B$21:$E$23,3,FALSE),"'!",$B$25,ROW($A8)+5))*About!$A$27</f>
        <v>4.2464125486363997</v>
      </c>
      <c r="Q8" s="38" cm="1">
        <f t="array" aca="1" ref="Q8" ca="1">TREND($K8:$P8,$K$1:$P$1,Q$1)</f>
        <v>4.2923197113243532</v>
      </c>
      <c r="R8" s="38" cm="1">
        <f t="array" aca="1" ref="R8" ca="1">TREND($K8:$P8,$K$1:$P$1,R$1)</f>
        <v>4.3382268740123067</v>
      </c>
      <c r="S8" s="38" cm="1">
        <f t="array" aca="1" ref="S8" ca="1">TREND($K8:$P8,$K$1:$P$1,S$1)</f>
        <v>4.3841340367002744</v>
      </c>
      <c r="T8" s="38" cm="1">
        <f t="array" aca="1" ref="T8" ca="1">TREND($K8:$P8,$K$1:$P$1,T$1)</f>
        <v>4.430041199388242</v>
      </c>
      <c r="U8" s="38" cm="1">
        <f t="array" aca="1" ref="U8" ca="1">TREND($K8:$P8,$K$1:$P$1,U$1)</f>
        <v>4.4759483620761955</v>
      </c>
      <c r="V8" s="38" cm="1">
        <f t="array" aca="1" ref="V8" ca="1">TREND($K8:$P8,$K$1:$P$1,V$1)</f>
        <v>4.5218555247641632</v>
      </c>
      <c r="W8" s="38" cm="1">
        <f t="array" aca="1" ref="W8" ca="1">TREND($K8:$P8,$K$1:$P$1,W$1)</f>
        <v>4.5677626874521167</v>
      </c>
      <c r="X8" s="38" cm="1">
        <f t="array" aca="1" ref="X8" ca="1">TREND($K8:$P8,$K$1:$P$1,X$1)</f>
        <v>4.6136698501400843</v>
      </c>
      <c r="Y8" s="38" cm="1">
        <f t="array" aca="1" ref="Y8" ca="1">TREND($K8:$P8,$K$1:$P$1,Y$1)</f>
        <v>4.6595770128280378</v>
      </c>
      <c r="Z8" s="38" cm="1">
        <f t="array" aca="1" ref="Z8" ca="1">TREND($K8:$P8,$K$1:$P$1,Z$1)</f>
        <v>4.7054841755160055</v>
      </c>
      <c r="AA8" s="38" cm="1">
        <f t="array" aca="1" ref="AA8" ca="1">TREND($K8:$P8,$K$1:$P$1,AA$1)</f>
        <v>4.751391338203959</v>
      </c>
      <c r="AB8" s="38" cm="1">
        <f t="array" aca="1" ref="AB8" ca="1">TREND($K8:$P8,$K$1:$P$1,AB$1)</f>
        <v>4.7972985008919267</v>
      </c>
      <c r="AC8" s="38" cm="1">
        <f t="array" aca="1" ref="AC8" ca="1">TREND($K8:$P8,$K$1:$P$1,AC$1)</f>
        <v>4.8432056635798801</v>
      </c>
      <c r="AD8" s="38" cm="1">
        <f t="array" aca="1" ref="AD8" ca="1">TREND($K8:$P8,$K$1:$P$1,AD$1)</f>
        <v>4.8891128262678478</v>
      </c>
      <c r="AE8" s="38" cm="1">
        <f t="array" aca="1" ref="AE8" ca="1">TREND($K8:$P8,$K$1:$P$1,AE$1)</f>
        <v>4.9350199889558013</v>
      </c>
      <c r="AF8" s="38" cm="1">
        <f t="array" aca="1" ref="AF8" ca="1">TREND($K8:$P8,$K$1:$P$1,AF$1)</f>
        <v>4.980927151643769</v>
      </c>
      <c r="AG8" s="38" cm="1">
        <f t="array" aca="1" ref="AG8" ca="1">TREND($K8:$P8,$K$1:$P$1,AG$1)</f>
        <v>5.0268343143317225</v>
      </c>
      <c r="AH8" s="38" cm="1">
        <f t="array" aca="1" ref="AH8" ca="1">TREND($K8:$P8,$K$1:$P$1,AH$1)</f>
        <v>5.0727414770196901</v>
      </c>
      <c r="AI8" s="38" cm="1">
        <f t="array" aca="1" ref="AI8" ca="1">TREND($K8:$P8,$K$1:$P$1,AI$1)</f>
        <v>5.1186486397076578</v>
      </c>
      <c r="AJ8" s="38" cm="1">
        <f t="array" aca="1" ref="AJ8" ca="1">TREND($K8:$P8,$K$1:$P$1,AJ$1)</f>
        <v>5.1645558023956113</v>
      </c>
    </row>
    <row r="9" spans="1:36" x14ac:dyDescent="0.45">
      <c r="A9" t="s">
        <v>19</v>
      </c>
      <c r="B9" s="39" cm="1">
        <f t="array" aca="1" ref="B9" ca="1">INDIRECT(CONCATENATE("'",HLOOKUP(B$1,$B$21:$E$23,3,FALSE),"'!",$B$25,ROW($A9)+5))*About!$A$27</f>
        <v>0.92962004443121182</v>
      </c>
      <c r="C9" s="38">
        <f t="shared" ca="1" si="3"/>
        <v>0.93248924209920936</v>
      </c>
      <c r="D9" s="38">
        <f t="shared" ca="1" si="0"/>
        <v>0.93535843976720701</v>
      </c>
      <c r="E9" s="38">
        <f t="shared" ca="1" si="0"/>
        <v>0.93822763743520454</v>
      </c>
      <c r="F9" s="39" cm="1">
        <f t="array" aca="1" ref="F9" ca="1">INDIRECT(CONCATENATE("'",HLOOKUP(F$1,$B$21:$E$23,3,FALSE),"'!",$B$25,ROW($A9)+5))*About!$A$27</f>
        <v>0.94109683510320208</v>
      </c>
      <c r="G9" s="38">
        <f t="shared" ca="1" si="4"/>
        <v>0.95257362577519233</v>
      </c>
      <c r="H9" s="38">
        <f t="shared" ca="1" si="1"/>
        <v>0.96405041644718259</v>
      </c>
      <c r="I9" s="38">
        <f t="shared" ca="1" si="1"/>
        <v>0.97552720711917285</v>
      </c>
      <c r="J9" s="38">
        <f t="shared" ca="1" si="1"/>
        <v>0.9870039977911631</v>
      </c>
      <c r="K9" s="39" cm="1">
        <f t="array" aca="1" ref="K9" ca="1">INDIRECT(CONCATENATE("'",HLOOKUP(K$1,$B$21:$E$23,3,FALSE),"'!",$B$25,ROW($A9)+5))*About!$A$27</f>
        <v>0.99848078846315336</v>
      </c>
      <c r="L9" s="38">
        <f t="shared" ca="1" si="5"/>
        <v>1.0145482954039398</v>
      </c>
      <c r="M9" s="38">
        <f t="shared" ca="1" si="2"/>
        <v>1.0306158023447263</v>
      </c>
      <c r="N9" s="38">
        <f t="shared" ca="1" si="2"/>
        <v>1.0466833092855126</v>
      </c>
      <c r="O9" s="38">
        <f t="shared" ca="1" si="2"/>
        <v>1.0627508162262989</v>
      </c>
      <c r="P9" s="39" cm="1">
        <f t="array" aca="1" ref="P9" ca="1">INDIRECT(CONCATENATE("'",HLOOKUP(P$1,$B$21:$E$23,3,FALSE),"'!",$B$25,ROW($A9)+5))*About!$A$27</f>
        <v>1.0788183231670854</v>
      </c>
      <c r="Q9" s="38" cm="1">
        <f t="array" aca="1" ref="Q9" ca="1">TREND($K9:$P9,$K$1:$P$1,Q$1)</f>
        <v>1.0948858301078772</v>
      </c>
      <c r="R9" s="38" cm="1">
        <f t="array" aca="1" ref="R9" ca="1">TREND($K9:$P9,$K$1:$P$1,R$1)</f>
        <v>1.1109533370486631</v>
      </c>
      <c r="S9" s="38" cm="1">
        <f t="array" aca="1" ref="S9" ca="1">TREND($K9:$P9,$K$1:$P$1,S$1)</f>
        <v>1.1270208439894489</v>
      </c>
      <c r="T9" s="38" cm="1">
        <f t="array" aca="1" ref="T9" ca="1">TREND($K9:$P9,$K$1:$P$1,T$1)</f>
        <v>1.1430883509302348</v>
      </c>
      <c r="U9" s="38" cm="1">
        <f t="array" aca="1" ref="U9" ca="1">TREND($K9:$P9,$K$1:$P$1,U$1)</f>
        <v>1.1591558578710206</v>
      </c>
      <c r="V9" s="38" cm="1">
        <f t="array" aca="1" ref="V9" ca="1">TREND($K9:$P9,$K$1:$P$1,V$1)</f>
        <v>1.1752233648118064</v>
      </c>
      <c r="W9" s="38" cm="1">
        <f t="array" aca="1" ref="W9" ca="1">TREND($K9:$P9,$K$1:$P$1,W$1)</f>
        <v>1.1912908717525923</v>
      </c>
      <c r="X9" s="38" cm="1">
        <f t="array" aca="1" ref="X9" ca="1">TREND($K9:$P9,$K$1:$P$1,X$1)</f>
        <v>1.2073583786933781</v>
      </c>
      <c r="Y9" s="38" cm="1">
        <f t="array" aca="1" ref="Y9" ca="1">TREND($K9:$P9,$K$1:$P$1,Y$1)</f>
        <v>1.223425885634164</v>
      </c>
      <c r="Z9" s="38" cm="1">
        <f t="array" aca="1" ref="Z9" ca="1">TREND($K9:$P9,$K$1:$P$1,Z$1)</f>
        <v>1.2394933925749498</v>
      </c>
      <c r="AA9" s="38" cm="1">
        <f t="array" aca="1" ref="AA9" ca="1">TREND($K9:$P9,$K$1:$P$1,AA$1)</f>
        <v>1.2555608995157357</v>
      </c>
      <c r="AB9" s="38" cm="1">
        <f t="array" aca="1" ref="AB9" ca="1">TREND($K9:$P9,$K$1:$P$1,AB$1)</f>
        <v>1.2716284064565286</v>
      </c>
      <c r="AC9" s="38" cm="1">
        <f t="array" aca="1" ref="AC9" ca="1">TREND($K9:$P9,$K$1:$P$1,AC$1)</f>
        <v>1.2876959133973145</v>
      </c>
      <c r="AD9" s="38" cm="1">
        <f t="array" aca="1" ref="AD9" ca="1">TREND($K9:$P9,$K$1:$P$1,AD$1)</f>
        <v>1.3037634203381003</v>
      </c>
      <c r="AE9" s="38" cm="1">
        <f t="array" aca="1" ref="AE9" ca="1">TREND($K9:$P9,$K$1:$P$1,AE$1)</f>
        <v>1.3198309272788862</v>
      </c>
      <c r="AF9" s="38" cm="1">
        <f t="array" aca="1" ref="AF9" ca="1">TREND($K9:$P9,$K$1:$P$1,AF$1)</f>
        <v>1.335898434219672</v>
      </c>
      <c r="AG9" s="38" cm="1">
        <f t="array" aca="1" ref="AG9" ca="1">TREND($K9:$P9,$K$1:$P$1,AG$1)</f>
        <v>1.3519659411604579</v>
      </c>
      <c r="AH9" s="38" cm="1">
        <f t="array" aca="1" ref="AH9" ca="1">TREND($K9:$P9,$K$1:$P$1,AH$1)</f>
        <v>1.3680334481012437</v>
      </c>
      <c r="AI9" s="38" cm="1">
        <f t="array" aca="1" ref="AI9" ca="1">TREND($K9:$P9,$K$1:$P$1,AI$1)</f>
        <v>1.3841009550420296</v>
      </c>
      <c r="AJ9" s="38" cm="1">
        <f t="array" aca="1" ref="AJ9" ca="1">TREND($K9:$P9,$K$1:$P$1,AJ$1)</f>
        <v>1.4001684619828154</v>
      </c>
    </row>
    <row r="10" spans="1:36" x14ac:dyDescent="0.45">
      <c r="A10" t="s">
        <v>20</v>
      </c>
      <c r="B10" s="39" cm="1">
        <f t="array" aca="1" ref="B10" ca="1">INDIRECT(CONCATENATE("'",HLOOKUP(B$1,$B$21:$E$23,3,FALSE),"'!",$B$25,ROW($A10)+5))*About!$A$27</f>
        <v>5.7383953359951348E-3</v>
      </c>
      <c r="C10" s="38">
        <f t="shared" ca="1" si="3"/>
        <v>5.8818552193950126E-3</v>
      </c>
      <c r="D10" s="38">
        <f t="shared" ca="1" si="0"/>
        <v>6.0253151027948914E-3</v>
      </c>
      <c r="E10" s="38">
        <f t="shared" ca="1" si="0"/>
        <v>6.1687749861947701E-3</v>
      </c>
      <c r="F10" s="39" cm="1">
        <f t="array" aca="1" ref="F10" ca="1">INDIRECT(CONCATENATE("'",HLOOKUP(F$1,$B$21:$E$23,3,FALSE),"'!",$B$25,ROW($A10)+5))*About!$A$27</f>
        <v>6.3122348695946479E-3</v>
      </c>
      <c r="G10" s="38">
        <f t="shared" ca="1" si="4"/>
        <v>6.4729099390025118E-3</v>
      </c>
      <c r="H10" s="38">
        <f t="shared" ca="1" si="1"/>
        <v>6.6335850084103757E-3</v>
      </c>
      <c r="I10" s="38">
        <f t="shared" ca="1" si="1"/>
        <v>6.7942600778182387E-3</v>
      </c>
      <c r="J10" s="38">
        <f t="shared" ca="1" si="1"/>
        <v>6.9549351472261026E-3</v>
      </c>
      <c r="K10" s="39" cm="1">
        <f t="array" aca="1" ref="K10" ca="1">INDIRECT(CONCATENATE("'",HLOOKUP(K$1,$B$21:$E$23,3,FALSE),"'!",$B$25,ROW($A10)+5))*About!$A$27</f>
        <v>7.1156102166339665E-3</v>
      </c>
      <c r="L10" s="38">
        <f t="shared" ca="1" si="5"/>
        <v>7.2992388673858112E-3</v>
      </c>
      <c r="M10" s="38">
        <f t="shared" ca="1" si="2"/>
        <v>7.4828675181376559E-3</v>
      </c>
      <c r="N10" s="38">
        <f t="shared" ca="1" si="2"/>
        <v>7.6664961688894997E-3</v>
      </c>
      <c r="O10" s="38">
        <f t="shared" ca="1" si="2"/>
        <v>7.8501248196413444E-3</v>
      </c>
      <c r="P10" s="39" cm="1">
        <f t="array" aca="1" ref="P10" ca="1">INDIRECT(CONCATENATE("'",HLOOKUP(P$1,$B$21:$E$23,3,FALSE),"'!",$B$25,ROW($A10)+5))*About!$A$27</f>
        <v>8.0337534703931891E-3</v>
      </c>
      <c r="Q10" s="38" cm="1">
        <f t="array" aca="1" ref="Q10" ca="1">TREND($K10:$P10,$K$1:$P$1,Q$1)</f>
        <v>8.2173821211449782E-3</v>
      </c>
      <c r="R10" s="38" cm="1">
        <f t="array" aca="1" ref="R10" ca="1">TREND($K10:$P10,$K$1:$P$1,R$1)</f>
        <v>8.4010107718968663E-3</v>
      </c>
      <c r="S10" s="38" cm="1">
        <f t="array" aca="1" ref="S10" ca="1">TREND($K10:$P10,$K$1:$P$1,S$1)</f>
        <v>8.5846394226486988E-3</v>
      </c>
      <c r="T10" s="38" cm="1">
        <f t="array" aca="1" ref="T10" ca="1">TREND($K10:$P10,$K$1:$P$1,T$1)</f>
        <v>8.7682680734005314E-3</v>
      </c>
      <c r="U10" s="38" cm="1">
        <f t="array" aca="1" ref="U10" ca="1">TREND($K10:$P10,$K$1:$P$1,U$1)</f>
        <v>8.9518967241523639E-3</v>
      </c>
      <c r="V10" s="38" cm="1">
        <f t="array" aca="1" ref="V10" ca="1">TREND($K10:$P10,$K$1:$P$1,V$1)</f>
        <v>9.1355253749041965E-3</v>
      </c>
      <c r="W10" s="38" cm="1">
        <f t="array" aca="1" ref="W10" ca="1">TREND($K10:$P10,$K$1:$P$1,W$1)</f>
        <v>9.3191540256560845E-3</v>
      </c>
      <c r="X10" s="38" cm="1">
        <f t="array" aca="1" ref="X10" ca="1">TREND($K10:$P10,$K$1:$P$1,X$1)</f>
        <v>9.5027826764079171E-3</v>
      </c>
      <c r="Y10" s="38" cm="1">
        <f t="array" aca="1" ref="Y10" ca="1">TREND($K10:$P10,$K$1:$P$1,Y$1)</f>
        <v>9.6864113271597496E-3</v>
      </c>
      <c r="Z10" s="38" cm="1">
        <f t="array" aca="1" ref="Z10" ca="1">TREND($K10:$P10,$K$1:$P$1,Z$1)</f>
        <v>9.8700399779115822E-3</v>
      </c>
      <c r="AA10" s="38" cm="1">
        <f t="array" aca="1" ref="AA10" ca="1">TREND($K10:$P10,$K$1:$P$1,AA$1)</f>
        <v>1.0053668628663415E-2</v>
      </c>
      <c r="AB10" s="38" cm="1">
        <f t="array" aca="1" ref="AB10" ca="1">TREND($K10:$P10,$K$1:$P$1,AB$1)</f>
        <v>1.0237297279415303E-2</v>
      </c>
      <c r="AC10" s="38" cm="1">
        <f t="array" aca="1" ref="AC10" ca="1">TREND($K10:$P10,$K$1:$P$1,AC$1)</f>
        <v>1.0420925930167135E-2</v>
      </c>
      <c r="AD10" s="38" cm="1">
        <f t="array" aca="1" ref="AD10" ca="1">TREND($K10:$P10,$K$1:$P$1,AD$1)</f>
        <v>1.0604554580918968E-2</v>
      </c>
      <c r="AE10" s="38" cm="1">
        <f t="array" aca="1" ref="AE10" ca="1">TREND($K10:$P10,$K$1:$P$1,AE$1)</f>
        <v>1.07881832316708E-2</v>
      </c>
      <c r="AF10" s="38" cm="1">
        <f t="array" aca="1" ref="AF10" ca="1">TREND($K10:$P10,$K$1:$P$1,AF$1)</f>
        <v>1.0971811882422688E-2</v>
      </c>
      <c r="AG10" s="38" cm="1">
        <f t="array" aca="1" ref="AG10" ca="1">TREND($K10:$P10,$K$1:$P$1,AG$1)</f>
        <v>1.1155440533174521E-2</v>
      </c>
      <c r="AH10" s="38" cm="1">
        <f t="array" aca="1" ref="AH10" ca="1">TREND($K10:$P10,$K$1:$P$1,AH$1)</f>
        <v>1.1339069183926354E-2</v>
      </c>
      <c r="AI10" s="38" cm="1">
        <f t="array" aca="1" ref="AI10" ca="1">TREND($K10:$P10,$K$1:$P$1,AI$1)</f>
        <v>1.1522697834678186E-2</v>
      </c>
      <c r="AJ10" s="38" cm="1">
        <f t="array" aca="1" ref="AJ10" ca="1">TREND($K10:$P10,$K$1:$P$1,AJ$1)</f>
        <v>1.1706326485430019E-2</v>
      </c>
    </row>
    <row r="11" spans="1:36" x14ac:dyDescent="0.45">
      <c r="A11" t="s">
        <v>21</v>
      </c>
      <c r="B11" s="39" cm="1">
        <f t="array" aca="1" ref="B11" ca="1">INDIRECT(CONCATENATE("'",HLOOKUP(B$1,$B$21:$E$23,3,FALSE),"'!",$B$25,ROW($A11)+5))*About!$A$27</f>
        <v>5.5088595225553294E-3</v>
      </c>
      <c r="C11" s="38">
        <f t="shared" ca="1" si="3"/>
        <v>5.6523194059552081E-3</v>
      </c>
      <c r="D11" s="38">
        <f t="shared" ca="1" si="0"/>
        <v>5.7957792893550859E-3</v>
      </c>
      <c r="E11" s="38">
        <f t="shared" ca="1" si="0"/>
        <v>5.9392391727549638E-3</v>
      </c>
      <c r="F11" s="39" cm="1">
        <f t="array" aca="1" ref="F11" ca="1">INDIRECT(CONCATENATE("'",HLOOKUP(F$1,$B$21:$E$23,3,FALSE),"'!",$B$25,ROW($A11)+5))*About!$A$27</f>
        <v>6.0826990561548425E-3</v>
      </c>
      <c r="G11" s="38">
        <f t="shared" ca="1" si="4"/>
        <v>6.2433741255627064E-3</v>
      </c>
      <c r="H11" s="38">
        <f t="shared" ca="1" si="1"/>
        <v>6.4040491949705703E-3</v>
      </c>
      <c r="I11" s="38">
        <f t="shared" ca="1" si="1"/>
        <v>6.5647242643784333E-3</v>
      </c>
      <c r="J11" s="38">
        <f t="shared" ca="1" si="1"/>
        <v>6.7253993337862972E-3</v>
      </c>
      <c r="K11" s="39" cm="1">
        <f t="array" aca="1" ref="K11" ca="1">INDIRECT(CONCATENATE("'",HLOOKUP(K$1,$B$21:$E$23,3,FALSE),"'!",$B$25,ROW($A11)+5))*About!$A$27</f>
        <v>6.8860744031941611E-3</v>
      </c>
      <c r="L11" s="38">
        <f t="shared" ca="1" si="5"/>
        <v>7.0697030539460057E-3</v>
      </c>
      <c r="M11" s="38">
        <f t="shared" ca="1" si="2"/>
        <v>7.2533317046978504E-3</v>
      </c>
      <c r="N11" s="38">
        <f t="shared" ca="1" si="2"/>
        <v>7.4369603554496943E-3</v>
      </c>
      <c r="O11" s="38">
        <f t="shared" ca="1" si="2"/>
        <v>7.6205890062015389E-3</v>
      </c>
      <c r="P11" s="39" cm="1">
        <f t="array" aca="1" ref="P11" ca="1">INDIRECT(CONCATENATE("'",HLOOKUP(P$1,$B$21:$E$23,3,FALSE),"'!",$B$25,ROW($A11)+5))*About!$A$27</f>
        <v>7.8042176569533836E-3</v>
      </c>
      <c r="Q11" s="38" cm="1">
        <f t="array" aca="1" ref="Q11" ca="1">TREND($K11:$P11,$K$1:$P$1,Q$1)</f>
        <v>7.9878463077051598E-3</v>
      </c>
      <c r="R11" s="38" cm="1">
        <f t="array" aca="1" ref="R11" ca="1">TREND($K11:$P11,$K$1:$P$1,R$1)</f>
        <v>8.1714749584570479E-3</v>
      </c>
      <c r="S11" s="38" cm="1">
        <f t="array" aca="1" ref="S11" ca="1">TREND($K11:$P11,$K$1:$P$1,S$1)</f>
        <v>8.3551036092088804E-3</v>
      </c>
      <c r="T11" s="38" cm="1">
        <f t="array" aca="1" ref="T11" ca="1">TREND($K11:$P11,$K$1:$P$1,T$1)</f>
        <v>8.5387322599607129E-3</v>
      </c>
      <c r="U11" s="38" cm="1">
        <f t="array" aca="1" ref="U11" ca="1">TREND($K11:$P11,$K$1:$P$1,U$1)</f>
        <v>8.7223609107125455E-3</v>
      </c>
      <c r="V11" s="38" cm="1">
        <f t="array" aca="1" ref="V11" ca="1">TREND($K11:$P11,$K$1:$P$1,V$1)</f>
        <v>8.905989561464378E-3</v>
      </c>
      <c r="W11" s="38" cm="1">
        <f t="array" aca="1" ref="W11" ca="1">TREND($K11:$P11,$K$1:$P$1,W$1)</f>
        <v>9.0896182122162661E-3</v>
      </c>
      <c r="X11" s="38" cm="1">
        <f t="array" aca="1" ref="X11" ca="1">TREND($K11:$P11,$K$1:$P$1,X$1)</f>
        <v>9.2732468629680986E-3</v>
      </c>
      <c r="Y11" s="38" cm="1">
        <f t="array" aca="1" ref="Y11" ca="1">TREND($K11:$P11,$K$1:$P$1,Y$1)</f>
        <v>9.4568755137199312E-3</v>
      </c>
      <c r="Z11" s="38" cm="1">
        <f t="array" aca="1" ref="Z11" ca="1">TREND($K11:$P11,$K$1:$P$1,Z$1)</f>
        <v>9.6405041644717637E-3</v>
      </c>
      <c r="AA11" s="38" cm="1">
        <f t="array" aca="1" ref="AA11" ca="1">TREND($K11:$P11,$K$1:$P$1,AA$1)</f>
        <v>9.8241328152235963E-3</v>
      </c>
      <c r="AB11" s="38" cm="1">
        <f t="array" aca="1" ref="AB11" ca="1">TREND($K11:$P11,$K$1:$P$1,AB$1)</f>
        <v>1.0007761465975484E-2</v>
      </c>
      <c r="AC11" s="38" cm="1">
        <f t="array" aca="1" ref="AC11" ca="1">TREND($K11:$P11,$K$1:$P$1,AC$1)</f>
        <v>1.0191390116727317E-2</v>
      </c>
      <c r="AD11" s="38" cm="1">
        <f t="array" aca="1" ref="AD11" ca="1">TREND($K11:$P11,$K$1:$P$1,AD$1)</f>
        <v>1.0375018767479149E-2</v>
      </c>
      <c r="AE11" s="38" cm="1">
        <f t="array" aca="1" ref="AE11" ca="1">TREND($K11:$P11,$K$1:$P$1,AE$1)</f>
        <v>1.0558647418230982E-2</v>
      </c>
      <c r="AF11" s="38" cm="1">
        <f t="array" aca="1" ref="AF11" ca="1">TREND($K11:$P11,$K$1:$P$1,AF$1)</f>
        <v>1.074227606898287E-2</v>
      </c>
      <c r="AG11" s="38" cm="1">
        <f t="array" aca="1" ref="AG11" ca="1">TREND($K11:$P11,$K$1:$P$1,AG$1)</f>
        <v>1.0925904719734703E-2</v>
      </c>
      <c r="AH11" s="38" cm="1">
        <f t="array" aca="1" ref="AH11" ca="1">TREND($K11:$P11,$K$1:$P$1,AH$1)</f>
        <v>1.1109533370486535E-2</v>
      </c>
      <c r="AI11" s="38" cm="1">
        <f t="array" aca="1" ref="AI11" ca="1">TREND($K11:$P11,$K$1:$P$1,AI$1)</f>
        <v>1.1293162021238368E-2</v>
      </c>
      <c r="AJ11" s="38" cm="1">
        <f t="array" aca="1" ref="AJ11" ca="1">TREND($K11:$P11,$K$1:$P$1,AJ$1)</f>
        <v>1.14767906719902E-2</v>
      </c>
    </row>
    <row r="12" spans="1:36" x14ac:dyDescent="0.45">
      <c r="A12" t="s">
        <v>112</v>
      </c>
      <c r="B12" s="40">
        <f ca="1">SUM(INDIRECT(CONCATENATE("'",HLOOKUP(B$1,$B$21:$E$23,3,FALSE),"'!",$B$25,ROW($A12)+5,":",$B$25,ROW($A12)+6)))*About!$A$27</f>
        <v>2.54784752918184E-2</v>
      </c>
      <c r="C12" s="38">
        <f t="shared" ca="1" si="3"/>
        <v>2.6109698778777866E-2</v>
      </c>
      <c r="D12" s="38">
        <f t="shared" ca="1" si="0"/>
        <v>2.6740922265737328E-2</v>
      </c>
      <c r="E12" s="38">
        <f t="shared" ca="1" si="0"/>
        <v>2.7372145752696794E-2</v>
      </c>
      <c r="F12" s="40">
        <f ca="1">SUM(INDIRECT(CONCATENATE("'",HLOOKUP(F$1,$B$21:$E$23,3,FALSE),"'!",$B$25,ROW($A12)+5,":",$B$25,ROW($A12)+6)))*About!$A$27</f>
        <v>2.800336923965626E-2</v>
      </c>
      <c r="G12" s="38">
        <f t="shared" ca="1" si="4"/>
        <v>2.8760837424007618E-2</v>
      </c>
      <c r="H12" s="38">
        <f t="shared" ca="1" si="1"/>
        <v>2.9518305608358972E-2</v>
      </c>
      <c r="I12" s="38">
        <f t="shared" ca="1" si="1"/>
        <v>3.027577379271033E-2</v>
      </c>
      <c r="J12" s="38">
        <f t="shared" ca="1" si="1"/>
        <v>3.1033241977061685E-2</v>
      </c>
      <c r="K12" s="40">
        <f ca="1">SUM(INDIRECT(CONCATENATE("'",HLOOKUP(K$1,$B$21:$E$23,3,FALSE),"'!",$B$25,ROW($A12)+5,":",$B$25,ROW($A12)+6)))*About!$A$27</f>
        <v>3.1790710161413042E-2</v>
      </c>
      <c r="L12" s="38">
        <f t="shared" ca="1" si="5"/>
        <v>3.25481783457644E-2</v>
      </c>
      <c r="M12" s="38">
        <f t="shared" ca="1" si="2"/>
        <v>3.3305646530115758E-2</v>
      </c>
      <c r="N12" s="38">
        <f t="shared" ca="1" si="2"/>
        <v>3.4063114714467116E-2</v>
      </c>
      <c r="O12" s="38">
        <f t="shared" ca="1" si="2"/>
        <v>3.4820582898818474E-2</v>
      </c>
      <c r="P12" s="40">
        <f ca="1">SUM(INDIRECT(CONCATENATE("'",HLOOKUP(P$1,$B$21:$E$23,3,FALSE),"'!",$B$25,ROW($A12)+5,":",$B$25,ROW($A12)+6)))*About!$A$27</f>
        <v>3.5578051083169832E-2</v>
      </c>
      <c r="Q12" s="38" cm="1">
        <f t="array" aca="1" ref="Q12" ca="1">TREND($K12:$P12,$K$1:$P$1,Q$1)</f>
        <v>3.6335519267521432E-2</v>
      </c>
      <c r="R12" s="38" cm="1">
        <f t="array" aca="1" ref="R12" ca="1">TREND($K12:$P12,$K$1:$P$1,R$1)</f>
        <v>3.7092987451872839E-2</v>
      </c>
      <c r="S12" s="38" cm="1">
        <f t="array" aca="1" ref="S12" ca="1">TREND($K12:$P12,$K$1:$P$1,S$1)</f>
        <v>3.7850455636224023E-2</v>
      </c>
      <c r="T12" s="38" cm="1">
        <f t="array" aca="1" ref="T12" ca="1">TREND($K12:$P12,$K$1:$P$1,T$1)</f>
        <v>3.8607923820575429E-2</v>
      </c>
      <c r="U12" s="38" cm="1">
        <f t="array" aca="1" ref="U12" ca="1">TREND($K12:$P12,$K$1:$P$1,U$1)</f>
        <v>3.9365392004926836E-2</v>
      </c>
      <c r="V12" s="38" cm="1">
        <f t="array" aca="1" ref="V12" ca="1">TREND($K12:$P12,$K$1:$P$1,V$1)</f>
        <v>4.0122860189278242E-2</v>
      </c>
      <c r="W12" s="38" cm="1">
        <f t="array" aca="1" ref="W12" ca="1">TREND($K12:$P12,$K$1:$P$1,W$1)</f>
        <v>4.0880328373629427E-2</v>
      </c>
      <c r="X12" s="38" cm="1">
        <f t="array" aca="1" ref="X12" ca="1">TREND($K12:$P12,$K$1:$P$1,X$1)</f>
        <v>4.1637796557980833E-2</v>
      </c>
      <c r="Y12" s="38" cm="1">
        <f t="array" aca="1" ref="Y12" ca="1">TREND($K12:$P12,$K$1:$P$1,Y$1)</f>
        <v>4.2395264742332239E-2</v>
      </c>
      <c r="Z12" s="38" cm="1">
        <f t="array" aca="1" ref="Z12" ca="1">TREND($K12:$P12,$K$1:$P$1,Z$1)</f>
        <v>4.3152732926683646E-2</v>
      </c>
      <c r="AA12" s="38" cm="1">
        <f t="array" aca="1" ref="AA12" ca="1">TREND($K12:$P12,$K$1:$P$1,AA$1)</f>
        <v>4.3910201111035052E-2</v>
      </c>
      <c r="AB12" s="38" cm="1">
        <f t="array" aca="1" ref="AB12" ca="1">TREND($K12:$P12,$K$1:$P$1,AB$1)</f>
        <v>4.4667669295386236E-2</v>
      </c>
      <c r="AC12" s="38" cm="1">
        <f t="array" aca="1" ref="AC12" ca="1">TREND($K12:$P12,$K$1:$P$1,AC$1)</f>
        <v>4.5425137479737643E-2</v>
      </c>
      <c r="AD12" s="38" cm="1">
        <f t="array" aca="1" ref="AD12" ca="1">TREND($K12:$P12,$K$1:$P$1,AD$1)</f>
        <v>4.6182605664089049E-2</v>
      </c>
      <c r="AE12" s="38" cm="1">
        <f t="array" aca="1" ref="AE12" ca="1">TREND($K12:$P12,$K$1:$P$1,AE$1)</f>
        <v>4.6940073848440456E-2</v>
      </c>
      <c r="AF12" s="38" cm="1">
        <f t="array" aca="1" ref="AF12" ca="1">TREND($K12:$P12,$K$1:$P$1,AF$1)</f>
        <v>4.769754203279164E-2</v>
      </c>
      <c r="AG12" s="38" cm="1">
        <f t="array" aca="1" ref="AG12" ca="1">TREND($K12:$P12,$K$1:$P$1,AG$1)</f>
        <v>4.8455010217143046E-2</v>
      </c>
      <c r="AH12" s="38" cm="1">
        <f t="array" aca="1" ref="AH12" ca="1">TREND($K12:$P12,$K$1:$P$1,AH$1)</f>
        <v>4.9212478401494453E-2</v>
      </c>
      <c r="AI12" s="38" cm="1">
        <f t="array" aca="1" ref="AI12" ca="1">TREND($K12:$P12,$K$1:$P$1,AI$1)</f>
        <v>4.9969946585845859E-2</v>
      </c>
      <c r="AJ12" s="38" cm="1">
        <f t="array" aca="1" ref="AJ12" ca="1">TREND($K12:$P12,$K$1:$P$1,AJ$1)</f>
        <v>5.0727414770197266E-2</v>
      </c>
    </row>
    <row r="16" spans="1:36" x14ac:dyDescent="0.45">
      <c r="A16" s="22" t="s">
        <v>125</v>
      </c>
      <c r="B16" s="23"/>
      <c r="C16" s="23"/>
      <c r="D16" s="23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45">
      <c r="A18" t="s">
        <v>114</v>
      </c>
      <c r="B18" t="str">
        <f ca="1">RIGHT(B17,LEN(B17)-7)</f>
        <v>LULUCF-SO2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 x14ac:dyDescent="0.45">
      <c r="A22" s="31" t="s">
        <v>130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 x14ac:dyDescent="0.45">
      <c r="A23" s="34" t="s">
        <v>113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4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24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45">
      <c r="A9" s="24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45">
      <c r="A10" s="24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24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24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45">
      <c r="A13" s="24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45">
      <c r="A14" s="24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24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45">
      <c r="A16" s="24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45">
      <c r="A17" s="24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45">
      <c r="A18" s="25" t="s">
        <v>23</v>
      </c>
      <c r="B18" s="13">
        <v>6.7999999999999999E-5</v>
      </c>
      <c r="C18" s="13">
        <v>5.2999999999999998E-4</v>
      </c>
      <c r="D18" s="13">
        <v>4.4000000000000003E-3</v>
      </c>
    </row>
    <row r="19" spans="1:4" x14ac:dyDescent="0.45">
      <c r="A19" s="26"/>
    </row>
    <row r="20" spans="1:4" x14ac:dyDescent="0.45">
      <c r="A20" s="26"/>
    </row>
    <row r="21" spans="1:4" x14ac:dyDescent="0.45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4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4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4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4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4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45">
      <c r="A18" s="18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31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4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4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4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4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4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45">
      <c r="A18" s="18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30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4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4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4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45">
      <c r="A18" s="18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4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4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4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4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4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4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4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4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4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4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4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4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45">
      <c r="A18" s="18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39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4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4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4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4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45">
      <c r="A18" s="18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45">
      <c r="A6" s="15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45">
      <c r="A7" s="16" t="s">
        <v>7</v>
      </c>
      <c r="B7" s="17"/>
      <c r="C7" s="20"/>
      <c r="D7" s="14"/>
    </row>
    <row r="8" spans="1:4" ht="15" customHeight="1" x14ac:dyDescent="0.4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4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4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4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4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4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45">
      <c r="A18" s="18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4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4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4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4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4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45">
      <c r="A18" s="18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4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4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4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4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45">
      <c r="A18" s="18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4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4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4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4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4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4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4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4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45">
      <c r="A18" s="18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4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4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4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4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45">
      <c r="A18" s="18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4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4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4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4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4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4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4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4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4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45">
      <c r="A18" s="18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4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4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4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45">
      <c r="A18" s="18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49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4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4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4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4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45">
      <c r="A18" s="18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29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4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4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4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4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4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45">
      <c r="A18" s="18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28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4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45">
      <c r="A18" s="18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4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4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4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45">
      <c r="A18" s="18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4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4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45">
      <c r="A18" s="18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4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4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4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45">
      <c r="A18" s="18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4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4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45">
      <c r="A18" s="18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4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4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4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4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45">
      <c r="A18" s="18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4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4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45">
      <c r="A18" s="18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4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4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45">
      <c r="A18" s="18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4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4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4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4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4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45">
      <c r="A18" s="18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59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4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4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4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4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45">
      <c r="A18" s="18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4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4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4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4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45">
      <c r="A18" s="18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4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4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4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45">
      <c r="A18" s="18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4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4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4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4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4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4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4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4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45">
      <c r="A18" s="18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4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4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4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4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4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4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4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45">
      <c r="A18" s="18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4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4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4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4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4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4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4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45">
      <c r="A18" s="18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27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4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4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4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4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4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4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4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4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45">
      <c r="A18" s="18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26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4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4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4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4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4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45">
      <c r="A18" s="18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4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4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4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4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4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4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4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4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45">
      <c r="A18" s="18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4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4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4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4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45">
      <c r="A18" s="18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4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4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4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4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4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4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4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45">
      <c r="A18" s="18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4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4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4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4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45">
      <c r="A18" s="18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69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4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4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4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45">
      <c r="A18" s="18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4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4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4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4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4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4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4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4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45">
      <c r="A18" s="18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4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4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4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4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4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4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45">
      <c r="A18" s="18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4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4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4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4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8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4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4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4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4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4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4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4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45">
      <c r="A18" s="18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4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4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4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4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4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4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4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45">
      <c r="A18" s="18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4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4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4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4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4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4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45">
      <c r="A18" s="18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4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4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4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4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4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45">
      <c r="A18" s="18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4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4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4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4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4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4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4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4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4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45">
      <c r="A18" s="18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4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4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4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4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4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4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4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4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45">
      <c r="A18" s="18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79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4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4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4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4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4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4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4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4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4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4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45">
      <c r="A18" s="18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25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4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4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4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4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4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45">
      <c r="A18" s="18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7" t="s">
        <v>24</v>
      </c>
      <c r="B1" s="47"/>
      <c r="C1" s="47"/>
      <c r="D1" s="47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4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4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4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4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4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4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4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45">
      <c r="A18" s="18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4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4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4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4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4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4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4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4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4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45">
      <c r="A18" s="18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4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4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4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4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4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4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4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4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4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4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45">
      <c r="A18" s="18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83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4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4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4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4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4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4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4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45">
      <c r="A18" s="18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84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4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4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4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4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4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4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4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4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45">
      <c r="A18" s="18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85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4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4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4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4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4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4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4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4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4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4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45">
      <c r="A18" s="18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86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4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4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4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4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4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4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4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45">
      <c r="A18" s="18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87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4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4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4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4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4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4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45">
      <c r="A18" s="18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88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4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4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4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4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4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4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4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45">
      <c r="A18" s="18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89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4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4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4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4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4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4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45">
      <c r="A18" s="18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90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4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4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4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4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4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4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4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4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4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4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45">
      <c r="A18" s="18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91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4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4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4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4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4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4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4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4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4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45">
      <c r="A18" s="18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6" t="s">
        <v>92</v>
      </c>
      <c r="B1" s="46"/>
      <c r="C1" s="46"/>
      <c r="D1" s="46"/>
    </row>
    <row r="2" spans="1:4" ht="15" customHeight="1" x14ac:dyDescent="0.45">
      <c r="A2" s="21"/>
      <c r="B2" s="45" t="s">
        <v>11</v>
      </c>
      <c r="C2" s="45"/>
      <c r="D2" s="45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9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4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4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4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4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4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4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4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4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4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4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45">
      <c r="A18" s="18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About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2020-07-06T23:53:13Z</dcterms:created>
  <dcterms:modified xsi:type="dcterms:W3CDTF">2020-08-27T23:49:16Z</dcterms:modified>
</cp:coreProperties>
</file>