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ECF\"/>
    </mc:Choice>
  </mc:AlternateContent>
  <bookViews>
    <workbookView xWindow="0" yWindow="0" windowWidth="28800" windowHeight="13035"/>
  </bookViews>
  <sheets>
    <sheet name="About" sheetId="1" r:id="rId1"/>
    <sheet name="IESS" sheetId="8" r:id="rId2"/>
    <sheet name="CEA NEP" sheetId="9" r:id="rId3"/>
    <sheet name="Table 6.7.A" sheetId="3" r:id="rId4"/>
    <sheet name="BECF-pre-ret" sheetId="4" r:id="rId5"/>
    <sheet name="BECF-pre-nonret" sheetId="5" r:id="rId6"/>
    <sheet name="BECF-new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B17" i="6"/>
  <c r="B16" i="6"/>
  <c r="B15" i="6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2" i="6" l="1"/>
  <c r="AC2" i="6"/>
  <c r="AD2" i="6"/>
  <c r="AE2" i="6"/>
  <c r="AF2" i="6"/>
  <c r="AB2" i="6"/>
  <c r="W2" i="6"/>
  <c r="R2" i="6"/>
  <c r="AG3" i="6"/>
  <c r="AB3" i="6"/>
  <c r="AH3" i="6"/>
  <c r="AI3" i="6"/>
  <c r="AJ3" i="6"/>
  <c r="AH4" i="6"/>
  <c r="AI4" i="6"/>
  <c r="AJ4" i="6"/>
  <c r="AH5" i="6"/>
  <c r="AI5" i="6"/>
  <c r="AJ5" i="6"/>
  <c r="AH6" i="6"/>
  <c r="AI6" i="6"/>
  <c r="AJ6" i="6"/>
  <c r="AH7" i="6"/>
  <c r="AI7" i="6"/>
  <c r="AJ7" i="6"/>
  <c r="AH8" i="6"/>
  <c r="AI8" i="6"/>
  <c r="AJ8" i="6"/>
  <c r="AH9" i="6"/>
  <c r="AI9" i="6"/>
  <c r="AJ9" i="6"/>
  <c r="AH10" i="6"/>
  <c r="AI10" i="6"/>
  <c r="AJ10" i="6"/>
  <c r="AH11" i="6"/>
  <c r="AI11" i="6"/>
  <c r="AJ11" i="6"/>
  <c r="AH12" i="6"/>
  <c r="AI12" i="6"/>
  <c r="AJ12" i="6"/>
  <c r="AH14" i="6"/>
  <c r="AI14" i="6"/>
  <c r="AJ14" i="6"/>
  <c r="AC3" i="6"/>
  <c r="AD3" i="6"/>
  <c r="AE3" i="6"/>
  <c r="AF3" i="6"/>
  <c r="AC4" i="6"/>
  <c r="AD4" i="6"/>
  <c r="AE4" i="6"/>
  <c r="AF4" i="6"/>
  <c r="AC5" i="6"/>
  <c r="AD5" i="6"/>
  <c r="AE5" i="6"/>
  <c r="AF5" i="6"/>
  <c r="AC6" i="6"/>
  <c r="AD6" i="6"/>
  <c r="AE6" i="6"/>
  <c r="AF6" i="6"/>
  <c r="AC7" i="6"/>
  <c r="AD7" i="6"/>
  <c r="AE7" i="6"/>
  <c r="AF7" i="6"/>
  <c r="AC8" i="6"/>
  <c r="AD8" i="6"/>
  <c r="AE8" i="6"/>
  <c r="AF8" i="6"/>
  <c r="AC9" i="6"/>
  <c r="AD9" i="6"/>
  <c r="AE9" i="6"/>
  <c r="AF9" i="6"/>
  <c r="AC10" i="6"/>
  <c r="AD10" i="6"/>
  <c r="AE10" i="6"/>
  <c r="AF10" i="6"/>
  <c r="AC11" i="6"/>
  <c r="AD11" i="6"/>
  <c r="AE11" i="6"/>
  <c r="AF11" i="6"/>
  <c r="AC12" i="6"/>
  <c r="AD12" i="6"/>
  <c r="AE12" i="6"/>
  <c r="AF12" i="6"/>
  <c r="AC14" i="6"/>
  <c r="AD14" i="6"/>
  <c r="AE14" i="6"/>
  <c r="AF14" i="6"/>
  <c r="W3" i="6"/>
  <c r="X3" i="6"/>
  <c r="Y3" i="6"/>
  <c r="Z3" i="6"/>
  <c r="AA3" i="6"/>
  <c r="X4" i="6"/>
  <c r="Y4" i="6"/>
  <c r="Z4" i="6"/>
  <c r="AA4" i="6"/>
  <c r="X5" i="6"/>
  <c r="Y5" i="6"/>
  <c r="Z5" i="6"/>
  <c r="AA5" i="6"/>
  <c r="X6" i="6"/>
  <c r="Y6" i="6"/>
  <c r="Z6" i="6"/>
  <c r="AA6" i="6"/>
  <c r="X7" i="6"/>
  <c r="Y7" i="6"/>
  <c r="Z7" i="6"/>
  <c r="AA7" i="6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4" i="6"/>
  <c r="Y14" i="6"/>
  <c r="Z14" i="6"/>
  <c r="AA14" i="6"/>
  <c r="Y2" i="6"/>
  <c r="Z2" i="6"/>
  <c r="AA2" i="6"/>
  <c r="X2" i="6"/>
  <c r="R3" i="6"/>
  <c r="S3" i="6"/>
  <c r="T3" i="6"/>
  <c r="U3" i="6"/>
  <c r="V3" i="6"/>
  <c r="S4" i="6"/>
  <c r="T4" i="6"/>
  <c r="U4" i="6"/>
  <c r="V4" i="6"/>
  <c r="S5" i="6"/>
  <c r="T5" i="6"/>
  <c r="U5" i="6"/>
  <c r="V5" i="6"/>
  <c r="S6" i="6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M3" i="6"/>
  <c r="N3" i="6"/>
  <c r="O3" i="6"/>
  <c r="P3" i="6"/>
  <c r="Q3" i="6"/>
  <c r="N4" i="6"/>
  <c r="O4" i="6"/>
  <c r="P4" i="6"/>
  <c r="Q4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2" i="6"/>
  <c r="O2" i="6"/>
  <c r="P2" i="6"/>
  <c r="Q2" i="6"/>
  <c r="H3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J2" i="6"/>
  <c r="K2" i="6"/>
  <c r="L2" i="6"/>
  <c r="I2" i="6"/>
  <c r="C3" i="6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E2" i="6"/>
  <c r="F2" i="6"/>
  <c r="G2" i="6"/>
  <c r="D2" i="6"/>
  <c r="M2" i="6"/>
  <c r="H2" i="6"/>
  <c r="C2" i="6"/>
  <c r="B5" i="6"/>
  <c r="B9" i="6"/>
  <c r="B13" i="6"/>
  <c r="B2" i="6"/>
  <c r="W13" i="6"/>
  <c r="H4" i="6"/>
  <c r="M4" i="6"/>
  <c r="R4" i="6"/>
  <c r="W4" i="6"/>
  <c r="AB4" i="6"/>
  <c r="AG4" i="6"/>
  <c r="H5" i="6"/>
  <c r="M5" i="6"/>
  <c r="R5" i="6"/>
  <c r="W5" i="6"/>
  <c r="AB5" i="6"/>
  <c r="AG5" i="6"/>
  <c r="H6" i="6"/>
  <c r="M6" i="6"/>
  <c r="R6" i="6"/>
  <c r="W6" i="6"/>
  <c r="AB6" i="6"/>
  <c r="AG6" i="6"/>
  <c r="H7" i="6"/>
  <c r="M7" i="6"/>
  <c r="R7" i="6"/>
  <c r="W7" i="6"/>
  <c r="AB7" i="6"/>
  <c r="AG7" i="6"/>
  <c r="H8" i="6"/>
  <c r="M8" i="6"/>
  <c r="R8" i="6"/>
  <c r="W8" i="6"/>
  <c r="AB8" i="6"/>
  <c r="AG8" i="6"/>
  <c r="H9" i="6"/>
  <c r="M9" i="6"/>
  <c r="R9" i="6"/>
  <c r="W9" i="6"/>
  <c r="AB9" i="6"/>
  <c r="AG9" i="6"/>
  <c r="H10" i="6"/>
  <c r="M10" i="6"/>
  <c r="R10" i="6"/>
  <c r="W10" i="6"/>
  <c r="AB10" i="6"/>
  <c r="AG10" i="6"/>
  <c r="H11" i="6"/>
  <c r="M11" i="6"/>
  <c r="R11" i="6"/>
  <c r="W11" i="6"/>
  <c r="AB11" i="6"/>
  <c r="AG11" i="6"/>
  <c r="H12" i="6"/>
  <c r="M12" i="6"/>
  <c r="R12" i="6"/>
  <c r="W12" i="6"/>
  <c r="AB12" i="6"/>
  <c r="AG12" i="6"/>
  <c r="H13" i="6"/>
  <c r="M13" i="6"/>
  <c r="R13" i="6"/>
  <c r="AB13" i="6"/>
  <c r="AG13" i="6"/>
  <c r="AH13" i="6"/>
  <c r="H14" i="6"/>
  <c r="M14" i="6"/>
  <c r="R14" i="6"/>
  <c r="W14" i="6"/>
  <c r="AB14" i="6"/>
  <c r="AG14" i="6"/>
  <c r="C14" i="6"/>
  <c r="C12" i="6"/>
  <c r="C11" i="6"/>
  <c r="C10" i="6"/>
  <c r="C9" i="6"/>
  <c r="C8" i="6"/>
  <c r="C7" i="6"/>
  <c r="C6" i="6"/>
  <c r="C5" i="6"/>
  <c r="C4" i="6"/>
  <c r="C13" i="6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4" i="4"/>
  <c r="C5" i="4"/>
  <c r="C6" i="4"/>
  <c r="C7" i="4"/>
  <c r="C8" i="4"/>
  <c r="C9" i="4"/>
  <c r="C10" i="4"/>
  <c r="C11" i="4"/>
  <c r="C12" i="4"/>
  <c r="C13" i="4"/>
  <c r="C14" i="4"/>
  <c r="C2" i="4"/>
  <c r="B5" i="4"/>
  <c r="B12" i="4"/>
  <c r="B11" i="4"/>
  <c r="B8" i="4"/>
  <c r="B9" i="4"/>
  <c r="B10" i="4"/>
  <c r="B13" i="4"/>
  <c r="B14" i="4"/>
  <c r="B7" i="4"/>
  <c r="B6" i="4"/>
  <c r="B4" i="4"/>
  <c r="B2" i="4"/>
  <c r="C14" i="8"/>
  <c r="D14" i="8"/>
  <c r="E14" i="8"/>
  <c r="F14" i="8"/>
  <c r="G14" i="8"/>
  <c r="H14" i="8"/>
  <c r="I14" i="8"/>
  <c r="B14" i="8"/>
  <c r="C11" i="8"/>
  <c r="D11" i="8"/>
  <c r="E11" i="8"/>
  <c r="F11" i="8"/>
  <c r="G11" i="8"/>
  <c r="H11" i="8"/>
  <c r="I11" i="8"/>
  <c r="B11" i="8"/>
  <c r="B15" i="8"/>
  <c r="AI13" i="6"/>
  <c r="AJ13" i="6"/>
  <c r="AH2" i="6"/>
  <c r="AI2" i="6"/>
  <c r="AJ2" i="6"/>
  <c r="AC13" i="6"/>
  <c r="AD13" i="6"/>
  <c r="AE13" i="6"/>
  <c r="AF13" i="6"/>
  <c r="X13" i="6"/>
  <c r="Y13" i="6"/>
  <c r="Z13" i="6"/>
  <c r="AA13" i="6"/>
  <c r="S2" i="6"/>
  <c r="T2" i="6"/>
  <c r="U2" i="6"/>
  <c r="V2" i="6"/>
  <c r="B12" i="6"/>
  <c r="B4" i="6"/>
  <c r="B8" i="6"/>
  <c r="B11" i="6"/>
  <c r="B7" i="6"/>
  <c r="B3" i="6"/>
  <c r="B14" i="6"/>
  <c r="B10" i="6"/>
  <c r="B6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</calcChain>
</file>

<file path=xl/sharedStrings.xml><?xml version="1.0" encoding="utf-8"?>
<sst xmlns="http://schemas.openxmlformats.org/spreadsheetml/2006/main" count="164" uniqueCount="75">
  <si>
    <t>Source:</t>
  </si>
  <si>
    <t>Energy Information Administration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</si>
  <si>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</si>
  <si>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</si>
  <si>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</si>
  <si>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</si>
  <si>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</si>
  <si>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</si>
  <si>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</si>
  <si>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</si>
  <si>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</si>
  <si>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</si>
  <si>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</si>
  <si>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</si>
  <si>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</si>
  <si>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</si>
  <si>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</si>
  <si>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</si>
  <si>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</si>
  <si>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</si>
  <si>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</si>
  <si>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</si>
  <si>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</si>
  <si>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</si>
  <si>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</si>
  <si>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</si>
  <si>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</si>
  <si>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</si>
  <si>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</si>
  <si>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</si>
  <si>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</si>
  <si>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</si>
  <si>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</si>
  <si>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</si>
  <si>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</si>
  <si>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</si>
  <si>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</si>
  <si>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Table 6.7.A. Capacity Factors for Utility Scale Generators Primarily Using Fossil Fuels, January 2013-February 2017</t>
  </si>
  <si>
    <t>Year 2015</t>
  </si>
  <si>
    <t>Sept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</si>
  <si>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</si>
  <si>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</si>
  <si>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</si>
  <si>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lignite</t>
  </si>
  <si>
    <t>offshore wind</t>
  </si>
  <si>
    <t>onshore wind</t>
  </si>
  <si>
    <t>hard coal</t>
  </si>
  <si>
    <t>solar pv new</t>
  </si>
  <si>
    <t>Existing</t>
  </si>
  <si>
    <t>&lt;- assumed all new will be tracking</t>
  </si>
  <si>
    <t>hydro - large</t>
  </si>
  <si>
    <t>hydro - small</t>
  </si>
  <si>
    <t>&lt;-assumed same as biomass</t>
  </si>
  <si>
    <t>Existing Capacity Factor Coal</t>
  </si>
  <si>
    <t>Ministry of Power</t>
  </si>
  <si>
    <t>National Electricity Plan</t>
  </si>
  <si>
    <t>http://www.cea.nic.in/reports/committee/nep/nep_jan_2018.pdf</t>
  </si>
  <si>
    <t>Exhibit 1.5</t>
  </si>
  <si>
    <t>Capacity Factors for Petroleum and Natural Gas Peakers</t>
  </si>
  <si>
    <t>https://www.eia.gov/electricity/monthly/xls/table_6_07_a.xlsx</t>
  </si>
  <si>
    <t>Electric Power Monthly</t>
  </si>
  <si>
    <t>Table 6.7.A</t>
  </si>
  <si>
    <t>Capacity Factors for All Other Resources</t>
  </si>
  <si>
    <t>NITI Aayog</t>
  </si>
  <si>
    <t>India Energy Security Scenarios</t>
  </si>
  <si>
    <t>http://indiaenergy.gov.in/iess/docs/IESS_Version2.2.xlsx</t>
  </si>
  <si>
    <t>Tables  XI, XV.a, XV.b, and XV.c</t>
  </si>
  <si>
    <t>For all sources except coal, natural gas peakers, and petroleum, we use values from the IESS study for</t>
  </si>
  <si>
    <t>existing and new plants. For coal, we use official data on the latest year of actual capacity factors, as these</t>
  </si>
  <si>
    <t>values have dropped significantly since the IESS study was published. For new plants, we scale future year</t>
  </si>
  <si>
    <t>values based on the projected new plant capacity rate of change in the IESS study (which is close to zero improvement).</t>
  </si>
  <si>
    <t>For natural gas peakers and petroleum, we use US values.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</si>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</sst>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2" borderId="0" xfId="0" applyFill="1"/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31" sqref="A31"/>
    </sheetView>
  </sheetViews>
  <sheetFormatPr defaultRowHeight="14.25" x14ac:dyDescent="0.45"/>
  <cols>
    <col min="2" max="2" width="82.265625" bestFit="1" customWidth="1"/>
  </cols>
  <sheetData>
    <row r="1" spans="1:2" x14ac:dyDescent="0.45">
      <c r="A1" s="1" t="s">
        <v>36</v>
      </c>
    </row>
    <row r="3" spans="1:2" x14ac:dyDescent="0.45">
      <c r="A3" s="1" t="s">
        <v>0</v>
      </c>
      <c r="B3" s="2" t="s">
        <v>53</v>
      </c>
    </row>
    <row r="4" spans="1:2" x14ac:dyDescent="0.45">
      <c r="B4" t="s">
        <v>54</v>
      </c>
    </row>
    <row r="5" spans="1:2" x14ac:dyDescent="0.45">
      <c r="B5" s="3">
        <v>2018</v>
      </c>
    </row>
    <row r="6" spans="1:2" x14ac:dyDescent="0.45">
      <c r="B6" t="s">
        <v>55</v>
      </c>
    </row>
    <row r="7" spans="1:2" x14ac:dyDescent="0.45">
      <c r="B7" s="4" t="s">
        <v>56</v>
      </c>
    </row>
    <row r="8" spans="1:2" x14ac:dyDescent="0.45">
      <c r="B8" t="s">
        <v>57</v>
      </c>
    </row>
    <row r="10" spans="1:2" x14ac:dyDescent="0.45">
      <c r="B10" s="2" t="s">
        <v>58</v>
      </c>
    </row>
    <row r="11" spans="1:2" x14ac:dyDescent="0.45">
      <c r="B11" t="s">
        <v>1</v>
      </c>
    </row>
    <row r="12" spans="1:2" x14ac:dyDescent="0.45">
      <c r="B12" s="3">
        <v>2017</v>
      </c>
    </row>
    <row r="13" spans="1:2" x14ac:dyDescent="0.45">
      <c r="B13" t="s">
        <v>60</v>
      </c>
    </row>
    <row r="14" spans="1:2" x14ac:dyDescent="0.45">
      <c r="B14" t="s">
        <v>59</v>
      </c>
    </row>
    <row r="15" spans="1:2" x14ac:dyDescent="0.45">
      <c r="B15" t="s">
        <v>61</v>
      </c>
    </row>
    <row r="17" spans="1:2" x14ac:dyDescent="0.45">
      <c r="B17" s="2" t="s">
        <v>62</v>
      </c>
    </row>
    <row r="18" spans="1:2" x14ac:dyDescent="0.45">
      <c r="B18" s="3" t="s">
        <v>63</v>
      </c>
    </row>
    <row r="19" spans="1:2" x14ac:dyDescent="0.45">
      <c r="B19" s="3">
        <v>2015</v>
      </c>
    </row>
    <row r="20" spans="1:2" x14ac:dyDescent="0.45">
      <c r="B20" s="10" t="s">
        <v>64</v>
      </c>
    </row>
    <row r="21" spans="1:2" x14ac:dyDescent="0.45">
      <c r="B21" s="10" t="s">
        <v>65</v>
      </c>
    </row>
    <row r="22" spans="1:2" x14ac:dyDescent="0.45">
      <c r="B22" t="s">
        <v>66</v>
      </c>
    </row>
    <row r="24" spans="1:2" x14ac:dyDescent="0.45">
      <c r="A24" s="1" t="s">
        <v>35</v>
      </c>
    </row>
    <row r="25" spans="1:2" x14ac:dyDescent="0.45">
      <c r="A25" t="s">
        <v>67</v>
      </c>
    </row>
    <row r="26" spans="1:2" x14ac:dyDescent="0.45">
      <c r="A26" t="s">
        <v>68</v>
      </c>
    </row>
    <row r="27" spans="1:2" x14ac:dyDescent="0.45">
      <c r="A27" t="s">
        <v>69</v>
      </c>
    </row>
    <row r="28" spans="1:2" x14ac:dyDescent="0.45">
      <c r="A28" t="s">
        <v>70</v>
      </c>
    </row>
    <row r="30" spans="1:2" x14ac:dyDescent="0.45">
      <c r="A30" t="s">
        <v>71</v>
      </c>
    </row>
  </sheetData>
  <hyperlinks>
    <hyperlink ref="B20" r:id="rId1" display="http://www.npti.in/Download/Renewable/POWERGEN%20PRSTN_Renewable%20April2012/Solar%20Resource%20CUF%20Assessment.pdf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7" sqref="C7"/>
    </sheetView>
  </sheetViews>
  <sheetFormatPr defaultRowHeight="14.25" x14ac:dyDescent="0.45"/>
  <cols>
    <col min="1" max="1" width="20.86328125" bestFit="1" customWidth="1"/>
    <col min="2" max="2" width="9.265625" customWidth="1"/>
  </cols>
  <sheetData>
    <row r="1" spans="1:10" x14ac:dyDescent="0.45">
      <c r="B1" t="s">
        <v>48</v>
      </c>
      <c r="C1">
        <v>2017</v>
      </c>
      <c r="D1">
        <v>2022</v>
      </c>
      <c r="E1">
        <v>2027</v>
      </c>
      <c r="F1">
        <v>2032</v>
      </c>
      <c r="G1">
        <v>2037</v>
      </c>
      <c r="H1">
        <v>2042</v>
      </c>
      <c r="I1">
        <v>2047</v>
      </c>
    </row>
    <row r="2" spans="1:10" x14ac:dyDescent="0.45">
      <c r="A2" t="s">
        <v>46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0.76</v>
      </c>
      <c r="H2">
        <v>0.76</v>
      </c>
      <c r="I2">
        <v>0.76</v>
      </c>
    </row>
    <row r="3" spans="1:10" x14ac:dyDescent="0.45">
      <c r="A3" t="s">
        <v>26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</row>
    <row r="4" spans="1:10" x14ac:dyDescent="0.45">
      <c r="A4" t="s">
        <v>27</v>
      </c>
      <c r="B4">
        <v>0.8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0.8</v>
      </c>
      <c r="I4">
        <v>0.8</v>
      </c>
    </row>
    <row r="5" spans="1:10" x14ac:dyDescent="0.45">
      <c r="A5" t="s">
        <v>50</v>
      </c>
      <c r="B5">
        <v>0.4</v>
      </c>
      <c r="C5">
        <v>0.4</v>
      </c>
      <c r="D5">
        <v>0.4</v>
      </c>
      <c r="E5">
        <v>0.4</v>
      </c>
      <c r="F5">
        <v>0.4</v>
      </c>
      <c r="G5">
        <v>0.4</v>
      </c>
      <c r="H5">
        <v>0.4</v>
      </c>
      <c r="I5">
        <v>0.4</v>
      </c>
    </row>
    <row r="6" spans="1:10" x14ac:dyDescent="0.45">
      <c r="A6" t="s">
        <v>51</v>
      </c>
      <c r="B6">
        <v>0.41202365787079165</v>
      </c>
      <c r="C6">
        <v>0.42</v>
      </c>
      <c r="D6">
        <v>0.42499999999999999</v>
      </c>
      <c r="E6">
        <v>0.435</v>
      </c>
      <c r="F6">
        <v>0.44500000000000001</v>
      </c>
      <c r="G6">
        <v>0.45</v>
      </c>
      <c r="H6">
        <v>0.45500000000000002</v>
      </c>
      <c r="I6">
        <v>0.46500000000000002</v>
      </c>
    </row>
    <row r="7" spans="1:10" x14ac:dyDescent="0.45">
      <c r="A7" t="s">
        <v>45</v>
      </c>
      <c r="B7">
        <v>0.22488733656847892</v>
      </c>
      <c r="C7">
        <v>0.24</v>
      </c>
      <c r="D7">
        <v>0.25</v>
      </c>
      <c r="E7">
        <v>0.26</v>
      </c>
      <c r="F7">
        <v>0.27</v>
      </c>
      <c r="G7">
        <v>0.28000000000000003</v>
      </c>
      <c r="H7">
        <v>0.28999999999999998</v>
      </c>
      <c r="I7">
        <v>0.3</v>
      </c>
    </row>
    <row r="8" spans="1:10" x14ac:dyDescent="0.45">
      <c r="A8" t="s">
        <v>47</v>
      </c>
      <c r="B8">
        <v>0.19088150107039414</v>
      </c>
      <c r="C8">
        <v>0.24</v>
      </c>
      <c r="D8">
        <v>0.24</v>
      </c>
      <c r="E8">
        <v>0.24</v>
      </c>
      <c r="F8">
        <v>0.24</v>
      </c>
      <c r="G8">
        <v>0.24</v>
      </c>
      <c r="H8">
        <v>0.24</v>
      </c>
      <c r="I8">
        <v>0.24</v>
      </c>
      <c r="J8" t="s">
        <v>49</v>
      </c>
    </row>
    <row r="9" spans="1:10" x14ac:dyDescent="0.45">
      <c r="A9" t="s">
        <v>30</v>
      </c>
      <c r="B9">
        <v>0.28750000000000003</v>
      </c>
      <c r="C9">
        <v>0.28750000000000003</v>
      </c>
      <c r="D9">
        <v>0.32343750000000004</v>
      </c>
      <c r="E9">
        <v>0.36033333333333334</v>
      </c>
      <c r="F9">
        <v>0.40020000000000006</v>
      </c>
      <c r="G9">
        <v>0.4235365853658537</v>
      </c>
      <c r="H9">
        <v>0.437</v>
      </c>
      <c r="I9">
        <v>0.44937500000000002</v>
      </c>
    </row>
    <row r="10" spans="1:10" x14ac:dyDescent="0.45">
      <c r="A10" t="s">
        <v>31</v>
      </c>
      <c r="B10">
        <v>0.8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</row>
    <row r="11" spans="1:10" x14ac:dyDescent="0.45">
      <c r="A11" t="s">
        <v>32</v>
      </c>
      <c r="B11">
        <f>B10</f>
        <v>0.8</v>
      </c>
      <c r="C11">
        <f t="shared" ref="C11:I11" si="0">C10</f>
        <v>0.8</v>
      </c>
      <c r="D11">
        <f t="shared" si="0"/>
        <v>0.8</v>
      </c>
      <c r="E11">
        <f t="shared" si="0"/>
        <v>0.8</v>
      </c>
      <c r="F11">
        <f t="shared" si="0"/>
        <v>0.8</v>
      </c>
      <c r="G11">
        <f t="shared" si="0"/>
        <v>0.8</v>
      </c>
      <c r="H11">
        <f t="shared" si="0"/>
        <v>0.8</v>
      </c>
      <c r="I11">
        <f t="shared" si="0"/>
        <v>0.8</v>
      </c>
      <c r="J11" t="s">
        <v>52</v>
      </c>
    </row>
    <row r="12" spans="1:10" x14ac:dyDescent="0.45">
      <c r="A12" t="s">
        <v>33</v>
      </c>
      <c r="B12" s="12"/>
      <c r="C12" s="12"/>
      <c r="D12" s="12"/>
      <c r="E12" s="12"/>
      <c r="F12" s="12"/>
      <c r="G12" s="12"/>
      <c r="H12" s="12"/>
      <c r="I12" s="12"/>
    </row>
    <row r="13" spans="1:10" x14ac:dyDescent="0.45">
      <c r="A13" t="s">
        <v>34</v>
      </c>
      <c r="B13" s="12"/>
      <c r="C13" s="12"/>
      <c r="D13" s="12"/>
      <c r="E13" s="12"/>
      <c r="F13" s="12"/>
      <c r="G13" s="12"/>
      <c r="H13" s="12"/>
      <c r="I13" s="12"/>
    </row>
    <row r="14" spans="1:10" x14ac:dyDescent="0.45">
      <c r="A14" t="s">
        <v>43</v>
      </c>
      <c r="B14">
        <f>B2</f>
        <v>0.75</v>
      </c>
      <c r="C14">
        <f t="shared" ref="C14:I14" si="1">C2</f>
        <v>0.75</v>
      </c>
      <c r="D14">
        <f t="shared" si="1"/>
        <v>0.75</v>
      </c>
      <c r="E14">
        <f t="shared" si="1"/>
        <v>0.75</v>
      </c>
      <c r="F14">
        <f t="shared" si="1"/>
        <v>0.75</v>
      </c>
      <c r="G14">
        <f t="shared" si="1"/>
        <v>0.76</v>
      </c>
      <c r="H14">
        <f t="shared" si="1"/>
        <v>0.76</v>
      </c>
      <c r="I14">
        <f t="shared" si="1"/>
        <v>0.76</v>
      </c>
    </row>
    <row r="15" spans="1:10" x14ac:dyDescent="0.45">
      <c r="A15" t="s">
        <v>44</v>
      </c>
      <c r="B15">
        <f>C15</f>
        <v>0.33</v>
      </c>
      <c r="C15">
        <v>0.33</v>
      </c>
      <c r="D15">
        <v>0.33</v>
      </c>
      <c r="E15">
        <v>0.36</v>
      </c>
      <c r="F15">
        <v>0.36</v>
      </c>
      <c r="G15">
        <v>0.37</v>
      </c>
      <c r="H15">
        <v>0.38</v>
      </c>
      <c r="I15">
        <v>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"/>
    </sheetView>
  </sheetViews>
  <sheetFormatPr defaultRowHeight="14.25" x14ac:dyDescent="0.45"/>
  <sheetData>
    <row r="1" spans="1:6" x14ac:dyDescent="0.45">
      <c r="B1">
        <v>2012</v>
      </c>
      <c r="C1">
        <v>2013</v>
      </c>
      <c r="D1">
        <v>2014</v>
      </c>
      <c r="E1">
        <v>2015</v>
      </c>
      <c r="F1">
        <v>2016</v>
      </c>
    </row>
    <row r="2" spans="1:6" x14ac:dyDescent="0.45">
      <c r="A2" t="s">
        <v>3</v>
      </c>
      <c r="B2">
        <v>0.69930000000000003</v>
      </c>
      <c r="C2">
        <v>0.65549999999999997</v>
      </c>
      <c r="D2">
        <v>0.64459999999999995</v>
      </c>
      <c r="E2">
        <v>0.62280000000000002</v>
      </c>
      <c r="F2">
        <v>0.5988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42" sqref="D42"/>
    </sheetView>
  </sheetViews>
  <sheetFormatPr defaultColWidth="9.1328125" defaultRowHeight="14.25" x14ac:dyDescent="0.45"/>
  <cols>
    <col min="1" max="9" width="17.1328125" style="5" bestFit="1" customWidth="1"/>
    <col min="10" max="16384" width="9.1328125" style="5"/>
  </cols>
  <sheetData>
    <row r="1" spans="1:9" ht="15.75" customHeight="1" x14ac:dyDescent="0.45">
      <c r="A1" s="15" t="s">
        <v>37</v>
      </c>
      <c r="B1" s="15"/>
      <c r="C1" s="15"/>
      <c r="D1" s="15"/>
      <c r="E1" s="15"/>
      <c r="F1" s="15"/>
      <c r="G1" s="15"/>
      <c r="H1" s="15"/>
      <c r="I1" s="15"/>
    </row>
    <row r="2" spans="1:9" x14ac:dyDescent="0.45">
      <c r="A2" s="6" t="s">
        <v>2</v>
      </c>
      <c r="B2" s="6" t="s">
        <v>3</v>
      </c>
      <c r="C2" s="16" t="s">
        <v>4</v>
      </c>
      <c r="D2" s="17"/>
      <c r="E2" s="17"/>
      <c r="F2" s="18"/>
      <c r="G2" s="16" t="s">
        <v>5</v>
      </c>
      <c r="H2" s="17"/>
      <c r="I2" s="18"/>
    </row>
    <row r="3" spans="1:9" ht="52.9" x14ac:dyDescent="0.4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10</v>
      </c>
      <c r="H3" s="7" t="s">
        <v>12</v>
      </c>
      <c r="I3" s="7" t="s">
        <v>11</v>
      </c>
    </row>
    <row r="4" spans="1:9" x14ac:dyDescent="0.45">
      <c r="A4" s="13" t="s">
        <v>13</v>
      </c>
      <c r="B4" s="13"/>
      <c r="C4" s="13"/>
      <c r="D4" s="13"/>
      <c r="E4" s="13"/>
      <c r="F4" s="13"/>
      <c r="G4" s="13"/>
      <c r="H4" s="13"/>
      <c r="I4" s="13"/>
    </row>
    <row r="5" spans="1:9" x14ac:dyDescent="0.4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4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4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4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25</v>
      </c>
      <c r="G8" s="9">
        <v>0.108</v>
      </c>
      <c r="H8" s="9">
        <v>1.2999999999999999E-2</v>
      </c>
      <c r="I8" s="9" t="s">
        <v>25</v>
      </c>
    </row>
    <row r="9" spans="1:9" x14ac:dyDescent="0.45">
      <c r="A9" s="13" t="s">
        <v>38</v>
      </c>
      <c r="B9" s="13"/>
      <c r="C9" s="13"/>
      <c r="D9" s="13"/>
      <c r="E9" s="13"/>
      <c r="F9" s="13"/>
      <c r="G9" s="13"/>
      <c r="H9" s="13"/>
      <c r="I9" s="13"/>
    </row>
    <row r="10" spans="1:9" x14ac:dyDescent="0.45">
      <c r="A10" s="8" t="s">
        <v>14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45">
      <c r="A11" s="8" t="s">
        <v>15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45">
      <c r="A12" s="8" t="s">
        <v>16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45">
      <c r="A13" s="8" t="s">
        <v>17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45">
      <c r="A14" s="8" t="s">
        <v>18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45">
      <c r="A15" s="8" t="s">
        <v>19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45">
      <c r="A16" s="8" t="s">
        <v>20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45">
      <c r="A17" s="8" t="s">
        <v>21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45">
      <c r="A18" s="8" t="s">
        <v>39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45">
      <c r="A19" s="8" t="s">
        <v>22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45">
      <c r="A20" s="8" t="s">
        <v>23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45">
      <c r="A21" s="8" t="s">
        <v>24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45">
      <c r="A22" s="13" t="s">
        <v>40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45">
      <c r="A23" s="8" t="s">
        <v>14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25</v>
      </c>
      <c r="G23" s="9">
        <v>9.4E-2</v>
      </c>
      <c r="H23" s="9">
        <v>5.0000000000000001E-3</v>
      </c>
      <c r="I23" s="9" t="s">
        <v>25</v>
      </c>
    </row>
    <row r="24" spans="1:9" x14ac:dyDescent="0.45">
      <c r="A24" s="8" t="s">
        <v>15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25</v>
      </c>
      <c r="G24" s="9">
        <v>9.9000000000000005E-2</v>
      </c>
      <c r="H24" s="9">
        <v>5.0000000000000001E-3</v>
      </c>
      <c r="I24" s="9" t="s">
        <v>25</v>
      </c>
    </row>
    <row r="25" spans="1:9" x14ac:dyDescent="0.45">
      <c r="A25" s="8" t="s">
        <v>16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25</v>
      </c>
      <c r="G25" s="9">
        <v>8.3000000000000004E-2</v>
      </c>
      <c r="H25" s="9">
        <v>1.2999999999999999E-2</v>
      </c>
      <c r="I25" s="9" t="s">
        <v>25</v>
      </c>
    </row>
    <row r="26" spans="1:9" x14ac:dyDescent="0.45">
      <c r="A26" s="8" t="s">
        <v>17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25</v>
      </c>
      <c r="G26" s="9">
        <v>9.0999999999999998E-2</v>
      </c>
      <c r="H26" s="9">
        <v>0.01</v>
      </c>
      <c r="I26" s="9" t="s">
        <v>25</v>
      </c>
    </row>
    <row r="27" spans="1:9" x14ac:dyDescent="0.45">
      <c r="A27" s="8" t="s">
        <v>18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25</v>
      </c>
      <c r="G27" s="9">
        <v>0.106</v>
      </c>
      <c r="H27" s="9">
        <v>1.2999999999999999E-2</v>
      </c>
      <c r="I27" s="9" t="s">
        <v>25</v>
      </c>
    </row>
    <row r="28" spans="1:9" x14ac:dyDescent="0.45">
      <c r="A28" s="8" t="s">
        <v>19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25</v>
      </c>
      <c r="G28" s="9">
        <v>0.125</v>
      </c>
      <c r="H28" s="9">
        <v>1.4999999999999999E-2</v>
      </c>
      <c r="I28" s="9" t="s">
        <v>25</v>
      </c>
    </row>
    <row r="29" spans="1:9" x14ac:dyDescent="0.45">
      <c r="A29" s="8" t="s">
        <v>20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25</v>
      </c>
      <c r="G29" s="9">
        <v>0.161</v>
      </c>
      <c r="H29" s="9">
        <v>2.5000000000000001E-2</v>
      </c>
      <c r="I29" s="9" t="s">
        <v>25</v>
      </c>
    </row>
    <row r="30" spans="1:9" x14ac:dyDescent="0.45">
      <c r="A30" s="8" t="s">
        <v>21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25</v>
      </c>
      <c r="G30" s="9">
        <v>0.14299999999999999</v>
      </c>
      <c r="H30" s="9">
        <v>3.1E-2</v>
      </c>
      <c r="I30" s="9" t="s">
        <v>25</v>
      </c>
    </row>
    <row r="31" spans="1:9" x14ac:dyDescent="0.45">
      <c r="A31" s="8" t="s">
        <v>39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25</v>
      </c>
      <c r="G31" s="9">
        <v>0.122</v>
      </c>
      <c r="H31" s="9">
        <v>1.4E-2</v>
      </c>
      <c r="I31" s="9" t="s">
        <v>25</v>
      </c>
    </row>
    <row r="32" spans="1:9" x14ac:dyDescent="0.45">
      <c r="A32" s="8" t="s">
        <v>22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25</v>
      </c>
      <c r="G32" s="9">
        <v>8.2000000000000003E-2</v>
      </c>
      <c r="H32" s="9">
        <v>1.0999999999999999E-2</v>
      </c>
      <c r="I32" s="9" t="s">
        <v>25</v>
      </c>
    </row>
    <row r="33" spans="1:9" ht="15" customHeight="1" x14ac:dyDescent="0.45">
      <c r="A33" s="8" t="s">
        <v>23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25</v>
      </c>
      <c r="G33" s="9">
        <v>9.2999999999999999E-2</v>
      </c>
      <c r="H33" s="9">
        <v>7.0000000000000001E-3</v>
      </c>
      <c r="I33" s="9" t="s">
        <v>25</v>
      </c>
    </row>
    <row r="34" spans="1:9" x14ac:dyDescent="0.45">
      <c r="A34" s="8" t="s">
        <v>24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25</v>
      </c>
      <c r="G34" s="9">
        <v>9.4E-2</v>
      </c>
      <c r="H34" s="9">
        <v>6.0000000000000001E-3</v>
      </c>
      <c r="I34" s="9" t="s">
        <v>25</v>
      </c>
    </row>
    <row r="35" spans="1:9" x14ac:dyDescent="0.45">
      <c r="A35" s="13" t="s">
        <v>41</v>
      </c>
      <c r="B35" s="13"/>
      <c r="C35" s="13"/>
      <c r="D35" s="13"/>
      <c r="E35" s="13"/>
      <c r="F35" s="13"/>
      <c r="G35" s="13"/>
      <c r="H35" s="13"/>
      <c r="I35" s="13"/>
    </row>
    <row r="36" spans="1:9" x14ac:dyDescent="0.45">
      <c r="A36" s="8" t="s">
        <v>14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25</v>
      </c>
      <c r="G36" s="9">
        <v>0.1</v>
      </c>
      <c r="H36" s="9">
        <v>1.4E-2</v>
      </c>
      <c r="I36" s="9" t="s">
        <v>25</v>
      </c>
    </row>
    <row r="37" spans="1:9" x14ac:dyDescent="0.45">
      <c r="A37" s="8" t="s">
        <v>15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25</v>
      </c>
      <c r="G37" s="9">
        <v>8.8999999999999996E-2</v>
      </c>
      <c r="H37" s="9">
        <v>1.7999999999999999E-2</v>
      </c>
      <c r="I37" s="9" t="s">
        <v>25</v>
      </c>
    </row>
    <row r="38" spans="1:9" x14ac:dyDescent="0.45">
      <c r="A38" s="14" t="s">
        <v>42</v>
      </c>
      <c r="B38" s="14"/>
      <c r="C38" s="14"/>
      <c r="D38" s="14"/>
      <c r="E38" s="14"/>
      <c r="F38" s="14"/>
      <c r="G38" s="14"/>
      <c r="H38" s="14"/>
      <c r="I38" s="14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A15" sqref="A15:A17"/>
    </sheetView>
  </sheetViews>
  <sheetFormatPr defaultRowHeight="14.25" x14ac:dyDescent="0.45"/>
  <cols>
    <col min="1" max="1" width="20.86328125" bestFit="1" customWidth="1"/>
    <col min="2" max="4" width="9.1328125" customWidth="1"/>
  </cols>
  <sheetData>
    <row r="1" spans="1:36" x14ac:dyDescent="0.4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45">
      <c r="A2" t="s">
        <v>46</v>
      </c>
      <c r="B2" s="11">
        <f>'CEA NEP'!$F$2</f>
        <v>0.5988</v>
      </c>
      <c r="C2" s="11">
        <f>B2</f>
        <v>0.5988</v>
      </c>
      <c r="D2" s="11">
        <f t="shared" ref="D2:AJ10" si="0">C2</f>
        <v>0.5988</v>
      </c>
      <c r="E2" s="11">
        <f t="shared" si="0"/>
        <v>0.5988</v>
      </c>
      <c r="F2" s="11">
        <f t="shared" si="0"/>
        <v>0.5988</v>
      </c>
      <c r="G2" s="11">
        <f t="shared" si="0"/>
        <v>0.5988</v>
      </c>
      <c r="H2" s="11">
        <f t="shared" si="0"/>
        <v>0.5988</v>
      </c>
      <c r="I2" s="11">
        <f t="shared" si="0"/>
        <v>0.5988</v>
      </c>
      <c r="J2" s="11">
        <f t="shared" si="0"/>
        <v>0.5988</v>
      </c>
      <c r="K2" s="11">
        <f t="shared" si="0"/>
        <v>0.5988</v>
      </c>
      <c r="L2" s="11">
        <f t="shared" si="0"/>
        <v>0.5988</v>
      </c>
      <c r="M2" s="11">
        <f t="shared" si="0"/>
        <v>0.5988</v>
      </c>
      <c r="N2" s="11">
        <f t="shared" si="0"/>
        <v>0.5988</v>
      </c>
      <c r="O2" s="11">
        <f t="shared" si="0"/>
        <v>0.5988</v>
      </c>
      <c r="P2" s="11">
        <f t="shared" si="0"/>
        <v>0.5988</v>
      </c>
      <c r="Q2" s="11">
        <f t="shared" si="0"/>
        <v>0.5988</v>
      </c>
      <c r="R2" s="11">
        <f t="shared" si="0"/>
        <v>0.5988</v>
      </c>
      <c r="S2" s="11">
        <f t="shared" si="0"/>
        <v>0.5988</v>
      </c>
      <c r="T2" s="11">
        <f t="shared" si="0"/>
        <v>0.5988</v>
      </c>
      <c r="U2" s="11">
        <f t="shared" si="0"/>
        <v>0.5988</v>
      </c>
      <c r="V2" s="11">
        <f t="shared" si="0"/>
        <v>0.5988</v>
      </c>
      <c r="W2" s="11">
        <f t="shared" si="0"/>
        <v>0.5988</v>
      </c>
      <c r="X2" s="11">
        <f t="shared" si="0"/>
        <v>0.5988</v>
      </c>
      <c r="Y2" s="11">
        <f t="shared" si="0"/>
        <v>0.5988</v>
      </c>
      <c r="Z2" s="11">
        <f t="shared" si="0"/>
        <v>0.5988</v>
      </c>
      <c r="AA2" s="11">
        <f t="shared" si="0"/>
        <v>0.5988</v>
      </c>
      <c r="AB2" s="11">
        <f t="shared" si="0"/>
        <v>0.5988</v>
      </c>
      <c r="AC2" s="11">
        <f t="shared" si="0"/>
        <v>0.5988</v>
      </c>
      <c r="AD2" s="11">
        <f t="shared" si="0"/>
        <v>0.5988</v>
      </c>
      <c r="AE2" s="11">
        <f t="shared" si="0"/>
        <v>0.5988</v>
      </c>
      <c r="AF2" s="11">
        <f t="shared" si="0"/>
        <v>0.5988</v>
      </c>
      <c r="AG2" s="11">
        <f t="shared" si="0"/>
        <v>0.5988</v>
      </c>
      <c r="AH2" s="11">
        <f t="shared" si="0"/>
        <v>0.5988</v>
      </c>
      <c r="AI2" s="11">
        <f t="shared" si="0"/>
        <v>0.5988</v>
      </c>
      <c r="AJ2" s="11">
        <f t="shared" si="0"/>
        <v>0.5988</v>
      </c>
    </row>
    <row r="3" spans="1:36" x14ac:dyDescent="0.45">
      <c r="A3" t="s">
        <v>26</v>
      </c>
      <c r="B3" s="11">
        <f>IESS!B3</f>
        <v>0.23</v>
      </c>
      <c r="C3" s="11">
        <f t="shared" ref="C3:R14" si="1">B3</f>
        <v>0.23</v>
      </c>
      <c r="D3" s="11">
        <f t="shared" si="1"/>
        <v>0.23</v>
      </c>
      <c r="E3" s="11">
        <f t="shared" si="1"/>
        <v>0.23</v>
      </c>
      <c r="F3" s="11">
        <f t="shared" si="1"/>
        <v>0.23</v>
      </c>
      <c r="G3" s="11">
        <f t="shared" si="1"/>
        <v>0.23</v>
      </c>
      <c r="H3" s="11">
        <f t="shared" si="1"/>
        <v>0.23</v>
      </c>
      <c r="I3" s="11">
        <f t="shared" si="1"/>
        <v>0.23</v>
      </c>
      <c r="J3" s="11">
        <f t="shared" si="1"/>
        <v>0.23</v>
      </c>
      <c r="K3" s="11">
        <f t="shared" si="1"/>
        <v>0.23</v>
      </c>
      <c r="L3" s="11">
        <f t="shared" si="1"/>
        <v>0.23</v>
      </c>
      <c r="M3" s="11">
        <f t="shared" si="1"/>
        <v>0.23</v>
      </c>
      <c r="N3" s="11">
        <f t="shared" si="1"/>
        <v>0.23</v>
      </c>
      <c r="O3" s="11">
        <f t="shared" si="1"/>
        <v>0.23</v>
      </c>
      <c r="P3" s="11">
        <f t="shared" si="1"/>
        <v>0.23</v>
      </c>
      <c r="Q3" s="11">
        <f t="shared" si="1"/>
        <v>0.23</v>
      </c>
      <c r="R3" s="11">
        <f t="shared" si="1"/>
        <v>0.23</v>
      </c>
      <c r="S3" s="11">
        <f t="shared" si="0"/>
        <v>0.23</v>
      </c>
      <c r="T3" s="11">
        <f t="shared" si="0"/>
        <v>0.23</v>
      </c>
      <c r="U3" s="11">
        <f t="shared" si="0"/>
        <v>0.23</v>
      </c>
      <c r="V3" s="11">
        <f t="shared" si="0"/>
        <v>0.23</v>
      </c>
      <c r="W3" s="11">
        <f t="shared" si="0"/>
        <v>0.23</v>
      </c>
      <c r="X3" s="11">
        <f t="shared" si="0"/>
        <v>0.23</v>
      </c>
      <c r="Y3" s="11">
        <f t="shared" si="0"/>
        <v>0.23</v>
      </c>
      <c r="Z3" s="11">
        <f t="shared" si="0"/>
        <v>0.23</v>
      </c>
      <c r="AA3" s="11">
        <f t="shared" si="0"/>
        <v>0.23</v>
      </c>
      <c r="AB3" s="11">
        <f t="shared" si="0"/>
        <v>0.23</v>
      </c>
      <c r="AC3" s="11">
        <f t="shared" si="0"/>
        <v>0.23</v>
      </c>
      <c r="AD3" s="11">
        <f t="shared" si="0"/>
        <v>0.23</v>
      </c>
      <c r="AE3" s="11">
        <f t="shared" si="0"/>
        <v>0.23</v>
      </c>
      <c r="AF3" s="11">
        <f t="shared" si="0"/>
        <v>0.23</v>
      </c>
      <c r="AG3" s="11">
        <f t="shared" si="0"/>
        <v>0.23</v>
      </c>
      <c r="AH3" s="11">
        <f t="shared" si="0"/>
        <v>0.23</v>
      </c>
      <c r="AI3" s="11">
        <f t="shared" si="0"/>
        <v>0.23</v>
      </c>
      <c r="AJ3" s="11">
        <f t="shared" si="0"/>
        <v>0.23</v>
      </c>
    </row>
    <row r="4" spans="1:36" x14ac:dyDescent="0.45">
      <c r="A4" t="s">
        <v>27</v>
      </c>
      <c r="B4" s="11">
        <f>IESS!B4</f>
        <v>0.8</v>
      </c>
      <c r="C4" s="11">
        <f t="shared" si="1"/>
        <v>0.8</v>
      </c>
      <c r="D4" s="11">
        <f t="shared" si="0"/>
        <v>0.8</v>
      </c>
      <c r="E4" s="11">
        <f t="shared" si="0"/>
        <v>0.8</v>
      </c>
      <c r="F4" s="11">
        <f t="shared" si="0"/>
        <v>0.8</v>
      </c>
      <c r="G4" s="11">
        <f t="shared" si="0"/>
        <v>0.8</v>
      </c>
      <c r="H4" s="11">
        <f t="shared" si="0"/>
        <v>0.8</v>
      </c>
      <c r="I4" s="11">
        <f t="shared" si="0"/>
        <v>0.8</v>
      </c>
      <c r="J4" s="11">
        <f t="shared" si="0"/>
        <v>0.8</v>
      </c>
      <c r="K4" s="11">
        <f t="shared" si="0"/>
        <v>0.8</v>
      </c>
      <c r="L4" s="11">
        <f t="shared" si="0"/>
        <v>0.8</v>
      </c>
      <c r="M4" s="11">
        <f t="shared" si="0"/>
        <v>0.8</v>
      </c>
      <c r="N4" s="11">
        <f t="shared" si="0"/>
        <v>0.8</v>
      </c>
      <c r="O4" s="11">
        <f t="shared" si="0"/>
        <v>0.8</v>
      </c>
      <c r="P4" s="11">
        <f t="shared" si="0"/>
        <v>0.8</v>
      </c>
      <c r="Q4" s="11">
        <f t="shared" si="0"/>
        <v>0.8</v>
      </c>
      <c r="R4" s="11">
        <f t="shared" si="0"/>
        <v>0.8</v>
      </c>
      <c r="S4" s="11">
        <f t="shared" si="0"/>
        <v>0.8</v>
      </c>
      <c r="T4" s="11">
        <f t="shared" si="0"/>
        <v>0.8</v>
      </c>
      <c r="U4" s="11">
        <f t="shared" si="0"/>
        <v>0.8</v>
      </c>
      <c r="V4" s="11">
        <f t="shared" si="0"/>
        <v>0.8</v>
      </c>
      <c r="W4" s="11">
        <f t="shared" si="0"/>
        <v>0.8</v>
      </c>
      <c r="X4" s="11">
        <f t="shared" si="0"/>
        <v>0.8</v>
      </c>
      <c r="Y4" s="11">
        <f t="shared" si="0"/>
        <v>0.8</v>
      </c>
      <c r="Z4" s="11">
        <f t="shared" si="0"/>
        <v>0.8</v>
      </c>
      <c r="AA4" s="11">
        <f t="shared" si="0"/>
        <v>0.8</v>
      </c>
      <c r="AB4" s="11">
        <f t="shared" si="0"/>
        <v>0.8</v>
      </c>
      <c r="AC4" s="11">
        <f t="shared" si="0"/>
        <v>0.8</v>
      </c>
      <c r="AD4" s="11">
        <f t="shared" si="0"/>
        <v>0.8</v>
      </c>
      <c r="AE4" s="11">
        <f t="shared" si="0"/>
        <v>0.8</v>
      </c>
      <c r="AF4" s="11">
        <f t="shared" si="0"/>
        <v>0.8</v>
      </c>
      <c r="AG4" s="11">
        <f t="shared" si="0"/>
        <v>0.8</v>
      </c>
      <c r="AH4" s="11">
        <f t="shared" si="0"/>
        <v>0.8</v>
      </c>
      <c r="AI4" s="11">
        <f t="shared" si="0"/>
        <v>0.8</v>
      </c>
      <c r="AJ4" s="11">
        <f t="shared" si="0"/>
        <v>0.8</v>
      </c>
    </row>
    <row r="5" spans="1:36" x14ac:dyDescent="0.45">
      <c r="A5" t="s">
        <v>28</v>
      </c>
      <c r="B5" s="11">
        <f>IESS!B5*0.9+IESS!B6*0.1</f>
        <v>0.40120236578707924</v>
      </c>
      <c r="C5" s="11">
        <f t="shared" si="1"/>
        <v>0.40120236578707924</v>
      </c>
      <c r="D5" s="11">
        <f t="shared" si="0"/>
        <v>0.40120236578707924</v>
      </c>
      <c r="E5" s="11">
        <f t="shared" si="0"/>
        <v>0.40120236578707924</v>
      </c>
      <c r="F5" s="11">
        <f t="shared" si="0"/>
        <v>0.40120236578707924</v>
      </c>
      <c r="G5" s="11">
        <f t="shared" si="0"/>
        <v>0.40120236578707924</v>
      </c>
      <c r="H5" s="11">
        <f t="shared" si="0"/>
        <v>0.40120236578707924</v>
      </c>
      <c r="I5" s="11">
        <f t="shared" si="0"/>
        <v>0.40120236578707924</v>
      </c>
      <c r="J5" s="11">
        <f t="shared" si="0"/>
        <v>0.40120236578707924</v>
      </c>
      <c r="K5" s="11">
        <f t="shared" si="0"/>
        <v>0.40120236578707924</v>
      </c>
      <c r="L5" s="11">
        <f t="shared" si="0"/>
        <v>0.40120236578707924</v>
      </c>
      <c r="M5" s="11">
        <f t="shared" si="0"/>
        <v>0.40120236578707924</v>
      </c>
      <c r="N5" s="11">
        <f t="shared" si="0"/>
        <v>0.40120236578707924</v>
      </c>
      <c r="O5" s="11">
        <f t="shared" si="0"/>
        <v>0.40120236578707924</v>
      </c>
      <c r="P5" s="11">
        <f t="shared" si="0"/>
        <v>0.40120236578707924</v>
      </c>
      <c r="Q5" s="11">
        <f t="shared" si="0"/>
        <v>0.40120236578707924</v>
      </c>
      <c r="R5" s="11">
        <f t="shared" si="0"/>
        <v>0.40120236578707924</v>
      </c>
      <c r="S5" s="11">
        <f t="shared" si="0"/>
        <v>0.40120236578707924</v>
      </c>
      <c r="T5" s="11">
        <f t="shared" si="0"/>
        <v>0.40120236578707924</v>
      </c>
      <c r="U5" s="11">
        <f t="shared" si="0"/>
        <v>0.40120236578707924</v>
      </c>
      <c r="V5" s="11">
        <f t="shared" si="0"/>
        <v>0.40120236578707924</v>
      </c>
      <c r="W5" s="11">
        <f t="shared" si="0"/>
        <v>0.40120236578707924</v>
      </c>
      <c r="X5" s="11">
        <f t="shared" si="0"/>
        <v>0.40120236578707924</v>
      </c>
      <c r="Y5" s="11">
        <f t="shared" si="0"/>
        <v>0.40120236578707924</v>
      </c>
      <c r="Z5" s="11">
        <f t="shared" si="0"/>
        <v>0.40120236578707924</v>
      </c>
      <c r="AA5" s="11">
        <f t="shared" si="0"/>
        <v>0.40120236578707924</v>
      </c>
      <c r="AB5" s="11">
        <f t="shared" si="0"/>
        <v>0.40120236578707924</v>
      </c>
      <c r="AC5" s="11">
        <f t="shared" si="0"/>
        <v>0.40120236578707924</v>
      </c>
      <c r="AD5" s="11">
        <f t="shared" si="0"/>
        <v>0.40120236578707924</v>
      </c>
      <c r="AE5" s="11">
        <f t="shared" si="0"/>
        <v>0.40120236578707924</v>
      </c>
      <c r="AF5" s="11">
        <f t="shared" si="0"/>
        <v>0.40120236578707924</v>
      </c>
      <c r="AG5" s="11">
        <f t="shared" si="0"/>
        <v>0.40120236578707924</v>
      </c>
      <c r="AH5" s="11">
        <f t="shared" si="0"/>
        <v>0.40120236578707924</v>
      </c>
      <c r="AI5" s="11">
        <f t="shared" si="0"/>
        <v>0.40120236578707924</v>
      </c>
      <c r="AJ5" s="11">
        <f t="shared" si="0"/>
        <v>0.40120236578707924</v>
      </c>
    </row>
    <row r="6" spans="1:36" x14ac:dyDescent="0.45">
      <c r="A6" t="s">
        <v>45</v>
      </c>
      <c r="B6" s="11">
        <f>IESS!B7</f>
        <v>0.22488733656847892</v>
      </c>
      <c r="C6" s="11">
        <f t="shared" si="1"/>
        <v>0.22488733656847892</v>
      </c>
      <c r="D6" s="11">
        <f t="shared" si="0"/>
        <v>0.22488733656847892</v>
      </c>
      <c r="E6" s="11">
        <f t="shared" si="0"/>
        <v>0.22488733656847892</v>
      </c>
      <c r="F6" s="11">
        <f t="shared" si="0"/>
        <v>0.22488733656847892</v>
      </c>
      <c r="G6" s="11">
        <f t="shared" si="0"/>
        <v>0.22488733656847892</v>
      </c>
      <c r="H6" s="11">
        <f t="shared" si="0"/>
        <v>0.22488733656847892</v>
      </c>
      <c r="I6" s="11">
        <f t="shared" si="0"/>
        <v>0.22488733656847892</v>
      </c>
      <c r="J6" s="11">
        <f t="shared" si="0"/>
        <v>0.22488733656847892</v>
      </c>
      <c r="K6" s="11">
        <f t="shared" si="0"/>
        <v>0.22488733656847892</v>
      </c>
      <c r="L6" s="11">
        <f t="shared" si="0"/>
        <v>0.22488733656847892</v>
      </c>
      <c r="M6" s="11">
        <f t="shared" si="0"/>
        <v>0.22488733656847892</v>
      </c>
      <c r="N6" s="11">
        <f t="shared" si="0"/>
        <v>0.22488733656847892</v>
      </c>
      <c r="O6" s="11">
        <f t="shared" si="0"/>
        <v>0.22488733656847892</v>
      </c>
      <c r="P6" s="11">
        <f t="shared" si="0"/>
        <v>0.22488733656847892</v>
      </c>
      <c r="Q6" s="11">
        <f t="shared" si="0"/>
        <v>0.22488733656847892</v>
      </c>
      <c r="R6" s="11">
        <f t="shared" si="0"/>
        <v>0.22488733656847892</v>
      </c>
      <c r="S6" s="11">
        <f t="shared" si="0"/>
        <v>0.22488733656847892</v>
      </c>
      <c r="T6" s="11">
        <f t="shared" si="0"/>
        <v>0.22488733656847892</v>
      </c>
      <c r="U6" s="11">
        <f t="shared" si="0"/>
        <v>0.22488733656847892</v>
      </c>
      <c r="V6" s="11">
        <f t="shared" si="0"/>
        <v>0.22488733656847892</v>
      </c>
      <c r="W6" s="11">
        <f t="shared" si="0"/>
        <v>0.22488733656847892</v>
      </c>
      <c r="X6" s="11">
        <f t="shared" si="0"/>
        <v>0.22488733656847892</v>
      </c>
      <c r="Y6" s="11">
        <f t="shared" si="0"/>
        <v>0.22488733656847892</v>
      </c>
      <c r="Z6" s="11">
        <f t="shared" si="0"/>
        <v>0.22488733656847892</v>
      </c>
      <c r="AA6" s="11">
        <f t="shared" si="0"/>
        <v>0.22488733656847892</v>
      </c>
      <c r="AB6" s="11">
        <f t="shared" si="0"/>
        <v>0.22488733656847892</v>
      </c>
      <c r="AC6" s="11">
        <f t="shared" si="0"/>
        <v>0.22488733656847892</v>
      </c>
      <c r="AD6" s="11">
        <f t="shared" si="0"/>
        <v>0.22488733656847892</v>
      </c>
      <c r="AE6" s="11">
        <f t="shared" si="0"/>
        <v>0.22488733656847892</v>
      </c>
      <c r="AF6" s="11">
        <f t="shared" si="0"/>
        <v>0.22488733656847892</v>
      </c>
      <c r="AG6" s="11">
        <f t="shared" si="0"/>
        <v>0.22488733656847892</v>
      </c>
      <c r="AH6" s="11">
        <f t="shared" si="0"/>
        <v>0.22488733656847892</v>
      </c>
      <c r="AI6" s="11">
        <f t="shared" si="0"/>
        <v>0.22488733656847892</v>
      </c>
      <c r="AJ6" s="11">
        <f t="shared" si="0"/>
        <v>0.22488733656847892</v>
      </c>
    </row>
    <row r="7" spans="1:36" x14ac:dyDescent="0.45">
      <c r="A7" t="s">
        <v>29</v>
      </c>
      <c r="B7" s="11">
        <f>IESS!B8</f>
        <v>0.19088150107039414</v>
      </c>
      <c r="C7" s="11">
        <f t="shared" si="1"/>
        <v>0.19088150107039414</v>
      </c>
      <c r="D7" s="11">
        <f t="shared" si="0"/>
        <v>0.19088150107039414</v>
      </c>
      <c r="E7" s="11">
        <f t="shared" si="0"/>
        <v>0.19088150107039414</v>
      </c>
      <c r="F7" s="11">
        <f t="shared" si="0"/>
        <v>0.19088150107039414</v>
      </c>
      <c r="G7" s="11">
        <f t="shared" si="0"/>
        <v>0.19088150107039414</v>
      </c>
      <c r="H7" s="11">
        <f t="shared" si="0"/>
        <v>0.19088150107039414</v>
      </c>
      <c r="I7" s="11">
        <f t="shared" si="0"/>
        <v>0.19088150107039414</v>
      </c>
      <c r="J7" s="11">
        <f t="shared" si="0"/>
        <v>0.19088150107039414</v>
      </c>
      <c r="K7" s="11">
        <f t="shared" si="0"/>
        <v>0.19088150107039414</v>
      </c>
      <c r="L7" s="11">
        <f t="shared" si="0"/>
        <v>0.19088150107039414</v>
      </c>
      <c r="M7" s="11">
        <f t="shared" si="0"/>
        <v>0.19088150107039414</v>
      </c>
      <c r="N7" s="11">
        <f t="shared" si="0"/>
        <v>0.19088150107039414</v>
      </c>
      <c r="O7" s="11">
        <f t="shared" si="0"/>
        <v>0.19088150107039414</v>
      </c>
      <c r="P7" s="11">
        <f t="shared" si="0"/>
        <v>0.19088150107039414</v>
      </c>
      <c r="Q7" s="11">
        <f t="shared" si="0"/>
        <v>0.19088150107039414</v>
      </c>
      <c r="R7" s="11">
        <f t="shared" si="0"/>
        <v>0.19088150107039414</v>
      </c>
      <c r="S7" s="11">
        <f t="shared" si="0"/>
        <v>0.19088150107039414</v>
      </c>
      <c r="T7" s="11">
        <f t="shared" si="0"/>
        <v>0.19088150107039414</v>
      </c>
      <c r="U7" s="11">
        <f t="shared" si="0"/>
        <v>0.19088150107039414</v>
      </c>
      <c r="V7" s="11">
        <f t="shared" si="0"/>
        <v>0.19088150107039414</v>
      </c>
      <c r="W7" s="11">
        <f t="shared" si="0"/>
        <v>0.19088150107039414</v>
      </c>
      <c r="X7" s="11">
        <f t="shared" si="0"/>
        <v>0.19088150107039414</v>
      </c>
      <c r="Y7" s="11">
        <f t="shared" si="0"/>
        <v>0.19088150107039414</v>
      </c>
      <c r="Z7" s="11">
        <f t="shared" si="0"/>
        <v>0.19088150107039414</v>
      </c>
      <c r="AA7" s="11">
        <f t="shared" si="0"/>
        <v>0.19088150107039414</v>
      </c>
      <c r="AB7" s="11">
        <f t="shared" si="0"/>
        <v>0.19088150107039414</v>
      </c>
      <c r="AC7" s="11">
        <f t="shared" si="0"/>
        <v>0.19088150107039414</v>
      </c>
      <c r="AD7" s="11">
        <f t="shared" si="0"/>
        <v>0.19088150107039414</v>
      </c>
      <c r="AE7" s="11">
        <f t="shared" si="0"/>
        <v>0.19088150107039414</v>
      </c>
      <c r="AF7" s="11">
        <f t="shared" si="0"/>
        <v>0.19088150107039414</v>
      </c>
      <c r="AG7" s="11">
        <f t="shared" si="0"/>
        <v>0.19088150107039414</v>
      </c>
      <c r="AH7" s="11">
        <f t="shared" si="0"/>
        <v>0.19088150107039414</v>
      </c>
      <c r="AI7" s="11">
        <f t="shared" si="0"/>
        <v>0.19088150107039414</v>
      </c>
      <c r="AJ7" s="11">
        <f t="shared" si="0"/>
        <v>0.19088150107039414</v>
      </c>
    </row>
    <row r="8" spans="1:36" x14ac:dyDescent="0.45">
      <c r="A8" t="s">
        <v>30</v>
      </c>
      <c r="B8" s="11">
        <f>IESS!B9</f>
        <v>0.28750000000000003</v>
      </c>
      <c r="C8" s="11">
        <f t="shared" si="1"/>
        <v>0.28750000000000003</v>
      </c>
      <c r="D8" s="11">
        <f t="shared" si="0"/>
        <v>0.28750000000000003</v>
      </c>
      <c r="E8" s="11">
        <f t="shared" si="0"/>
        <v>0.28750000000000003</v>
      </c>
      <c r="F8" s="11">
        <f t="shared" si="0"/>
        <v>0.28750000000000003</v>
      </c>
      <c r="G8" s="11">
        <f t="shared" si="0"/>
        <v>0.28750000000000003</v>
      </c>
      <c r="H8" s="11">
        <f t="shared" si="0"/>
        <v>0.28750000000000003</v>
      </c>
      <c r="I8" s="11">
        <f t="shared" si="0"/>
        <v>0.28750000000000003</v>
      </c>
      <c r="J8" s="11">
        <f t="shared" si="0"/>
        <v>0.28750000000000003</v>
      </c>
      <c r="K8" s="11">
        <f t="shared" si="0"/>
        <v>0.28750000000000003</v>
      </c>
      <c r="L8" s="11">
        <f t="shared" si="0"/>
        <v>0.28750000000000003</v>
      </c>
      <c r="M8" s="11">
        <f t="shared" si="0"/>
        <v>0.28750000000000003</v>
      </c>
      <c r="N8" s="11">
        <f t="shared" si="0"/>
        <v>0.28750000000000003</v>
      </c>
      <c r="O8" s="11">
        <f t="shared" si="0"/>
        <v>0.28750000000000003</v>
      </c>
      <c r="P8" s="11">
        <f t="shared" si="0"/>
        <v>0.28750000000000003</v>
      </c>
      <c r="Q8" s="11">
        <f t="shared" si="0"/>
        <v>0.28750000000000003</v>
      </c>
      <c r="R8" s="11">
        <f t="shared" si="0"/>
        <v>0.28750000000000003</v>
      </c>
      <c r="S8" s="11">
        <f t="shared" si="0"/>
        <v>0.28750000000000003</v>
      </c>
      <c r="T8" s="11">
        <f t="shared" si="0"/>
        <v>0.28750000000000003</v>
      </c>
      <c r="U8" s="11">
        <f t="shared" si="0"/>
        <v>0.28750000000000003</v>
      </c>
      <c r="V8" s="11">
        <f t="shared" si="0"/>
        <v>0.28750000000000003</v>
      </c>
      <c r="W8" s="11">
        <f t="shared" si="0"/>
        <v>0.28750000000000003</v>
      </c>
      <c r="X8" s="11">
        <f t="shared" si="0"/>
        <v>0.28750000000000003</v>
      </c>
      <c r="Y8" s="11">
        <f t="shared" si="0"/>
        <v>0.28750000000000003</v>
      </c>
      <c r="Z8" s="11">
        <f t="shared" si="0"/>
        <v>0.28750000000000003</v>
      </c>
      <c r="AA8" s="11">
        <f t="shared" si="0"/>
        <v>0.28750000000000003</v>
      </c>
      <c r="AB8" s="11">
        <f t="shared" si="0"/>
        <v>0.28750000000000003</v>
      </c>
      <c r="AC8" s="11">
        <f t="shared" si="0"/>
        <v>0.28750000000000003</v>
      </c>
      <c r="AD8" s="11">
        <f t="shared" si="0"/>
        <v>0.28750000000000003</v>
      </c>
      <c r="AE8" s="11">
        <f t="shared" si="0"/>
        <v>0.28750000000000003</v>
      </c>
      <c r="AF8" s="11">
        <f t="shared" si="0"/>
        <v>0.28750000000000003</v>
      </c>
      <c r="AG8" s="11">
        <f t="shared" si="0"/>
        <v>0.28750000000000003</v>
      </c>
      <c r="AH8" s="11">
        <f t="shared" si="0"/>
        <v>0.28750000000000003</v>
      </c>
      <c r="AI8" s="11">
        <f t="shared" si="0"/>
        <v>0.28750000000000003</v>
      </c>
      <c r="AJ8" s="11">
        <f t="shared" si="0"/>
        <v>0.28750000000000003</v>
      </c>
    </row>
    <row r="9" spans="1:36" x14ac:dyDescent="0.45">
      <c r="A9" t="s">
        <v>31</v>
      </c>
      <c r="B9" s="11">
        <f>IESS!B10</f>
        <v>0.8</v>
      </c>
      <c r="C9" s="11">
        <f t="shared" si="1"/>
        <v>0.8</v>
      </c>
      <c r="D9" s="11">
        <f t="shared" si="0"/>
        <v>0.8</v>
      </c>
      <c r="E9" s="11">
        <f t="shared" si="0"/>
        <v>0.8</v>
      </c>
      <c r="F9" s="11">
        <f t="shared" si="0"/>
        <v>0.8</v>
      </c>
      <c r="G9" s="11">
        <f t="shared" si="0"/>
        <v>0.8</v>
      </c>
      <c r="H9" s="11">
        <f t="shared" si="0"/>
        <v>0.8</v>
      </c>
      <c r="I9" s="11">
        <f t="shared" si="0"/>
        <v>0.8</v>
      </c>
      <c r="J9" s="11">
        <f t="shared" si="0"/>
        <v>0.8</v>
      </c>
      <c r="K9" s="11">
        <f t="shared" si="0"/>
        <v>0.8</v>
      </c>
      <c r="L9" s="11">
        <f t="shared" si="0"/>
        <v>0.8</v>
      </c>
      <c r="M9" s="11">
        <f t="shared" si="0"/>
        <v>0.8</v>
      </c>
      <c r="N9" s="11">
        <f t="shared" si="0"/>
        <v>0.8</v>
      </c>
      <c r="O9" s="11">
        <f t="shared" si="0"/>
        <v>0.8</v>
      </c>
      <c r="P9" s="11">
        <f t="shared" si="0"/>
        <v>0.8</v>
      </c>
      <c r="Q9" s="11">
        <f t="shared" si="0"/>
        <v>0.8</v>
      </c>
      <c r="R9" s="11">
        <f t="shared" si="0"/>
        <v>0.8</v>
      </c>
      <c r="S9" s="11">
        <f t="shared" si="0"/>
        <v>0.8</v>
      </c>
      <c r="T9" s="11">
        <f t="shared" si="0"/>
        <v>0.8</v>
      </c>
      <c r="U9" s="11">
        <f t="shared" si="0"/>
        <v>0.8</v>
      </c>
      <c r="V9" s="11">
        <f t="shared" si="0"/>
        <v>0.8</v>
      </c>
      <c r="W9" s="11">
        <f t="shared" si="0"/>
        <v>0.8</v>
      </c>
      <c r="X9" s="11">
        <f t="shared" si="0"/>
        <v>0.8</v>
      </c>
      <c r="Y9" s="11">
        <f t="shared" si="0"/>
        <v>0.8</v>
      </c>
      <c r="Z9" s="11">
        <f t="shared" si="0"/>
        <v>0.8</v>
      </c>
      <c r="AA9" s="11">
        <f t="shared" si="0"/>
        <v>0.8</v>
      </c>
      <c r="AB9" s="11">
        <f t="shared" si="0"/>
        <v>0.8</v>
      </c>
      <c r="AC9" s="11">
        <f t="shared" si="0"/>
        <v>0.8</v>
      </c>
      <c r="AD9" s="11">
        <f t="shared" si="0"/>
        <v>0.8</v>
      </c>
      <c r="AE9" s="11">
        <f t="shared" si="0"/>
        <v>0.8</v>
      </c>
      <c r="AF9" s="11">
        <f t="shared" si="0"/>
        <v>0.8</v>
      </c>
      <c r="AG9" s="11">
        <f t="shared" si="0"/>
        <v>0.8</v>
      </c>
      <c r="AH9" s="11">
        <f t="shared" si="0"/>
        <v>0.8</v>
      </c>
      <c r="AI9" s="11">
        <f t="shared" si="0"/>
        <v>0.8</v>
      </c>
      <c r="AJ9" s="11">
        <f t="shared" si="0"/>
        <v>0.8</v>
      </c>
    </row>
    <row r="10" spans="1:36" x14ac:dyDescent="0.45">
      <c r="A10" t="s">
        <v>32</v>
      </c>
      <c r="B10" s="11">
        <f>IESS!B11</f>
        <v>0.8</v>
      </c>
      <c r="C10" s="11">
        <f t="shared" si="1"/>
        <v>0.8</v>
      </c>
      <c r="D10" s="11">
        <f t="shared" si="0"/>
        <v>0.8</v>
      </c>
      <c r="E10" s="11">
        <f t="shared" si="0"/>
        <v>0.8</v>
      </c>
      <c r="F10" s="11">
        <f t="shared" si="0"/>
        <v>0.8</v>
      </c>
      <c r="G10" s="11">
        <f t="shared" si="0"/>
        <v>0.8</v>
      </c>
      <c r="H10" s="11">
        <f t="shared" si="0"/>
        <v>0.8</v>
      </c>
      <c r="I10" s="11">
        <f t="shared" si="0"/>
        <v>0.8</v>
      </c>
      <c r="J10" s="11">
        <f t="shared" ref="D10:AJ14" si="2">I10</f>
        <v>0.8</v>
      </c>
      <c r="K10" s="11">
        <f t="shared" si="2"/>
        <v>0.8</v>
      </c>
      <c r="L10" s="11">
        <f t="shared" si="2"/>
        <v>0.8</v>
      </c>
      <c r="M10" s="11">
        <f t="shared" si="2"/>
        <v>0.8</v>
      </c>
      <c r="N10" s="11">
        <f t="shared" si="2"/>
        <v>0.8</v>
      </c>
      <c r="O10" s="11">
        <f t="shared" si="2"/>
        <v>0.8</v>
      </c>
      <c r="P10" s="11">
        <f t="shared" si="2"/>
        <v>0.8</v>
      </c>
      <c r="Q10" s="11">
        <f t="shared" si="2"/>
        <v>0.8</v>
      </c>
      <c r="R10" s="11">
        <f t="shared" si="2"/>
        <v>0.8</v>
      </c>
      <c r="S10" s="11">
        <f t="shared" si="2"/>
        <v>0.8</v>
      </c>
      <c r="T10" s="11">
        <f t="shared" si="2"/>
        <v>0.8</v>
      </c>
      <c r="U10" s="11">
        <f t="shared" si="2"/>
        <v>0.8</v>
      </c>
      <c r="V10" s="11">
        <f t="shared" si="2"/>
        <v>0.8</v>
      </c>
      <c r="W10" s="11">
        <f t="shared" si="2"/>
        <v>0.8</v>
      </c>
      <c r="X10" s="11">
        <f t="shared" si="2"/>
        <v>0.8</v>
      </c>
      <c r="Y10" s="11">
        <f t="shared" si="2"/>
        <v>0.8</v>
      </c>
      <c r="Z10" s="11">
        <f t="shared" si="2"/>
        <v>0.8</v>
      </c>
      <c r="AA10" s="11">
        <f t="shared" si="2"/>
        <v>0.8</v>
      </c>
      <c r="AB10" s="11">
        <f t="shared" si="2"/>
        <v>0.8</v>
      </c>
      <c r="AC10" s="11">
        <f t="shared" si="2"/>
        <v>0.8</v>
      </c>
      <c r="AD10" s="11">
        <f t="shared" si="2"/>
        <v>0.8</v>
      </c>
      <c r="AE10" s="11">
        <f t="shared" si="2"/>
        <v>0.8</v>
      </c>
      <c r="AF10" s="11">
        <f t="shared" si="2"/>
        <v>0.8</v>
      </c>
      <c r="AG10" s="11">
        <f t="shared" si="2"/>
        <v>0.8</v>
      </c>
      <c r="AH10" s="11">
        <f t="shared" si="2"/>
        <v>0.8</v>
      </c>
      <c r="AI10" s="11">
        <f t="shared" si="2"/>
        <v>0.8</v>
      </c>
      <c r="AJ10" s="11">
        <f t="shared" si="2"/>
        <v>0.8</v>
      </c>
    </row>
    <row r="11" spans="1:36" x14ac:dyDescent="0.45">
      <c r="A11" t="s">
        <v>33</v>
      </c>
      <c r="B11" s="11">
        <f>AVERAGE('Table 6.7.A'!G23:G34,'Table 6.7.A'!G36:G37)</f>
        <v>0.10585714285714287</v>
      </c>
      <c r="C11" s="11">
        <f t="shared" si="1"/>
        <v>0.10585714285714287</v>
      </c>
      <c r="D11" s="11">
        <f t="shared" si="2"/>
        <v>0.10585714285714287</v>
      </c>
      <c r="E11" s="11">
        <f t="shared" si="2"/>
        <v>0.10585714285714287</v>
      </c>
      <c r="F11" s="11">
        <f t="shared" si="2"/>
        <v>0.10585714285714287</v>
      </c>
      <c r="G11" s="11">
        <f t="shared" si="2"/>
        <v>0.10585714285714287</v>
      </c>
      <c r="H11" s="11">
        <f t="shared" si="2"/>
        <v>0.10585714285714287</v>
      </c>
      <c r="I11" s="11">
        <f t="shared" si="2"/>
        <v>0.10585714285714287</v>
      </c>
      <c r="J11" s="11">
        <f t="shared" si="2"/>
        <v>0.10585714285714287</v>
      </c>
      <c r="K11" s="11">
        <f t="shared" si="2"/>
        <v>0.10585714285714287</v>
      </c>
      <c r="L11" s="11">
        <f t="shared" si="2"/>
        <v>0.10585714285714287</v>
      </c>
      <c r="M11" s="11">
        <f t="shared" si="2"/>
        <v>0.10585714285714287</v>
      </c>
      <c r="N11" s="11">
        <f t="shared" si="2"/>
        <v>0.10585714285714287</v>
      </c>
      <c r="O11" s="11">
        <f t="shared" si="2"/>
        <v>0.10585714285714287</v>
      </c>
      <c r="P11" s="11">
        <f t="shared" si="2"/>
        <v>0.10585714285714287</v>
      </c>
      <c r="Q11" s="11">
        <f t="shared" si="2"/>
        <v>0.10585714285714287</v>
      </c>
      <c r="R11" s="11">
        <f t="shared" si="2"/>
        <v>0.10585714285714287</v>
      </c>
      <c r="S11" s="11">
        <f t="shared" si="2"/>
        <v>0.10585714285714287</v>
      </c>
      <c r="T11" s="11">
        <f t="shared" si="2"/>
        <v>0.10585714285714287</v>
      </c>
      <c r="U11" s="11">
        <f t="shared" si="2"/>
        <v>0.10585714285714287</v>
      </c>
      <c r="V11" s="11">
        <f t="shared" si="2"/>
        <v>0.10585714285714287</v>
      </c>
      <c r="W11" s="11">
        <f t="shared" si="2"/>
        <v>0.10585714285714287</v>
      </c>
      <c r="X11" s="11">
        <f t="shared" si="2"/>
        <v>0.10585714285714287</v>
      </c>
      <c r="Y11" s="11">
        <f t="shared" si="2"/>
        <v>0.10585714285714287</v>
      </c>
      <c r="Z11" s="11">
        <f t="shared" si="2"/>
        <v>0.10585714285714287</v>
      </c>
      <c r="AA11" s="11">
        <f t="shared" si="2"/>
        <v>0.10585714285714287</v>
      </c>
      <c r="AB11" s="11">
        <f t="shared" si="2"/>
        <v>0.10585714285714287</v>
      </c>
      <c r="AC11" s="11">
        <f t="shared" si="2"/>
        <v>0.10585714285714287</v>
      </c>
      <c r="AD11" s="11">
        <f t="shared" si="2"/>
        <v>0.10585714285714287</v>
      </c>
      <c r="AE11" s="11">
        <f t="shared" si="2"/>
        <v>0.10585714285714287</v>
      </c>
      <c r="AF11" s="11">
        <f t="shared" si="2"/>
        <v>0.10585714285714287</v>
      </c>
      <c r="AG11" s="11">
        <f t="shared" si="2"/>
        <v>0.10585714285714287</v>
      </c>
      <c r="AH11" s="11">
        <f t="shared" si="2"/>
        <v>0.10585714285714287</v>
      </c>
      <c r="AI11" s="11">
        <f t="shared" si="2"/>
        <v>0.10585714285714287</v>
      </c>
      <c r="AJ11" s="11">
        <f t="shared" si="2"/>
        <v>0.10585714285714287</v>
      </c>
    </row>
    <row r="12" spans="1:36" x14ac:dyDescent="0.45">
      <c r="A12" t="s">
        <v>34</v>
      </c>
      <c r="B12" s="11">
        <f>AVERAGE('Table 6.7.A'!D23:D34,'Table 6.7.A'!D36:D37)</f>
        <v>7.9428571428571418E-2</v>
      </c>
      <c r="C12" s="11">
        <f t="shared" si="1"/>
        <v>7.9428571428571418E-2</v>
      </c>
      <c r="D12" s="11">
        <f t="shared" si="2"/>
        <v>7.9428571428571418E-2</v>
      </c>
      <c r="E12" s="11">
        <f t="shared" si="2"/>
        <v>7.9428571428571418E-2</v>
      </c>
      <c r="F12" s="11">
        <f t="shared" si="2"/>
        <v>7.9428571428571418E-2</v>
      </c>
      <c r="G12" s="11">
        <f t="shared" si="2"/>
        <v>7.9428571428571418E-2</v>
      </c>
      <c r="H12" s="11">
        <f t="shared" si="2"/>
        <v>7.9428571428571418E-2</v>
      </c>
      <c r="I12" s="11">
        <f t="shared" si="2"/>
        <v>7.9428571428571418E-2</v>
      </c>
      <c r="J12" s="11">
        <f t="shared" si="2"/>
        <v>7.9428571428571418E-2</v>
      </c>
      <c r="K12" s="11">
        <f t="shared" si="2"/>
        <v>7.9428571428571418E-2</v>
      </c>
      <c r="L12" s="11">
        <f t="shared" si="2"/>
        <v>7.9428571428571418E-2</v>
      </c>
      <c r="M12" s="11">
        <f t="shared" si="2"/>
        <v>7.9428571428571418E-2</v>
      </c>
      <c r="N12" s="11">
        <f t="shared" si="2"/>
        <v>7.9428571428571418E-2</v>
      </c>
      <c r="O12" s="11">
        <f t="shared" si="2"/>
        <v>7.9428571428571418E-2</v>
      </c>
      <c r="P12" s="11">
        <f t="shared" si="2"/>
        <v>7.9428571428571418E-2</v>
      </c>
      <c r="Q12" s="11">
        <f t="shared" si="2"/>
        <v>7.9428571428571418E-2</v>
      </c>
      <c r="R12" s="11">
        <f t="shared" si="2"/>
        <v>7.9428571428571418E-2</v>
      </c>
      <c r="S12" s="11">
        <f t="shared" si="2"/>
        <v>7.9428571428571418E-2</v>
      </c>
      <c r="T12" s="11">
        <f t="shared" si="2"/>
        <v>7.9428571428571418E-2</v>
      </c>
      <c r="U12" s="11">
        <f t="shared" si="2"/>
        <v>7.9428571428571418E-2</v>
      </c>
      <c r="V12" s="11">
        <f t="shared" si="2"/>
        <v>7.9428571428571418E-2</v>
      </c>
      <c r="W12" s="11">
        <f t="shared" si="2"/>
        <v>7.9428571428571418E-2</v>
      </c>
      <c r="X12" s="11">
        <f t="shared" si="2"/>
        <v>7.9428571428571418E-2</v>
      </c>
      <c r="Y12" s="11">
        <f t="shared" si="2"/>
        <v>7.9428571428571418E-2</v>
      </c>
      <c r="Z12" s="11">
        <f t="shared" si="2"/>
        <v>7.9428571428571418E-2</v>
      </c>
      <c r="AA12" s="11">
        <f t="shared" si="2"/>
        <v>7.9428571428571418E-2</v>
      </c>
      <c r="AB12" s="11">
        <f t="shared" si="2"/>
        <v>7.9428571428571418E-2</v>
      </c>
      <c r="AC12" s="11">
        <f t="shared" si="2"/>
        <v>7.9428571428571418E-2</v>
      </c>
      <c r="AD12" s="11">
        <f t="shared" si="2"/>
        <v>7.9428571428571418E-2</v>
      </c>
      <c r="AE12" s="11">
        <f t="shared" si="2"/>
        <v>7.9428571428571418E-2</v>
      </c>
      <c r="AF12" s="11">
        <f t="shared" si="2"/>
        <v>7.9428571428571418E-2</v>
      </c>
      <c r="AG12" s="11">
        <f t="shared" si="2"/>
        <v>7.9428571428571418E-2</v>
      </c>
      <c r="AH12" s="11">
        <f t="shared" si="2"/>
        <v>7.9428571428571418E-2</v>
      </c>
      <c r="AI12" s="11">
        <f t="shared" si="2"/>
        <v>7.9428571428571418E-2</v>
      </c>
      <c r="AJ12" s="11">
        <f t="shared" si="2"/>
        <v>7.9428571428571418E-2</v>
      </c>
    </row>
    <row r="13" spans="1:36" x14ac:dyDescent="0.45">
      <c r="A13" t="s">
        <v>43</v>
      </c>
      <c r="B13" s="11">
        <f>IESS!B14</f>
        <v>0.75</v>
      </c>
      <c r="C13" s="11">
        <f t="shared" si="1"/>
        <v>0.75</v>
      </c>
      <c r="D13" s="11">
        <f t="shared" si="2"/>
        <v>0.75</v>
      </c>
      <c r="E13" s="11">
        <f t="shared" si="2"/>
        <v>0.75</v>
      </c>
      <c r="F13" s="11">
        <f t="shared" si="2"/>
        <v>0.75</v>
      </c>
      <c r="G13" s="11">
        <f t="shared" si="2"/>
        <v>0.75</v>
      </c>
      <c r="H13" s="11">
        <f t="shared" si="2"/>
        <v>0.75</v>
      </c>
      <c r="I13" s="11">
        <f t="shared" si="2"/>
        <v>0.75</v>
      </c>
      <c r="J13" s="11">
        <f t="shared" si="2"/>
        <v>0.75</v>
      </c>
      <c r="K13" s="11">
        <f t="shared" si="2"/>
        <v>0.75</v>
      </c>
      <c r="L13" s="11">
        <f t="shared" si="2"/>
        <v>0.75</v>
      </c>
      <c r="M13" s="11">
        <f t="shared" si="2"/>
        <v>0.75</v>
      </c>
      <c r="N13" s="11">
        <f t="shared" si="2"/>
        <v>0.75</v>
      </c>
      <c r="O13" s="11">
        <f t="shared" si="2"/>
        <v>0.75</v>
      </c>
      <c r="P13" s="11">
        <f t="shared" si="2"/>
        <v>0.75</v>
      </c>
      <c r="Q13" s="11">
        <f t="shared" si="2"/>
        <v>0.75</v>
      </c>
      <c r="R13" s="11">
        <f t="shared" si="2"/>
        <v>0.75</v>
      </c>
      <c r="S13" s="11">
        <f t="shared" si="2"/>
        <v>0.75</v>
      </c>
      <c r="T13" s="11">
        <f t="shared" si="2"/>
        <v>0.75</v>
      </c>
      <c r="U13" s="11">
        <f t="shared" si="2"/>
        <v>0.75</v>
      </c>
      <c r="V13" s="11">
        <f t="shared" si="2"/>
        <v>0.75</v>
      </c>
      <c r="W13" s="11">
        <f t="shared" si="2"/>
        <v>0.75</v>
      </c>
      <c r="X13" s="11">
        <f t="shared" si="2"/>
        <v>0.75</v>
      </c>
      <c r="Y13" s="11">
        <f t="shared" si="2"/>
        <v>0.75</v>
      </c>
      <c r="Z13" s="11">
        <f t="shared" si="2"/>
        <v>0.75</v>
      </c>
      <c r="AA13" s="11">
        <f t="shared" si="2"/>
        <v>0.75</v>
      </c>
      <c r="AB13" s="11">
        <f t="shared" si="2"/>
        <v>0.75</v>
      </c>
      <c r="AC13" s="11">
        <f t="shared" si="2"/>
        <v>0.75</v>
      </c>
      <c r="AD13" s="11">
        <f t="shared" si="2"/>
        <v>0.75</v>
      </c>
      <c r="AE13" s="11">
        <f t="shared" si="2"/>
        <v>0.75</v>
      </c>
      <c r="AF13" s="11">
        <f t="shared" si="2"/>
        <v>0.75</v>
      </c>
      <c r="AG13" s="11">
        <f t="shared" si="2"/>
        <v>0.75</v>
      </c>
      <c r="AH13" s="11">
        <f t="shared" si="2"/>
        <v>0.75</v>
      </c>
      <c r="AI13" s="11">
        <f t="shared" si="2"/>
        <v>0.75</v>
      </c>
      <c r="AJ13" s="11">
        <f t="shared" si="2"/>
        <v>0.75</v>
      </c>
    </row>
    <row r="14" spans="1:36" x14ac:dyDescent="0.45">
      <c r="A14" t="s">
        <v>44</v>
      </c>
      <c r="B14" s="11">
        <f>IESS!B15</f>
        <v>0.33</v>
      </c>
      <c r="C14" s="11">
        <f t="shared" si="1"/>
        <v>0.33</v>
      </c>
      <c r="D14" s="11">
        <f t="shared" si="2"/>
        <v>0.33</v>
      </c>
      <c r="E14" s="11">
        <f t="shared" si="2"/>
        <v>0.33</v>
      </c>
      <c r="F14" s="11">
        <f t="shared" si="2"/>
        <v>0.33</v>
      </c>
      <c r="G14" s="11">
        <f t="shared" si="2"/>
        <v>0.33</v>
      </c>
      <c r="H14" s="11">
        <f t="shared" si="2"/>
        <v>0.33</v>
      </c>
      <c r="I14" s="11">
        <f t="shared" si="2"/>
        <v>0.33</v>
      </c>
      <c r="J14" s="11">
        <f t="shared" si="2"/>
        <v>0.33</v>
      </c>
      <c r="K14" s="11">
        <f t="shared" si="2"/>
        <v>0.33</v>
      </c>
      <c r="L14" s="11">
        <f t="shared" si="2"/>
        <v>0.33</v>
      </c>
      <c r="M14" s="11">
        <f t="shared" si="2"/>
        <v>0.33</v>
      </c>
      <c r="N14" s="11">
        <f t="shared" si="2"/>
        <v>0.33</v>
      </c>
      <c r="O14" s="11">
        <f t="shared" si="2"/>
        <v>0.33</v>
      </c>
      <c r="P14" s="11">
        <f t="shared" si="2"/>
        <v>0.33</v>
      </c>
      <c r="Q14" s="11">
        <f t="shared" si="2"/>
        <v>0.33</v>
      </c>
      <c r="R14" s="11">
        <f t="shared" si="2"/>
        <v>0.33</v>
      </c>
      <c r="S14" s="11">
        <f t="shared" si="2"/>
        <v>0.33</v>
      </c>
      <c r="T14" s="11">
        <f t="shared" si="2"/>
        <v>0.33</v>
      </c>
      <c r="U14" s="11">
        <f t="shared" si="2"/>
        <v>0.33</v>
      </c>
      <c r="V14" s="11">
        <f t="shared" si="2"/>
        <v>0.33</v>
      </c>
      <c r="W14" s="11">
        <f t="shared" si="2"/>
        <v>0.33</v>
      </c>
      <c r="X14" s="11">
        <f t="shared" si="2"/>
        <v>0.33</v>
      </c>
      <c r="Y14" s="11">
        <f t="shared" si="2"/>
        <v>0.33</v>
      </c>
      <c r="Z14" s="11">
        <f t="shared" si="2"/>
        <v>0.33</v>
      </c>
      <c r="AA14" s="11">
        <f t="shared" si="2"/>
        <v>0.33</v>
      </c>
      <c r="AB14" s="11">
        <f t="shared" si="2"/>
        <v>0.33</v>
      </c>
      <c r="AC14" s="11">
        <f t="shared" si="2"/>
        <v>0.33</v>
      </c>
      <c r="AD14" s="11">
        <f t="shared" si="2"/>
        <v>0.33</v>
      </c>
      <c r="AE14" s="11">
        <f t="shared" si="2"/>
        <v>0.33</v>
      </c>
      <c r="AF14" s="11">
        <f t="shared" si="2"/>
        <v>0.33</v>
      </c>
      <c r="AG14" s="11">
        <f t="shared" si="2"/>
        <v>0.33</v>
      </c>
      <c r="AH14" s="11">
        <f t="shared" si="2"/>
        <v>0.33</v>
      </c>
      <c r="AI14" s="11">
        <f t="shared" si="2"/>
        <v>0.33</v>
      </c>
      <c r="AJ14" s="11">
        <f t="shared" si="2"/>
        <v>0.33</v>
      </c>
    </row>
    <row r="15" spans="1:36" x14ac:dyDescent="0.45">
      <c r="A15" t="s">
        <v>72</v>
      </c>
      <c r="B15" s="11">
        <f>B11</f>
        <v>0.10585714285714287</v>
      </c>
      <c r="C15" s="11">
        <f t="shared" ref="C15:AJ15" si="3">C11</f>
        <v>0.10585714285714287</v>
      </c>
      <c r="D15" s="11">
        <f t="shared" si="3"/>
        <v>0.10585714285714287</v>
      </c>
      <c r="E15" s="11">
        <f t="shared" si="3"/>
        <v>0.10585714285714287</v>
      </c>
      <c r="F15" s="11">
        <f t="shared" si="3"/>
        <v>0.10585714285714287</v>
      </c>
      <c r="G15" s="11">
        <f t="shared" si="3"/>
        <v>0.10585714285714287</v>
      </c>
      <c r="H15" s="11">
        <f t="shared" si="3"/>
        <v>0.10585714285714287</v>
      </c>
      <c r="I15" s="11">
        <f t="shared" si="3"/>
        <v>0.10585714285714287</v>
      </c>
      <c r="J15" s="11">
        <f t="shared" si="3"/>
        <v>0.10585714285714287</v>
      </c>
      <c r="K15" s="11">
        <f t="shared" si="3"/>
        <v>0.10585714285714287</v>
      </c>
      <c r="L15" s="11">
        <f t="shared" si="3"/>
        <v>0.10585714285714287</v>
      </c>
      <c r="M15" s="11">
        <f t="shared" si="3"/>
        <v>0.10585714285714287</v>
      </c>
      <c r="N15" s="11">
        <f t="shared" si="3"/>
        <v>0.10585714285714287</v>
      </c>
      <c r="O15" s="11">
        <f t="shared" si="3"/>
        <v>0.10585714285714287</v>
      </c>
      <c r="P15" s="11">
        <f t="shared" si="3"/>
        <v>0.10585714285714287</v>
      </c>
      <c r="Q15" s="11">
        <f t="shared" si="3"/>
        <v>0.10585714285714287</v>
      </c>
      <c r="R15" s="11">
        <f t="shared" si="3"/>
        <v>0.10585714285714287</v>
      </c>
      <c r="S15" s="11">
        <f t="shared" si="3"/>
        <v>0.10585714285714287</v>
      </c>
      <c r="T15" s="11">
        <f t="shared" si="3"/>
        <v>0.10585714285714287</v>
      </c>
      <c r="U15" s="11">
        <f t="shared" si="3"/>
        <v>0.10585714285714287</v>
      </c>
      <c r="V15" s="11">
        <f t="shared" si="3"/>
        <v>0.10585714285714287</v>
      </c>
      <c r="W15" s="11">
        <f t="shared" si="3"/>
        <v>0.10585714285714287</v>
      </c>
      <c r="X15" s="11">
        <f t="shared" si="3"/>
        <v>0.10585714285714287</v>
      </c>
      <c r="Y15" s="11">
        <f t="shared" si="3"/>
        <v>0.10585714285714287</v>
      </c>
      <c r="Z15" s="11">
        <f t="shared" si="3"/>
        <v>0.10585714285714287</v>
      </c>
      <c r="AA15" s="11">
        <f t="shared" si="3"/>
        <v>0.10585714285714287</v>
      </c>
      <c r="AB15" s="11">
        <f t="shared" si="3"/>
        <v>0.10585714285714287</v>
      </c>
      <c r="AC15" s="11">
        <f t="shared" si="3"/>
        <v>0.10585714285714287</v>
      </c>
      <c r="AD15" s="11">
        <f t="shared" si="3"/>
        <v>0.10585714285714287</v>
      </c>
      <c r="AE15" s="11">
        <f t="shared" si="3"/>
        <v>0.10585714285714287</v>
      </c>
      <c r="AF15" s="11">
        <f t="shared" si="3"/>
        <v>0.10585714285714287</v>
      </c>
      <c r="AG15" s="11">
        <f t="shared" si="3"/>
        <v>0.10585714285714287</v>
      </c>
      <c r="AH15" s="11">
        <f t="shared" si="3"/>
        <v>0.10585714285714287</v>
      </c>
      <c r="AI15" s="11">
        <f t="shared" si="3"/>
        <v>0.10585714285714287</v>
      </c>
      <c r="AJ15" s="11">
        <f t="shared" si="3"/>
        <v>0.10585714285714287</v>
      </c>
    </row>
    <row r="16" spans="1:36" x14ac:dyDescent="0.45">
      <c r="A16" t="s">
        <v>73</v>
      </c>
      <c r="B16" s="11">
        <f>B11</f>
        <v>0.10585714285714287</v>
      </c>
      <c r="C16" s="11">
        <f t="shared" ref="C16:AJ16" si="4">C11</f>
        <v>0.10585714285714287</v>
      </c>
      <c r="D16" s="11">
        <f t="shared" si="4"/>
        <v>0.10585714285714287</v>
      </c>
      <c r="E16" s="11">
        <f t="shared" si="4"/>
        <v>0.10585714285714287</v>
      </c>
      <c r="F16" s="11">
        <f t="shared" si="4"/>
        <v>0.10585714285714287</v>
      </c>
      <c r="G16" s="11">
        <f t="shared" si="4"/>
        <v>0.10585714285714287</v>
      </c>
      <c r="H16" s="11">
        <f t="shared" si="4"/>
        <v>0.10585714285714287</v>
      </c>
      <c r="I16" s="11">
        <f t="shared" si="4"/>
        <v>0.10585714285714287</v>
      </c>
      <c r="J16" s="11">
        <f t="shared" si="4"/>
        <v>0.10585714285714287</v>
      </c>
      <c r="K16" s="11">
        <f t="shared" si="4"/>
        <v>0.10585714285714287</v>
      </c>
      <c r="L16" s="11">
        <f t="shared" si="4"/>
        <v>0.10585714285714287</v>
      </c>
      <c r="M16" s="11">
        <f t="shared" si="4"/>
        <v>0.10585714285714287</v>
      </c>
      <c r="N16" s="11">
        <f t="shared" si="4"/>
        <v>0.10585714285714287</v>
      </c>
      <c r="O16" s="11">
        <f t="shared" si="4"/>
        <v>0.10585714285714287</v>
      </c>
      <c r="P16" s="11">
        <f t="shared" si="4"/>
        <v>0.10585714285714287</v>
      </c>
      <c r="Q16" s="11">
        <f t="shared" si="4"/>
        <v>0.10585714285714287</v>
      </c>
      <c r="R16" s="11">
        <f t="shared" si="4"/>
        <v>0.10585714285714287</v>
      </c>
      <c r="S16" s="11">
        <f t="shared" si="4"/>
        <v>0.10585714285714287</v>
      </c>
      <c r="T16" s="11">
        <f t="shared" si="4"/>
        <v>0.10585714285714287</v>
      </c>
      <c r="U16" s="11">
        <f t="shared" si="4"/>
        <v>0.10585714285714287</v>
      </c>
      <c r="V16" s="11">
        <f t="shared" si="4"/>
        <v>0.10585714285714287</v>
      </c>
      <c r="W16" s="11">
        <f t="shared" si="4"/>
        <v>0.10585714285714287</v>
      </c>
      <c r="X16" s="11">
        <f t="shared" si="4"/>
        <v>0.10585714285714287</v>
      </c>
      <c r="Y16" s="11">
        <f t="shared" si="4"/>
        <v>0.10585714285714287</v>
      </c>
      <c r="Z16" s="11">
        <f t="shared" si="4"/>
        <v>0.10585714285714287</v>
      </c>
      <c r="AA16" s="11">
        <f t="shared" si="4"/>
        <v>0.10585714285714287</v>
      </c>
      <c r="AB16" s="11">
        <f t="shared" si="4"/>
        <v>0.10585714285714287</v>
      </c>
      <c r="AC16" s="11">
        <f t="shared" si="4"/>
        <v>0.10585714285714287</v>
      </c>
      <c r="AD16" s="11">
        <f t="shared" si="4"/>
        <v>0.10585714285714287</v>
      </c>
      <c r="AE16" s="11">
        <f t="shared" si="4"/>
        <v>0.10585714285714287</v>
      </c>
      <c r="AF16" s="11">
        <f t="shared" si="4"/>
        <v>0.10585714285714287</v>
      </c>
      <c r="AG16" s="11">
        <f t="shared" si="4"/>
        <v>0.10585714285714287</v>
      </c>
      <c r="AH16" s="11">
        <f t="shared" si="4"/>
        <v>0.10585714285714287</v>
      </c>
      <c r="AI16" s="11">
        <f t="shared" si="4"/>
        <v>0.10585714285714287</v>
      </c>
      <c r="AJ16" s="11">
        <f t="shared" si="4"/>
        <v>0.10585714285714287</v>
      </c>
    </row>
    <row r="17" spans="1:36" x14ac:dyDescent="0.45">
      <c r="A17" t="s">
        <v>74</v>
      </c>
      <c r="B17" s="11">
        <f>B9</f>
        <v>0.8</v>
      </c>
      <c r="C17" s="11">
        <f t="shared" ref="C17:AJ17" si="5">C9</f>
        <v>0.8</v>
      </c>
      <c r="D17" s="11">
        <f t="shared" si="5"/>
        <v>0.8</v>
      </c>
      <c r="E17" s="11">
        <f t="shared" si="5"/>
        <v>0.8</v>
      </c>
      <c r="F17" s="11">
        <f t="shared" si="5"/>
        <v>0.8</v>
      </c>
      <c r="G17" s="11">
        <f t="shared" si="5"/>
        <v>0.8</v>
      </c>
      <c r="H17" s="11">
        <f t="shared" si="5"/>
        <v>0.8</v>
      </c>
      <c r="I17" s="11">
        <f t="shared" si="5"/>
        <v>0.8</v>
      </c>
      <c r="J17" s="11">
        <f t="shared" si="5"/>
        <v>0.8</v>
      </c>
      <c r="K17" s="11">
        <f t="shared" si="5"/>
        <v>0.8</v>
      </c>
      <c r="L17" s="11">
        <f t="shared" si="5"/>
        <v>0.8</v>
      </c>
      <c r="M17" s="11">
        <f t="shared" si="5"/>
        <v>0.8</v>
      </c>
      <c r="N17" s="11">
        <f t="shared" si="5"/>
        <v>0.8</v>
      </c>
      <c r="O17" s="11">
        <f t="shared" si="5"/>
        <v>0.8</v>
      </c>
      <c r="P17" s="11">
        <f t="shared" si="5"/>
        <v>0.8</v>
      </c>
      <c r="Q17" s="11">
        <f t="shared" si="5"/>
        <v>0.8</v>
      </c>
      <c r="R17" s="11">
        <f t="shared" si="5"/>
        <v>0.8</v>
      </c>
      <c r="S17" s="11">
        <f t="shared" si="5"/>
        <v>0.8</v>
      </c>
      <c r="T17" s="11">
        <f t="shared" si="5"/>
        <v>0.8</v>
      </c>
      <c r="U17" s="11">
        <f t="shared" si="5"/>
        <v>0.8</v>
      </c>
      <c r="V17" s="11">
        <f t="shared" si="5"/>
        <v>0.8</v>
      </c>
      <c r="W17" s="11">
        <f t="shared" si="5"/>
        <v>0.8</v>
      </c>
      <c r="X17" s="11">
        <f t="shared" si="5"/>
        <v>0.8</v>
      </c>
      <c r="Y17" s="11">
        <f t="shared" si="5"/>
        <v>0.8</v>
      </c>
      <c r="Z17" s="11">
        <f t="shared" si="5"/>
        <v>0.8</v>
      </c>
      <c r="AA17" s="11">
        <f t="shared" si="5"/>
        <v>0.8</v>
      </c>
      <c r="AB17" s="11">
        <f t="shared" si="5"/>
        <v>0.8</v>
      </c>
      <c r="AC17" s="11">
        <f t="shared" si="5"/>
        <v>0.8</v>
      </c>
      <c r="AD17" s="11">
        <f t="shared" si="5"/>
        <v>0.8</v>
      </c>
      <c r="AE17" s="11">
        <f t="shared" si="5"/>
        <v>0.8</v>
      </c>
      <c r="AF17" s="11">
        <f t="shared" si="5"/>
        <v>0.8</v>
      </c>
      <c r="AG17" s="11">
        <f t="shared" si="5"/>
        <v>0.8</v>
      </c>
      <c r="AH17" s="11">
        <f t="shared" si="5"/>
        <v>0.8</v>
      </c>
      <c r="AI17" s="11">
        <f t="shared" si="5"/>
        <v>0.8</v>
      </c>
      <c r="AJ17" s="11">
        <f t="shared" si="5"/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A15" sqref="A15:A17"/>
    </sheetView>
  </sheetViews>
  <sheetFormatPr defaultRowHeight="14.25" x14ac:dyDescent="0.45"/>
  <cols>
    <col min="1" max="1" width="20.86328125" bestFit="1" customWidth="1"/>
    <col min="2" max="4" width="9.1328125" customWidth="1"/>
  </cols>
  <sheetData>
    <row r="1" spans="1:36" x14ac:dyDescent="0.4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45">
      <c r="A2" t="s">
        <v>46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45">
      <c r="A3" t="s">
        <v>26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45">
      <c r="A4" t="s">
        <v>27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45">
      <c r="A5" t="s">
        <v>28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45">
      <c r="A6" t="s">
        <v>45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45">
      <c r="A7" t="s">
        <v>29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45">
      <c r="A8" t="s">
        <v>30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45">
      <c r="A9" t="s">
        <v>31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45">
      <c r="A10" t="s">
        <v>32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45">
      <c r="A11" t="s">
        <v>33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45">
      <c r="A12" t="s">
        <v>34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45">
      <c r="A13" t="s">
        <v>43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45">
      <c r="A14" t="s">
        <v>44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45">
      <c r="A15" t="s">
        <v>72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45">
      <c r="A16" t="s">
        <v>73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45">
      <c r="A17" t="s">
        <v>74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L17"/>
  <sheetViews>
    <sheetView workbookViewId="0">
      <selection activeCell="B15" sqref="B15:AJ17"/>
    </sheetView>
  </sheetViews>
  <sheetFormatPr defaultRowHeight="14.25" x14ac:dyDescent="0.45"/>
  <cols>
    <col min="1" max="1" width="20.86328125" bestFit="1" customWidth="1"/>
    <col min="2" max="4" width="9.1328125" customWidth="1"/>
  </cols>
  <sheetData>
    <row r="1" spans="1:38" x14ac:dyDescent="0.4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8" x14ac:dyDescent="0.45">
      <c r="A2" t="s">
        <v>46</v>
      </c>
      <c r="B2" s="11">
        <f>TREND($C2:$D2,$C$1:$D$1,B$1)</f>
        <v>0.5988</v>
      </c>
      <c r="C2" s="11">
        <f>'CEA NEP'!F2</f>
        <v>0.5988</v>
      </c>
      <c r="D2" s="11">
        <f>($H2-$C2)/5+C2</f>
        <v>0.5988</v>
      </c>
      <c r="E2" s="11">
        <f t="shared" ref="E2:G2" si="0">($H2-$C2)/5+D2</f>
        <v>0.5988</v>
      </c>
      <c r="F2" s="11">
        <f t="shared" si="0"/>
        <v>0.5988</v>
      </c>
      <c r="G2" s="11">
        <f t="shared" si="0"/>
        <v>0.5988</v>
      </c>
      <c r="H2" s="11">
        <f>C2*IESS!D2/IESS!C2</f>
        <v>0.5988</v>
      </c>
      <c r="I2" s="11">
        <f>($M2-$H2)/5+H2</f>
        <v>0.5988</v>
      </c>
      <c r="J2" s="11">
        <f t="shared" ref="J2:L2" si="1">($M2-$H2)/5+I2</f>
        <v>0.5988</v>
      </c>
      <c r="K2" s="11">
        <f t="shared" si="1"/>
        <v>0.5988</v>
      </c>
      <c r="L2" s="11">
        <f t="shared" si="1"/>
        <v>0.5988</v>
      </c>
      <c r="M2" s="11">
        <f>H2*IESS!E2/IESS!D2</f>
        <v>0.5988</v>
      </c>
      <c r="N2" s="11">
        <f>($R2-$M2)/5+M2</f>
        <v>0.5988</v>
      </c>
      <c r="O2" s="11">
        <f t="shared" ref="O2:Q2" si="2">($R2-$M2)/5+N2</f>
        <v>0.5988</v>
      </c>
      <c r="P2" s="11">
        <f t="shared" si="2"/>
        <v>0.5988</v>
      </c>
      <c r="Q2" s="11">
        <f t="shared" si="2"/>
        <v>0.5988</v>
      </c>
      <c r="R2" s="11">
        <f>M2*IESS!F2/IESS!E2</f>
        <v>0.5988</v>
      </c>
      <c r="S2" s="11">
        <f>($W2-$R2)/5+R2</f>
        <v>0.60039679999999995</v>
      </c>
      <c r="T2" s="11">
        <f t="shared" ref="T2:V2" si="3">($W2-$R2)/5+S2</f>
        <v>0.60199359999999991</v>
      </c>
      <c r="U2" s="11">
        <f t="shared" si="3"/>
        <v>0.60359039999999986</v>
      </c>
      <c r="V2" s="11">
        <f t="shared" si="3"/>
        <v>0.60518719999999981</v>
      </c>
      <c r="W2" s="11">
        <f>R2*IESS!G2/IESS!F2</f>
        <v>0.60678399999999999</v>
      </c>
      <c r="X2" s="11">
        <f>($AB2-$W2)/5+W2</f>
        <v>0.60678399999999999</v>
      </c>
      <c r="Y2" s="11">
        <f t="shared" ref="Y2:AA2" si="4">($AB2-$W2)/5+X2</f>
        <v>0.60678399999999999</v>
      </c>
      <c r="Z2" s="11">
        <f t="shared" si="4"/>
        <v>0.60678399999999999</v>
      </c>
      <c r="AA2" s="11">
        <f t="shared" si="4"/>
        <v>0.60678399999999999</v>
      </c>
      <c r="AB2" s="11">
        <f>W2*IESS!H2/IESS!G2</f>
        <v>0.60678399999999999</v>
      </c>
      <c r="AC2" s="11">
        <f>($AG2-$AB2)/5+AB2</f>
        <v>0.60678399999999999</v>
      </c>
      <c r="AD2" s="11">
        <f t="shared" ref="AD2:AJ2" si="5">($AG2-$AB2)/5+AC2</f>
        <v>0.60678399999999999</v>
      </c>
      <c r="AE2" s="11">
        <f t="shared" si="5"/>
        <v>0.60678399999999999</v>
      </c>
      <c r="AF2" s="11">
        <f t="shared" si="5"/>
        <v>0.60678399999999999</v>
      </c>
      <c r="AG2" s="11">
        <f>AB2*IESS!I2/IESS!H2</f>
        <v>0.60678399999999999</v>
      </c>
      <c r="AH2" s="11">
        <f t="shared" si="5"/>
        <v>0.60678399999999999</v>
      </c>
      <c r="AI2" s="11">
        <f t="shared" si="5"/>
        <v>0.60678399999999999</v>
      </c>
      <c r="AJ2" s="11">
        <f t="shared" si="5"/>
        <v>0.60678399999999999</v>
      </c>
      <c r="AK2" s="11"/>
      <c r="AL2" s="11"/>
    </row>
    <row r="3" spans="1:38" x14ac:dyDescent="0.45">
      <c r="A3" t="s">
        <v>26</v>
      </c>
      <c r="B3" s="11">
        <f t="shared" ref="B3:B14" si="6">TREND($C3:$D3,$C$1:$D$1,B$1)</f>
        <v>0.23</v>
      </c>
      <c r="C3" s="11">
        <f>IESS!C3</f>
        <v>0.23</v>
      </c>
      <c r="D3" s="11">
        <f t="shared" ref="D3:G3" si="7">($H3-$C3)/5+C3</f>
        <v>0.23</v>
      </c>
      <c r="E3" s="11">
        <f t="shared" si="7"/>
        <v>0.23</v>
      </c>
      <c r="F3" s="11">
        <f t="shared" si="7"/>
        <v>0.23</v>
      </c>
      <c r="G3" s="11">
        <f t="shared" si="7"/>
        <v>0.23</v>
      </c>
      <c r="H3" s="11">
        <f>IESS!D3</f>
        <v>0.23</v>
      </c>
      <c r="I3" s="11">
        <f t="shared" ref="I3:L3" si="8">($M3-$H3)/5+H3</f>
        <v>0.23</v>
      </c>
      <c r="J3" s="11">
        <f t="shared" si="8"/>
        <v>0.23</v>
      </c>
      <c r="K3" s="11">
        <f t="shared" si="8"/>
        <v>0.23</v>
      </c>
      <c r="L3" s="11">
        <f t="shared" si="8"/>
        <v>0.23</v>
      </c>
      <c r="M3" s="11">
        <f>IESS!E3</f>
        <v>0.23</v>
      </c>
      <c r="N3" s="11">
        <f t="shared" ref="N3:Q3" si="9">($R3-$M3)/5+M3</f>
        <v>0.23</v>
      </c>
      <c r="O3" s="11">
        <f t="shared" si="9"/>
        <v>0.23</v>
      </c>
      <c r="P3" s="11">
        <f t="shared" si="9"/>
        <v>0.23</v>
      </c>
      <c r="Q3" s="11">
        <f t="shared" si="9"/>
        <v>0.23</v>
      </c>
      <c r="R3" s="11">
        <f>IESS!F3</f>
        <v>0.23</v>
      </c>
      <c r="S3" s="11">
        <f t="shared" ref="S3:V3" si="10">($W3-$R3)/5+R3</f>
        <v>0.23</v>
      </c>
      <c r="T3" s="11">
        <f t="shared" si="10"/>
        <v>0.23</v>
      </c>
      <c r="U3" s="11">
        <f t="shared" si="10"/>
        <v>0.23</v>
      </c>
      <c r="V3" s="11">
        <f t="shared" si="10"/>
        <v>0.23</v>
      </c>
      <c r="W3" s="11">
        <f>IESS!G3</f>
        <v>0.23</v>
      </c>
      <c r="X3" s="11">
        <f t="shared" ref="X3:AA3" si="11">($AB3-$W3)/5+W3</f>
        <v>0.23</v>
      </c>
      <c r="Y3" s="11">
        <f t="shared" si="11"/>
        <v>0.23</v>
      </c>
      <c r="Z3" s="11">
        <f t="shared" si="11"/>
        <v>0.23</v>
      </c>
      <c r="AA3" s="11">
        <f t="shared" si="11"/>
        <v>0.23</v>
      </c>
      <c r="AB3" s="11">
        <f>IESS!H3</f>
        <v>0.23</v>
      </c>
      <c r="AC3" s="11">
        <f t="shared" ref="AC3:AF3" si="12">($AG3-$AB3)/5+AB3</f>
        <v>0.23</v>
      </c>
      <c r="AD3" s="11">
        <f t="shared" si="12"/>
        <v>0.23</v>
      </c>
      <c r="AE3" s="11">
        <f t="shared" si="12"/>
        <v>0.23</v>
      </c>
      <c r="AF3" s="11">
        <f t="shared" si="12"/>
        <v>0.23</v>
      </c>
      <c r="AG3" s="11">
        <f>IESS!I3</f>
        <v>0.23</v>
      </c>
      <c r="AH3" s="11">
        <f t="shared" ref="AH3:AJ3" si="13">($AG3-$AB3)/5+AG3</f>
        <v>0.23</v>
      </c>
      <c r="AI3" s="11">
        <f t="shared" si="13"/>
        <v>0.23</v>
      </c>
      <c r="AJ3" s="11">
        <f t="shared" si="13"/>
        <v>0.23</v>
      </c>
      <c r="AK3" s="11"/>
      <c r="AL3" s="11"/>
    </row>
    <row r="4" spans="1:38" x14ac:dyDescent="0.45">
      <c r="A4" t="s">
        <v>27</v>
      </c>
      <c r="B4" s="11">
        <f t="shared" si="6"/>
        <v>0.8</v>
      </c>
      <c r="C4" s="11">
        <f>IESS!C4</f>
        <v>0.8</v>
      </c>
      <c r="D4" s="11">
        <f t="shared" ref="D4:G4" si="14">($H4-$C4)/5+C4</f>
        <v>0.8</v>
      </c>
      <c r="E4" s="11">
        <f t="shared" si="14"/>
        <v>0.8</v>
      </c>
      <c r="F4" s="11">
        <f t="shared" si="14"/>
        <v>0.8</v>
      </c>
      <c r="G4" s="11">
        <f t="shared" si="14"/>
        <v>0.8</v>
      </c>
      <c r="H4" s="11">
        <f>IESS!D4</f>
        <v>0.8</v>
      </c>
      <c r="I4" s="11">
        <f t="shared" ref="I4:L4" si="15">($M4-$H4)/5+H4</f>
        <v>0.8</v>
      </c>
      <c r="J4" s="11">
        <f t="shared" si="15"/>
        <v>0.8</v>
      </c>
      <c r="K4" s="11">
        <f t="shared" si="15"/>
        <v>0.8</v>
      </c>
      <c r="L4" s="11">
        <f t="shared" si="15"/>
        <v>0.8</v>
      </c>
      <c r="M4" s="11">
        <f>IESS!E4</f>
        <v>0.8</v>
      </c>
      <c r="N4" s="11">
        <f t="shared" ref="N4:Q4" si="16">($R4-$M4)/5+M4</f>
        <v>0.8</v>
      </c>
      <c r="O4" s="11">
        <f t="shared" si="16"/>
        <v>0.8</v>
      </c>
      <c r="P4" s="11">
        <f t="shared" si="16"/>
        <v>0.8</v>
      </c>
      <c r="Q4" s="11">
        <f t="shared" si="16"/>
        <v>0.8</v>
      </c>
      <c r="R4" s="11">
        <f>IESS!F4</f>
        <v>0.8</v>
      </c>
      <c r="S4" s="11">
        <f t="shared" ref="S4:V4" si="17">($W4-$R4)/5+R4</f>
        <v>0.8</v>
      </c>
      <c r="T4" s="11">
        <f t="shared" si="17"/>
        <v>0.8</v>
      </c>
      <c r="U4" s="11">
        <f t="shared" si="17"/>
        <v>0.8</v>
      </c>
      <c r="V4" s="11">
        <f t="shared" si="17"/>
        <v>0.8</v>
      </c>
      <c r="W4" s="11">
        <f>IESS!G4</f>
        <v>0.8</v>
      </c>
      <c r="X4" s="11">
        <f t="shared" ref="X4:AA4" si="18">($AB4-$W4)/5+W4</f>
        <v>0.8</v>
      </c>
      <c r="Y4" s="11">
        <f t="shared" si="18"/>
        <v>0.8</v>
      </c>
      <c r="Z4" s="11">
        <f t="shared" si="18"/>
        <v>0.8</v>
      </c>
      <c r="AA4" s="11">
        <f t="shared" si="18"/>
        <v>0.8</v>
      </c>
      <c r="AB4" s="11">
        <f>IESS!H4</f>
        <v>0.8</v>
      </c>
      <c r="AC4" s="11">
        <f t="shared" ref="AC4:AF4" si="19">($AG4-$AB4)/5+AB4</f>
        <v>0.8</v>
      </c>
      <c r="AD4" s="11">
        <f t="shared" si="19"/>
        <v>0.8</v>
      </c>
      <c r="AE4" s="11">
        <f t="shared" si="19"/>
        <v>0.8</v>
      </c>
      <c r="AF4" s="11">
        <f t="shared" si="19"/>
        <v>0.8</v>
      </c>
      <c r="AG4" s="11">
        <f>IESS!I4</f>
        <v>0.8</v>
      </c>
      <c r="AH4" s="11">
        <f t="shared" ref="AH4:AJ4" si="20">($AG4-$AB4)/5+AG4</f>
        <v>0.8</v>
      </c>
      <c r="AI4" s="11">
        <f t="shared" si="20"/>
        <v>0.8</v>
      </c>
      <c r="AJ4" s="11">
        <f t="shared" si="20"/>
        <v>0.8</v>
      </c>
      <c r="AK4" s="11"/>
      <c r="AL4" s="11"/>
    </row>
    <row r="5" spans="1:38" x14ac:dyDescent="0.45">
      <c r="A5" t="s">
        <v>28</v>
      </c>
      <c r="B5" s="11">
        <f t="shared" si="6"/>
        <v>0.40949999999999998</v>
      </c>
      <c r="C5" s="11">
        <f>AVERAGE(IESS!C5:C6)</f>
        <v>0.41000000000000003</v>
      </c>
      <c r="D5" s="11">
        <f t="shared" ref="D5:G5" si="21">($H5-$C5)/5+C5</f>
        <v>0.41050000000000003</v>
      </c>
      <c r="E5" s="11">
        <f t="shared" si="21"/>
        <v>0.41100000000000003</v>
      </c>
      <c r="F5" s="11">
        <f t="shared" si="21"/>
        <v>0.41150000000000003</v>
      </c>
      <c r="G5" s="11">
        <f t="shared" si="21"/>
        <v>0.41200000000000003</v>
      </c>
      <c r="H5" s="11">
        <f>AVERAGE(IESS!D5:D6)</f>
        <v>0.41249999999999998</v>
      </c>
      <c r="I5" s="11">
        <f t="shared" ref="I5:L5" si="22">($M5-$H5)/5+H5</f>
        <v>0.41349999999999998</v>
      </c>
      <c r="J5" s="11">
        <f t="shared" si="22"/>
        <v>0.41449999999999998</v>
      </c>
      <c r="K5" s="11">
        <f t="shared" si="22"/>
        <v>0.41549999999999998</v>
      </c>
      <c r="L5" s="11">
        <f t="shared" si="22"/>
        <v>0.41649999999999998</v>
      </c>
      <c r="M5" s="11">
        <f>AVERAGE(IESS!E5:E6)</f>
        <v>0.41749999999999998</v>
      </c>
      <c r="N5" s="11">
        <f t="shared" ref="N5:Q5" si="23">($R5-$M5)/5+M5</f>
        <v>0.41849999999999998</v>
      </c>
      <c r="O5" s="11">
        <f t="shared" si="23"/>
        <v>0.41949999999999998</v>
      </c>
      <c r="P5" s="11">
        <f t="shared" si="23"/>
        <v>0.42049999999999998</v>
      </c>
      <c r="Q5" s="11">
        <f t="shared" si="23"/>
        <v>0.42149999999999999</v>
      </c>
      <c r="R5" s="11">
        <f>AVERAGE(IESS!F5:F6)</f>
        <v>0.42249999999999999</v>
      </c>
      <c r="S5" s="11">
        <f t="shared" ref="S5:V5" si="24">($W5-$R5)/5+R5</f>
        <v>0.42299999999999999</v>
      </c>
      <c r="T5" s="11">
        <f t="shared" si="24"/>
        <v>0.42349999999999999</v>
      </c>
      <c r="U5" s="11">
        <f t="shared" si="24"/>
        <v>0.42399999999999999</v>
      </c>
      <c r="V5" s="11">
        <f t="shared" si="24"/>
        <v>0.42449999999999999</v>
      </c>
      <c r="W5" s="11">
        <f>AVERAGE(IESS!G5:G6)</f>
        <v>0.42500000000000004</v>
      </c>
      <c r="X5" s="11">
        <f t="shared" ref="X5:AA5" si="25">($AB5-$W5)/5+W5</f>
        <v>0.42550000000000004</v>
      </c>
      <c r="Y5" s="11">
        <f t="shared" si="25"/>
        <v>0.42600000000000005</v>
      </c>
      <c r="Z5" s="11">
        <f t="shared" si="25"/>
        <v>0.42650000000000005</v>
      </c>
      <c r="AA5" s="11">
        <f t="shared" si="25"/>
        <v>0.42700000000000005</v>
      </c>
      <c r="AB5" s="11">
        <f>AVERAGE(IESS!H5:H6)</f>
        <v>0.42749999999999999</v>
      </c>
      <c r="AC5" s="11">
        <f t="shared" ref="AC5:AF5" si="26">($AG5-$AB5)/5+AB5</f>
        <v>0.42849999999999999</v>
      </c>
      <c r="AD5" s="11">
        <f t="shared" si="26"/>
        <v>0.42949999999999999</v>
      </c>
      <c r="AE5" s="11">
        <f t="shared" si="26"/>
        <v>0.43049999999999999</v>
      </c>
      <c r="AF5" s="11">
        <f t="shared" si="26"/>
        <v>0.43149999999999999</v>
      </c>
      <c r="AG5" s="11">
        <f>AVERAGE(IESS!I5:I6)</f>
        <v>0.4325</v>
      </c>
      <c r="AH5" s="11">
        <f t="shared" ref="AH5:AJ5" si="27">($AG5-$AB5)/5+AG5</f>
        <v>0.4335</v>
      </c>
      <c r="AI5" s="11">
        <f t="shared" si="27"/>
        <v>0.4345</v>
      </c>
      <c r="AJ5" s="11">
        <f t="shared" si="27"/>
        <v>0.4355</v>
      </c>
      <c r="AK5" s="11"/>
      <c r="AL5" s="11"/>
    </row>
    <row r="6" spans="1:38" x14ac:dyDescent="0.45">
      <c r="A6" t="s">
        <v>45</v>
      </c>
      <c r="B6" s="11">
        <f t="shared" si="6"/>
        <v>0.23799999999999999</v>
      </c>
      <c r="C6" s="11">
        <f>IESS!C7</f>
        <v>0.24</v>
      </c>
      <c r="D6" s="11">
        <f t="shared" ref="D6:G6" si="28">($H6-$C6)/5+C6</f>
        <v>0.24199999999999999</v>
      </c>
      <c r="E6" s="11">
        <f t="shared" si="28"/>
        <v>0.24399999999999999</v>
      </c>
      <c r="F6" s="11">
        <f t="shared" si="28"/>
        <v>0.246</v>
      </c>
      <c r="G6" s="11">
        <f t="shared" si="28"/>
        <v>0.248</v>
      </c>
      <c r="H6" s="11">
        <f>IESS!D7</f>
        <v>0.25</v>
      </c>
      <c r="I6" s="11">
        <f t="shared" ref="I6:L6" si="29">($M6-$H6)/5+H6</f>
        <v>0.252</v>
      </c>
      <c r="J6" s="11">
        <f t="shared" si="29"/>
        <v>0.254</v>
      </c>
      <c r="K6" s="11">
        <f t="shared" si="29"/>
        <v>0.25600000000000001</v>
      </c>
      <c r="L6" s="11">
        <f t="shared" si="29"/>
        <v>0.25800000000000001</v>
      </c>
      <c r="M6" s="11">
        <f>IESS!E7</f>
        <v>0.26</v>
      </c>
      <c r="N6" s="11">
        <f t="shared" ref="N6:Q6" si="30">($R6-$M6)/5+M6</f>
        <v>0.26200000000000001</v>
      </c>
      <c r="O6" s="11">
        <f t="shared" si="30"/>
        <v>0.26400000000000001</v>
      </c>
      <c r="P6" s="11">
        <f t="shared" si="30"/>
        <v>0.26600000000000001</v>
      </c>
      <c r="Q6" s="11">
        <f t="shared" si="30"/>
        <v>0.26800000000000002</v>
      </c>
      <c r="R6" s="11">
        <f>IESS!F7</f>
        <v>0.27</v>
      </c>
      <c r="S6" s="11">
        <f t="shared" ref="S6:V6" si="31">($W6-$R6)/5+R6</f>
        <v>0.27200000000000002</v>
      </c>
      <c r="T6" s="11">
        <f t="shared" si="31"/>
        <v>0.27400000000000002</v>
      </c>
      <c r="U6" s="11">
        <f t="shared" si="31"/>
        <v>0.27600000000000002</v>
      </c>
      <c r="V6" s="11">
        <f t="shared" si="31"/>
        <v>0.27800000000000002</v>
      </c>
      <c r="W6" s="11">
        <f>IESS!G7</f>
        <v>0.28000000000000003</v>
      </c>
      <c r="X6" s="11">
        <f t="shared" ref="X6:AA6" si="32">($AB6-$W6)/5+W6</f>
        <v>0.28200000000000003</v>
      </c>
      <c r="Y6" s="11">
        <f t="shared" si="32"/>
        <v>0.28400000000000003</v>
      </c>
      <c r="Z6" s="11">
        <f t="shared" si="32"/>
        <v>0.28600000000000003</v>
      </c>
      <c r="AA6" s="11">
        <f t="shared" si="32"/>
        <v>0.28800000000000003</v>
      </c>
      <c r="AB6" s="11">
        <f>IESS!H7</f>
        <v>0.28999999999999998</v>
      </c>
      <c r="AC6" s="11">
        <f t="shared" ref="AC6:AF6" si="33">($AG6-$AB6)/5+AB6</f>
        <v>0.29199999999999998</v>
      </c>
      <c r="AD6" s="11">
        <f t="shared" si="33"/>
        <v>0.29399999999999998</v>
      </c>
      <c r="AE6" s="11">
        <f t="shared" si="33"/>
        <v>0.29599999999999999</v>
      </c>
      <c r="AF6" s="11">
        <f t="shared" si="33"/>
        <v>0.29799999999999999</v>
      </c>
      <c r="AG6" s="11">
        <f>IESS!I7</f>
        <v>0.3</v>
      </c>
      <c r="AH6" s="11">
        <f t="shared" ref="AH6:AJ6" si="34">($AG6-$AB6)/5+AG6</f>
        <v>0.30199999999999999</v>
      </c>
      <c r="AI6" s="11">
        <f t="shared" si="34"/>
        <v>0.30399999999999999</v>
      </c>
      <c r="AJ6" s="11">
        <f t="shared" si="34"/>
        <v>0.30599999999999999</v>
      </c>
      <c r="AK6" s="11"/>
      <c r="AL6" s="11"/>
    </row>
    <row r="7" spans="1:38" x14ac:dyDescent="0.45">
      <c r="A7" t="s">
        <v>29</v>
      </c>
      <c r="B7" s="11">
        <f t="shared" si="6"/>
        <v>0.24</v>
      </c>
      <c r="C7" s="11">
        <f>IESS!C8</f>
        <v>0.24</v>
      </c>
      <c r="D7" s="11">
        <f t="shared" ref="D7:G7" si="35">($H7-$C7)/5+C7</f>
        <v>0.24</v>
      </c>
      <c r="E7" s="11">
        <f t="shared" si="35"/>
        <v>0.24</v>
      </c>
      <c r="F7" s="11">
        <f t="shared" si="35"/>
        <v>0.24</v>
      </c>
      <c r="G7" s="11">
        <f t="shared" si="35"/>
        <v>0.24</v>
      </c>
      <c r="H7" s="11">
        <f>IESS!D8</f>
        <v>0.24</v>
      </c>
      <c r="I7" s="11">
        <f t="shared" ref="I7:L7" si="36">($M7-$H7)/5+H7</f>
        <v>0.24</v>
      </c>
      <c r="J7" s="11">
        <f t="shared" si="36"/>
        <v>0.24</v>
      </c>
      <c r="K7" s="11">
        <f t="shared" si="36"/>
        <v>0.24</v>
      </c>
      <c r="L7" s="11">
        <f t="shared" si="36"/>
        <v>0.24</v>
      </c>
      <c r="M7" s="11">
        <f>IESS!E8</f>
        <v>0.24</v>
      </c>
      <c r="N7" s="11">
        <f t="shared" ref="N7:Q7" si="37">($R7-$M7)/5+M7</f>
        <v>0.24</v>
      </c>
      <c r="O7" s="11">
        <f t="shared" si="37"/>
        <v>0.24</v>
      </c>
      <c r="P7" s="11">
        <f t="shared" si="37"/>
        <v>0.24</v>
      </c>
      <c r="Q7" s="11">
        <f t="shared" si="37"/>
        <v>0.24</v>
      </c>
      <c r="R7" s="11">
        <f>IESS!F8</f>
        <v>0.24</v>
      </c>
      <c r="S7" s="11">
        <f t="shared" ref="S7:V7" si="38">($W7-$R7)/5+R7</f>
        <v>0.24</v>
      </c>
      <c r="T7" s="11">
        <f t="shared" si="38"/>
        <v>0.24</v>
      </c>
      <c r="U7" s="11">
        <f t="shared" si="38"/>
        <v>0.24</v>
      </c>
      <c r="V7" s="11">
        <f t="shared" si="38"/>
        <v>0.24</v>
      </c>
      <c r="W7" s="11">
        <f>IESS!G8</f>
        <v>0.24</v>
      </c>
      <c r="X7" s="11">
        <f t="shared" ref="X7:AA7" si="39">($AB7-$W7)/5+W7</f>
        <v>0.24</v>
      </c>
      <c r="Y7" s="11">
        <f t="shared" si="39"/>
        <v>0.24</v>
      </c>
      <c r="Z7" s="11">
        <f t="shared" si="39"/>
        <v>0.24</v>
      </c>
      <c r="AA7" s="11">
        <f t="shared" si="39"/>
        <v>0.24</v>
      </c>
      <c r="AB7" s="11">
        <f>IESS!H8</f>
        <v>0.24</v>
      </c>
      <c r="AC7" s="11">
        <f t="shared" ref="AC7:AF7" si="40">($AG7-$AB7)/5+AB7</f>
        <v>0.24</v>
      </c>
      <c r="AD7" s="11">
        <f t="shared" si="40"/>
        <v>0.24</v>
      </c>
      <c r="AE7" s="11">
        <f t="shared" si="40"/>
        <v>0.24</v>
      </c>
      <c r="AF7" s="11">
        <f t="shared" si="40"/>
        <v>0.24</v>
      </c>
      <c r="AG7" s="11">
        <f>IESS!I8</f>
        <v>0.24</v>
      </c>
      <c r="AH7" s="11">
        <f t="shared" ref="AH7:AJ7" si="41">($AG7-$AB7)/5+AG7</f>
        <v>0.24</v>
      </c>
      <c r="AI7" s="11">
        <f t="shared" si="41"/>
        <v>0.24</v>
      </c>
      <c r="AJ7" s="11">
        <f t="shared" si="41"/>
        <v>0.24</v>
      </c>
      <c r="AK7" s="11"/>
      <c r="AL7" s="11"/>
    </row>
    <row r="8" spans="1:38" x14ac:dyDescent="0.45">
      <c r="A8" t="s">
        <v>30</v>
      </c>
      <c r="B8" s="11">
        <f t="shared" si="6"/>
        <v>0.28031250000000085</v>
      </c>
      <c r="C8" s="11">
        <f>IESS!C9</f>
        <v>0.28750000000000003</v>
      </c>
      <c r="D8" s="11">
        <f t="shared" ref="D8:G8" si="42">($H8-$C8)/5+C8</f>
        <v>0.29468750000000005</v>
      </c>
      <c r="E8" s="11">
        <f t="shared" si="42"/>
        <v>0.30187500000000006</v>
      </c>
      <c r="F8" s="11">
        <f t="shared" si="42"/>
        <v>0.30906250000000007</v>
      </c>
      <c r="G8" s="11">
        <f t="shared" si="42"/>
        <v>0.31625000000000009</v>
      </c>
      <c r="H8" s="11">
        <f>IESS!D9</f>
        <v>0.32343750000000004</v>
      </c>
      <c r="I8" s="11">
        <f t="shared" ref="I8:L8" si="43">($M8-$H8)/5+H8</f>
        <v>0.3308166666666667</v>
      </c>
      <c r="J8" s="11">
        <f t="shared" si="43"/>
        <v>0.33819583333333336</v>
      </c>
      <c r="K8" s="11">
        <f t="shared" si="43"/>
        <v>0.34557500000000002</v>
      </c>
      <c r="L8" s="11">
        <f t="shared" si="43"/>
        <v>0.35295416666666668</v>
      </c>
      <c r="M8" s="11">
        <f>IESS!E9</f>
        <v>0.36033333333333334</v>
      </c>
      <c r="N8" s="11">
        <f t="shared" ref="N8:Q8" si="44">($R8-$M8)/5+M8</f>
        <v>0.36830666666666667</v>
      </c>
      <c r="O8" s="11">
        <f t="shared" si="44"/>
        <v>0.37628</v>
      </c>
      <c r="P8" s="11">
        <f t="shared" si="44"/>
        <v>0.38425333333333334</v>
      </c>
      <c r="Q8" s="11">
        <f t="shared" si="44"/>
        <v>0.39222666666666667</v>
      </c>
      <c r="R8" s="11">
        <f>IESS!F9</f>
        <v>0.40020000000000006</v>
      </c>
      <c r="S8" s="11">
        <f t="shared" ref="S8:V8" si="45">($W8-$R8)/5+R8</f>
        <v>0.40486731707317081</v>
      </c>
      <c r="T8" s="11">
        <f t="shared" si="45"/>
        <v>0.40953463414634156</v>
      </c>
      <c r="U8" s="11">
        <f t="shared" si="45"/>
        <v>0.41420195121951231</v>
      </c>
      <c r="V8" s="11">
        <f t="shared" si="45"/>
        <v>0.41886926829268306</v>
      </c>
      <c r="W8" s="11">
        <f>IESS!G9</f>
        <v>0.4235365853658537</v>
      </c>
      <c r="X8" s="11">
        <f t="shared" ref="X8:AA8" si="46">($AB8-$W8)/5+W8</f>
        <v>0.42622926829268298</v>
      </c>
      <c r="Y8" s="11">
        <f t="shared" si="46"/>
        <v>0.42892195121951227</v>
      </c>
      <c r="Z8" s="11">
        <f t="shared" si="46"/>
        <v>0.43161463414634155</v>
      </c>
      <c r="AA8" s="11">
        <f t="shared" si="46"/>
        <v>0.43430731707317083</v>
      </c>
      <c r="AB8" s="11">
        <f>IESS!H9</f>
        <v>0.437</v>
      </c>
      <c r="AC8" s="11">
        <f t="shared" ref="AC8:AF8" si="47">($AG8-$AB8)/5+AB8</f>
        <v>0.439475</v>
      </c>
      <c r="AD8" s="11">
        <f t="shared" si="47"/>
        <v>0.44195000000000001</v>
      </c>
      <c r="AE8" s="11">
        <f t="shared" si="47"/>
        <v>0.44442500000000001</v>
      </c>
      <c r="AF8" s="11">
        <f t="shared" si="47"/>
        <v>0.44690000000000002</v>
      </c>
      <c r="AG8" s="11">
        <f>IESS!I9</f>
        <v>0.44937500000000002</v>
      </c>
      <c r="AH8" s="11">
        <f t="shared" ref="AH8:AJ8" si="48">($AG8-$AB8)/5+AG8</f>
        <v>0.45185000000000003</v>
      </c>
      <c r="AI8" s="11">
        <f t="shared" si="48"/>
        <v>0.45432500000000003</v>
      </c>
      <c r="AJ8" s="11">
        <f t="shared" si="48"/>
        <v>0.45680000000000004</v>
      </c>
      <c r="AK8" s="11"/>
      <c r="AL8" s="11"/>
    </row>
    <row r="9" spans="1:38" x14ac:dyDescent="0.45">
      <c r="A9" t="s">
        <v>31</v>
      </c>
      <c r="B9" s="11">
        <f t="shared" si="6"/>
        <v>0.8</v>
      </c>
      <c r="C9" s="11">
        <f>IESS!C10</f>
        <v>0.8</v>
      </c>
      <c r="D9" s="11">
        <f t="shared" ref="D9:G9" si="49">($H9-$C9)/5+C9</f>
        <v>0.8</v>
      </c>
      <c r="E9" s="11">
        <f t="shared" si="49"/>
        <v>0.8</v>
      </c>
      <c r="F9" s="11">
        <f t="shared" si="49"/>
        <v>0.8</v>
      </c>
      <c r="G9" s="11">
        <f t="shared" si="49"/>
        <v>0.8</v>
      </c>
      <c r="H9" s="11">
        <f>IESS!D10</f>
        <v>0.8</v>
      </c>
      <c r="I9" s="11">
        <f t="shared" ref="I9:L9" si="50">($M9-$H9)/5+H9</f>
        <v>0.8</v>
      </c>
      <c r="J9" s="11">
        <f t="shared" si="50"/>
        <v>0.8</v>
      </c>
      <c r="K9" s="11">
        <f t="shared" si="50"/>
        <v>0.8</v>
      </c>
      <c r="L9" s="11">
        <f t="shared" si="50"/>
        <v>0.8</v>
      </c>
      <c r="M9" s="11">
        <f>IESS!E10</f>
        <v>0.8</v>
      </c>
      <c r="N9" s="11">
        <f t="shared" ref="N9:Q9" si="51">($R9-$M9)/5+M9</f>
        <v>0.8</v>
      </c>
      <c r="O9" s="11">
        <f t="shared" si="51"/>
        <v>0.8</v>
      </c>
      <c r="P9" s="11">
        <f t="shared" si="51"/>
        <v>0.8</v>
      </c>
      <c r="Q9" s="11">
        <f t="shared" si="51"/>
        <v>0.8</v>
      </c>
      <c r="R9" s="11">
        <f>IESS!F10</f>
        <v>0.8</v>
      </c>
      <c r="S9" s="11">
        <f t="shared" ref="S9:V9" si="52">($W9-$R9)/5+R9</f>
        <v>0.8</v>
      </c>
      <c r="T9" s="11">
        <f t="shared" si="52"/>
        <v>0.8</v>
      </c>
      <c r="U9" s="11">
        <f t="shared" si="52"/>
        <v>0.8</v>
      </c>
      <c r="V9" s="11">
        <f t="shared" si="52"/>
        <v>0.8</v>
      </c>
      <c r="W9" s="11">
        <f>IESS!G10</f>
        <v>0.8</v>
      </c>
      <c r="X9" s="11">
        <f t="shared" ref="X9:AA9" si="53">($AB9-$W9)/5+W9</f>
        <v>0.8</v>
      </c>
      <c r="Y9" s="11">
        <f t="shared" si="53"/>
        <v>0.8</v>
      </c>
      <c r="Z9" s="11">
        <f t="shared" si="53"/>
        <v>0.8</v>
      </c>
      <c r="AA9" s="11">
        <f t="shared" si="53"/>
        <v>0.8</v>
      </c>
      <c r="AB9" s="11">
        <f>IESS!H10</f>
        <v>0.8</v>
      </c>
      <c r="AC9" s="11">
        <f t="shared" ref="AC9:AF9" si="54">($AG9-$AB9)/5+AB9</f>
        <v>0.8</v>
      </c>
      <c r="AD9" s="11">
        <f t="shared" si="54"/>
        <v>0.8</v>
      </c>
      <c r="AE9" s="11">
        <f t="shared" si="54"/>
        <v>0.8</v>
      </c>
      <c r="AF9" s="11">
        <f t="shared" si="54"/>
        <v>0.8</v>
      </c>
      <c r="AG9" s="11">
        <f>IESS!I10</f>
        <v>0.8</v>
      </c>
      <c r="AH9" s="11">
        <f t="shared" ref="AH9:AJ9" si="55">($AG9-$AB9)/5+AG9</f>
        <v>0.8</v>
      </c>
      <c r="AI9" s="11">
        <f t="shared" si="55"/>
        <v>0.8</v>
      </c>
      <c r="AJ9" s="11">
        <f t="shared" si="55"/>
        <v>0.8</v>
      </c>
      <c r="AK9" s="11"/>
      <c r="AL9" s="11"/>
    </row>
    <row r="10" spans="1:38" x14ac:dyDescent="0.45">
      <c r="A10" t="s">
        <v>32</v>
      </c>
      <c r="B10" s="11">
        <f t="shared" si="6"/>
        <v>0.8</v>
      </c>
      <c r="C10" s="11">
        <f>IESS!C11</f>
        <v>0.8</v>
      </c>
      <c r="D10" s="11">
        <f t="shared" ref="D10:G10" si="56">($H10-$C10)/5+C10</f>
        <v>0.8</v>
      </c>
      <c r="E10" s="11">
        <f t="shared" si="56"/>
        <v>0.8</v>
      </c>
      <c r="F10" s="11">
        <f t="shared" si="56"/>
        <v>0.8</v>
      </c>
      <c r="G10" s="11">
        <f t="shared" si="56"/>
        <v>0.8</v>
      </c>
      <c r="H10" s="11">
        <f>IESS!D11</f>
        <v>0.8</v>
      </c>
      <c r="I10" s="11">
        <f t="shared" ref="I10:L10" si="57">($M10-$H10)/5+H10</f>
        <v>0.8</v>
      </c>
      <c r="J10" s="11">
        <f t="shared" si="57"/>
        <v>0.8</v>
      </c>
      <c r="K10" s="11">
        <f t="shared" si="57"/>
        <v>0.8</v>
      </c>
      <c r="L10" s="11">
        <f t="shared" si="57"/>
        <v>0.8</v>
      </c>
      <c r="M10" s="11">
        <f>IESS!E11</f>
        <v>0.8</v>
      </c>
      <c r="N10" s="11">
        <f t="shared" ref="N10:Q10" si="58">($R10-$M10)/5+M10</f>
        <v>0.8</v>
      </c>
      <c r="O10" s="11">
        <f t="shared" si="58"/>
        <v>0.8</v>
      </c>
      <c r="P10" s="11">
        <f t="shared" si="58"/>
        <v>0.8</v>
      </c>
      <c r="Q10" s="11">
        <f t="shared" si="58"/>
        <v>0.8</v>
      </c>
      <c r="R10" s="11">
        <f>IESS!F11</f>
        <v>0.8</v>
      </c>
      <c r="S10" s="11">
        <f t="shared" ref="S10:V10" si="59">($W10-$R10)/5+R10</f>
        <v>0.8</v>
      </c>
      <c r="T10" s="11">
        <f t="shared" si="59"/>
        <v>0.8</v>
      </c>
      <c r="U10" s="11">
        <f t="shared" si="59"/>
        <v>0.8</v>
      </c>
      <c r="V10" s="11">
        <f t="shared" si="59"/>
        <v>0.8</v>
      </c>
      <c r="W10" s="11">
        <f>IESS!G11</f>
        <v>0.8</v>
      </c>
      <c r="X10" s="11">
        <f t="shared" ref="X10:AA10" si="60">($AB10-$W10)/5+W10</f>
        <v>0.8</v>
      </c>
      <c r="Y10" s="11">
        <f t="shared" si="60"/>
        <v>0.8</v>
      </c>
      <c r="Z10" s="11">
        <f t="shared" si="60"/>
        <v>0.8</v>
      </c>
      <c r="AA10" s="11">
        <f t="shared" si="60"/>
        <v>0.8</v>
      </c>
      <c r="AB10" s="11">
        <f>IESS!H11</f>
        <v>0.8</v>
      </c>
      <c r="AC10" s="11">
        <f t="shared" ref="AC10:AF10" si="61">($AG10-$AB10)/5+AB10</f>
        <v>0.8</v>
      </c>
      <c r="AD10" s="11">
        <f t="shared" si="61"/>
        <v>0.8</v>
      </c>
      <c r="AE10" s="11">
        <f t="shared" si="61"/>
        <v>0.8</v>
      </c>
      <c r="AF10" s="11">
        <f t="shared" si="61"/>
        <v>0.8</v>
      </c>
      <c r="AG10" s="11">
        <f>IESS!I11</f>
        <v>0.8</v>
      </c>
      <c r="AH10" s="11">
        <f t="shared" ref="AH10:AJ10" si="62">($AG10-$AB10)/5+AG10</f>
        <v>0.8</v>
      </c>
      <c r="AI10" s="11">
        <f t="shared" si="62"/>
        <v>0.8</v>
      </c>
      <c r="AJ10" s="11">
        <f t="shared" si="62"/>
        <v>0.8</v>
      </c>
      <c r="AK10" s="11"/>
      <c r="AL10" s="11"/>
    </row>
    <row r="11" spans="1:38" x14ac:dyDescent="0.45">
      <c r="A11" t="s">
        <v>33</v>
      </c>
      <c r="B11" s="11">
        <f t="shared" si="6"/>
        <v>0.10585714285714287</v>
      </c>
      <c r="C11" s="11">
        <f>'BECF-pre-ret'!B11</f>
        <v>0.10585714285714287</v>
      </c>
      <c r="D11" s="11">
        <f t="shared" ref="D11:G11" si="63">($H11-$C11)/5+C11</f>
        <v>0.10585714285714287</v>
      </c>
      <c r="E11" s="11">
        <f t="shared" si="63"/>
        <v>0.10585714285714287</v>
      </c>
      <c r="F11" s="11">
        <f t="shared" si="63"/>
        <v>0.10585714285714287</v>
      </c>
      <c r="G11" s="11">
        <f t="shared" si="63"/>
        <v>0.10585714285714287</v>
      </c>
      <c r="H11" s="11">
        <f>'BECF-pre-ret'!C11</f>
        <v>0.10585714285714287</v>
      </c>
      <c r="I11" s="11">
        <f t="shared" ref="I11:L11" si="64">($M11-$H11)/5+H11</f>
        <v>0.10585714285714287</v>
      </c>
      <c r="J11" s="11">
        <f t="shared" si="64"/>
        <v>0.10585714285714287</v>
      </c>
      <c r="K11" s="11">
        <f t="shared" si="64"/>
        <v>0.10585714285714287</v>
      </c>
      <c r="L11" s="11">
        <f t="shared" si="64"/>
        <v>0.10585714285714287</v>
      </c>
      <c r="M11" s="11">
        <f>'BECF-pre-ret'!D11</f>
        <v>0.10585714285714287</v>
      </c>
      <c r="N11" s="11">
        <f t="shared" ref="N11:Q11" si="65">($R11-$M11)/5+M11</f>
        <v>0.10585714285714287</v>
      </c>
      <c r="O11" s="11">
        <f t="shared" si="65"/>
        <v>0.10585714285714287</v>
      </c>
      <c r="P11" s="11">
        <f t="shared" si="65"/>
        <v>0.10585714285714287</v>
      </c>
      <c r="Q11" s="11">
        <f t="shared" si="65"/>
        <v>0.10585714285714287</v>
      </c>
      <c r="R11" s="11">
        <f>'BECF-pre-ret'!E11</f>
        <v>0.10585714285714287</v>
      </c>
      <c r="S11" s="11">
        <f t="shared" ref="S11:V11" si="66">($W11-$R11)/5+R11</f>
        <v>0.10585714285714287</v>
      </c>
      <c r="T11" s="11">
        <f t="shared" si="66"/>
        <v>0.10585714285714287</v>
      </c>
      <c r="U11" s="11">
        <f t="shared" si="66"/>
        <v>0.10585714285714287</v>
      </c>
      <c r="V11" s="11">
        <f t="shared" si="66"/>
        <v>0.10585714285714287</v>
      </c>
      <c r="W11" s="11">
        <f>'BECF-pre-ret'!F11</f>
        <v>0.10585714285714287</v>
      </c>
      <c r="X11" s="11">
        <f t="shared" ref="X11:AA11" si="67">($AB11-$W11)/5+W11</f>
        <v>0.10585714285714287</v>
      </c>
      <c r="Y11" s="11">
        <f t="shared" si="67"/>
        <v>0.10585714285714287</v>
      </c>
      <c r="Z11" s="11">
        <f t="shared" si="67"/>
        <v>0.10585714285714287</v>
      </c>
      <c r="AA11" s="11">
        <f t="shared" si="67"/>
        <v>0.10585714285714287</v>
      </c>
      <c r="AB11" s="11">
        <f>'BECF-pre-ret'!G11</f>
        <v>0.10585714285714287</v>
      </c>
      <c r="AC11" s="11">
        <f t="shared" ref="AC11:AF11" si="68">($AG11-$AB11)/5+AB11</f>
        <v>0.10585714285714287</v>
      </c>
      <c r="AD11" s="11">
        <f t="shared" si="68"/>
        <v>0.10585714285714287</v>
      </c>
      <c r="AE11" s="11">
        <f t="shared" si="68"/>
        <v>0.10585714285714287</v>
      </c>
      <c r="AF11" s="11">
        <f t="shared" si="68"/>
        <v>0.10585714285714287</v>
      </c>
      <c r="AG11" s="11">
        <f>'BECF-pre-ret'!H11</f>
        <v>0.10585714285714287</v>
      </c>
      <c r="AH11" s="11">
        <f t="shared" ref="AH11:AJ11" si="69">($AG11-$AB11)/5+AG11</f>
        <v>0.10585714285714287</v>
      </c>
      <c r="AI11" s="11">
        <f t="shared" si="69"/>
        <v>0.10585714285714287</v>
      </c>
      <c r="AJ11" s="11">
        <f t="shared" si="69"/>
        <v>0.10585714285714287</v>
      </c>
      <c r="AK11" s="11"/>
      <c r="AL11" s="11"/>
    </row>
    <row r="12" spans="1:38" x14ac:dyDescent="0.45">
      <c r="A12" t="s">
        <v>34</v>
      </c>
      <c r="B12" s="11">
        <f t="shared" si="6"/>
        <v>7.9428571428571418E-2</v>
      </c>
      <c r="C12" s="11">
        <f>'BECF-pre-ret'!B12</f>
        <v>7.9428571428571418E-2</v>
      </c>
      <c r="D12" s="11">
        <f t="shared" ref="D12:G12" si="70">($H12-$C12)/5+C12</f>
        <v>7.9428571428571418E-2</v>
      </c>
      <c r="E12" s="11">
        <f t="shared" si="70"/>
        <v>7.9428571428571418E-2</v>
      </c>
      <c r="F12" s="11">
        <f t="shared" si="70"/>
        <v>7.9428571428571418E-2</v>
      </c>
      <c r="G12" s="11">
        <f t="shared" si="70"/>
        <v>7.9428571428571418E-2</v>
      </c>
      <c r="H12" s="11">
        <f>'BECF-pre-ret'!C12</f>
        <v>7.9428571428571418E-2</v>
      </c>
      <c r="I12" s="11">
        <f t="shared" ref="I12:L12" si="71">($M12-$H12)/5+H12</f>
        <v>7.9428571428571418E-2</v>
      </c>
      <c r="J12" s="11">
        <f t="shared" si="71"/>
        <v>7.9428571428571418E-2</v>
      </c>
      <c r="K12" s="11">
        <f t="shared" si="71"/>
        <v>7.9428571428571418E-2</v>
      </c>
      <c r="L12" s="11">
        <f t="shared" si="71"/>
        <v>7.9428571428571418E-2</v>
      </c>
      <c r="M12" s="11">
        <f>'BECF-pre-ret'!D12</f>
        <v>7.9428571428571418E-2</v>
      </c>
      <c r="N12" s="11">
        <f t="shared" ref="N12:Q12" si="72">($R12-$M12)/5+M12</f>
        <v>7.9428571428571418E-2</v>
      </c>
      <c r="O12" s="11">
        <f t="shared" si="72"/>
        <v>7.9428571428571418E-2</v>
      </c>
      <c r="P12" s="11">
        <f t="shared" si="72"/>
        <v>7.9428571428571418E-2</v>
      </c>
      <c r="Q12" s="11">
        <f t="shared" si="72"/>
        <v>7.9428571428571418E-2</v>
      </c>
      <c r="R12" s="11">
        <f>'BECF-pre-ret'!E12</f>
        <v>7.9428571428571418E-2</v>
      </c>
      <c r="S12" s="11">
        <f t="shared" ref="S12:V12" si="73">($W12-$R12)/5+R12</f>
        <v>7.9428571428571418E-2</v>
      </c>
      <c r="T12" s="11">
        <f t="shared" si="73"/>
        <v>7.9428571428571418E-2</v>
      </c>
      <c r="U12" s="11">
        <f t="shared" si="73"/>
        <v>7.9428571428571418E-2</v>
      </c>
      <c r="V12" s="11">
        <f t="shared" si="73"/>
        <v>7.9428571428571418E-2</v>
      </c>
      <c r="W12" s="11">
        <f>'BECF-pre-ret'!F12</f>
        <v>7.9428571428571418E-2</v>
      </c>
      <c r="X12" s="11">
        <f t="shared" ref="X12:AA12" si="74">($AB12-$W12)/5+W12</f>
        <v>7.9428571428571418E-2</v>
      </c>
      <c r="Y12" s="11">
        <f t="shared" si="74"/>
        <v>7.9428571428571418E-2</v>
      </c>
      <c r="Z12" s="11">
        <f t="shared" si="74"/>
        <v>7.9428571428571418E-2</v>
      </c>
      <c r="AA12" s="11">
        <f t="shared" si="74"/>
        <v>7.9428571428571418E-2</v>
      </c>
      <c r="AB12" s="11">
        <f>'BECF-pre-ret'!G12</f>
        <v>7.9428571428571418E-2</v>
      </c>
      <c r="AC12" s="11">
        <f t="shared" ref="AC12:AF12" si="75">($AG12-$AB12)/5+AB12</f>
        <v>7.9428571428571418E-2</v>
      </c>
      <c r="AD12" s="11">
        <f t="shared" si="75"/>
        <v>7.9428571428571418E-2</v>
      </c>
      <c r="AE12" s="11">
        <f t="shared" si="75"/>
        <v>7.9428571428571418E-2</v>
      </c>
      <c r="AF12" s="11">
        <f t="shared" si="75"/>
        <v>7.9428571428571418E-2</v>
      </c>
      <c r="AG12" s="11">
        <f>'BECF-pre-ret'!H12</f>
        <v>7.9428571428571418E-2</v>
      </c>
      <c r="AH12" s="11">
        <f t="shared" ref="AH12:AJ12" si="76">($AG12-$AB12)/5+AG12</f>
        <v>7.9428571428571418E-2</v>
      </c>
      <c r="AI12" s="11">
        <f t="shared" si="76"/>
        <v>7.9428571428571418E-2</v>
      </c>
      <c r="AJ12" s="11">
        <f t="shared" si="76"/>
        <v>7.9428571428571418E-2</v>
      </c>
      <c r="AK12" s="11"/>
      <c r="AL12" s="11"/>
    </row>
    <row r="13" spans="1:38" x14ac:dyDescent="0.45">
      <c r="A13" t="s">
        <v>43</v>
      </c>
      <c r="B13" s="11">
        <f t="shared" si="6"/>
        <v>0.5988</v>
      </c>
      <c r="C13" s="11">
        <f>C2</f>
        <v>0.5988</v>
      </c>
      <c r="D13" s="11">
        <f t="shared" ref="D13:G13" si="77">($H13-$C13)/5+C13</f>
        <v>0.5988</v>
      </c>
      <c r="E13" s="11">
        <f t="shared" si="77"/>
        <v>0.5988</v>
      </c>
      <c r="F13" s="11">
        <f t="shared" si="77"/>
        <v>0.5988</v>
      </c>
      <c r="G13" s="11">
        <f t="shared" si="77"/>
        <v>0.5988</v>
      </c>
      <c r="H13" s="11">
        <f t="shared" ref="H13" si="78">H2</f>
        <v>0.5988</v>
      </c>
      <c r="I13" s="11">
        <f t="shared" ref="I13:L13" si="79">($M13-$H13)/5+H13</f>
        <v>0.5988</v>
      </c>
      <c r="J13" s="11">
        <f t="shared" si="79"/>
        <v>0.5988</v>
      </c>
      <c r="K13" s="11">
        <f t="shared" si="79"/>
        <v>0.5988</v>
      </c>
      <c r="L13" s="11">
        <f t="shared" si="79"/>
        <v>0.5988</v>
      </c>
      <c r="M13" s="11">
        <f>M2</f>
        <v>0.5988</v>
      </c>
      <c r="N13" s="11">
        <f t="shared" ref="N13:Q13" si="80">($R13-$M13)/5+M13</f>
        <v>0.5988</v>
      </c>
      <c r="O13" s="11">
        <f t="shared" si="80"/>
        <v>0.5988</v>
      </c>
      <c r="P13" s="11">
        <f t="shared" si="80"/>
        <v>0.5988</v>
      </c>
      <c r="Q13" s="11">
        <f t="shared" si="80"/>
        <v>0.5988</v>
      </c>
      <c r="R13" s="11">
        <f>R2</f>
        <v>0.5988</v>
      </c>
      <c r="S13" s="11">
        <f t="shared" ref="S13:V13" si="81">($W13-$R13)/5+R13</f>
        <v>0.60039679999999995</v>
      </c>
      <c r="T13" s="11">
        <f t="shared" si="81"/>
        <v>0.60199359999999991</v>
      </c>
      <c r="U13" s="11">
        <f t="shared" si="81"/>
        <v>0.60359039999999986</v>
      </c>
      <c r="V13" s="11">
        <f t="shared" si="81"/>
        <v>0.60518719999999981</v>
      </c>
      <c r="W13" s="11">
        <f>W2</f>
        <v>0.60678399999999999</v>
      </c>
      <c r="X13" s="11">
        <f t="shared" ref="X13:AA13" si="82">($AB13-$W13)/5+W13</f>
        <v>0.60678399999999999</v>
      </c>
      <c r="Y13" s="11">
        <f t="shared" si="82"/>
        <v>0.60678399999999999</v>
      </c>
      <c r="Z13" s="11">
        <f t="shared" si="82"/>
        <v>0.60678399999999999</v>
      </c>
      <c r="AA13" s="11">
        <f t="shared" si="82"/>
        <v>0.60678399999999999</v>
      </c>
      <c r="AB13" s="11">
        <f>AB2</f>
        <v>0.60678399999999999</v>
      </c>
      <c r="AC13" s="11">
        <f t="shared" ref="AC13:AF13" si="83">($AG13-$AB13)/5+AB13</f>
        <v>0.60678399999999999</v>
      </c>
      <c r="AD13" s="11">
        <f t="shared" si="83"/>
        <v>0.60678399999999999</v>
      </c>
      <c r="AE13" s="11">
        <f t="shared" si="83"/>
        <v>0.60678399999999999</v>
      </c>
      <c r="AF13" s="11">
        <f t="shared" si="83"/>
        <v>0.60678399999999999</v>
      </c>
      <c r="AG13" s="11">
        <f>AG2</f>
        <v>0.60678399999999999</v>
      </c>
      <c r="AH13" s="11">
        <f t="shared" ref="AH13:AJ13" si="84">($AG13-$AB13)/5+AG13</f>
        <v>0.60678399999999999</v>
      </c>
      <c r="AI13" s="11">
        <f t="shared" si="84"/>
        <v>0.60678399999999999</v>
      </c>
      <c r="AJ13" s="11">
        <f t="shared" si="84"/>
        <v>0.60678399999999999</v>
      </c>
      <c r="AK13" s="11"/>
      <c r="AL13" s="11"/>
    </row>
    <row r="14" spans="1:38" x14ac:dyDescent="0.45">
      <c r="A14" t="s">
        <v>44</v>
      </c>
      <c r="B14" s="11">
        <f t="shared" si="6"/>
        <v>0.33</v>
      </c>
      <c r="C14" s="11">
        <f>IESS!C15</f>
        <v>0.33</v>
      </c>
      <c r="D14" s="11">
        <f t="shared" ref="D14:G14" si="85">($H14-$C14)/5+C14</f>
        <v>0.33</v>
      </c>
      <c r="E14" s="11">
        <f t="shared" si="85"/>
        <v>0.33</v>
      </c>
      <c r="F14" s="11">
        <f t="shared" si="85"/>
        <v>0.33</v>
      </c>
      <c r="G14" s="11">
        <f t="shared" si="85"/>
        <v>0.33</v>
      </c>
      <c r="H14" s="11">
        <f>IESS!D15</f>
        <v>0.33</v>
      </c>
      <c r="I14" s="11">
        <f t="shared" ref="I14:L14" si="86">($M14-$H14)/5+H14</f>
        <v>0.33600000000000002</v>
      </c>
      <c r="J14" s="11">
        <f t="shared" si="86"/>
        <v>0.34200000000000003</v>
      </c>
      <c r="K14" s="11">
        <f t="shared" si="86"/>
        <v>0.34800000000000003</v>
      </c>
      <c r="L14" s="11">
        <f t="shared" si="86"/>
        <v>0.35400000000000004</v>
      </c>
      <c r="M14" s="11">
        <f>IESS!E15</f>
        <v>0.36</v>
      </c>
      <c r="N14" s="11">
        <f t="shared" ref="N14:Q14" si="87">($R14-$M14)/5+M14</f>
        <v>0.36</v>
      </c>
      <c r="O14" s="11">
        <f t="shared" si="87"/>
        <v>0.36</v>
      </c>
      <c r="P14" s="11">
        <f t="shared" si="87"/>
        <v>0.36</v>
      </c>
      <c r="Q14" s="11">
        <f t="shared" si="87"/>
        <v>0.36</v>
      </c>
      <c r="R14" s="11">
        <f>IESS!F15</f>
        <v>0.36</v>
      </c>
      <c r="S14" s="11">
        <f t="shared" ref="S14:V14" si="88">($W14-$R14)/5+R14</f>
        <v>0.36199999999999999</v>
      </c>
      <c r="T14" s="11">
        <f t="shared" si="88"/>
        <v>0.36399999999999999</v>
      </c>
      <c r="U14" s="11">
        <f t="shared" si="88"/>
        <v>0.36599999999999999</v>
      </c>
      <c r="V14" s="11">
        <f t="shared" si="88"/>
        <v>0.36799999999999999</v>
      </c>
      <c r="W14" s="11">
        <f>IESS!G15</f>
        <v>0.37</v>
      </c>
      <c r="X14" s="11">
        <f t="shared" ref="X14:AA14" si="89">($AB14-$W14)/5+W14</f>
        <v>0.372</v>
      </c>
      <c r="Y14" s="11">
        <f t="shared" si="89"/>
        <v>0.374</v>
      </c>
      <c r="Z14" s="11">
        <f t="shared" si="89"/>
        <v>0.376</v>
      </c>
      <c r="AA14" s="11">
        <f t="shared" si="89"/>
        <v>0.378</v>
      </c>
      <c r="AB14" s="11">
        <f>IESS!H15</f>
        <v>0.38</v>
      </c>
      <c r="AC14" s="11">
        <f t="shared" ref="AC14:AF14" si="90">($AG14-$AB14)/5+AB14</f>
        <v>0.38200000000000001</v>
      </c>
      <c r="AD14" s="11">
        <f t="shared" si="90"/>
        <v>0.38400000000000001</v>
      </c>
      <c r="AE14" s="11">
        <f t="shared" si="90"/>
        <v>0.38600000000000001</v>
      </c>
      <c r="AF14" s="11">
        <f t="shared" si="90"/>
        <v>0.38800000000000001</v>
      </c>
      <c r="AG14" s="11">
        <f>IESS!I15</f>
        <v>0.39</v>
      </c>
      <c r="AH14" s="11">
        <f t="shared" ref="AH14:AJ14" si="91">($AG14-$AB14)/5+AG14</f>
        <v>0.39200000000000002</v>
      </c>
      <c r="AI14" s="11">
        <f t="shared" si="91"/>
        <v>0.39400000000000002</v>
      </c>
      <c r="AJ14" s="11">
        <f t="shared" si="91"/>
        <v>0.39600000000000002</v>
      </c>
      <c r="AK14" s="11"/>
      <c r="AL14" s="11"/>
    </row>
    <row r="15" spans="1:38" x14ac:dyDescent="0.45">
      <c r="A15" t="s">
        <v>72</v>
      </c>
      <c r="B15" s="11">
        <f>B11</f>
        <v>0.10585714285714287</v>
      </c>
      <c r="C15" s="11">
        <f t="shared" ref="C15:AJ15" si="92">C11</f>
        <v>0.10585714285714287</v>
      </c>
      <c r="D15" s="11">
        <f t="shared" si="92"/>
        <v>0.10585714285714287</v>
      </c>
      <c r="E15" s="11">
        <f t="shared" si="92"/>
        <v>0.10585714285714287</v>
      </c>
      <c r="F15" s="11">
        <f t="shared" si="92"/>
        <v>0.10585714285714287</v>
      </c>
      <c r="G15" s="11">
        <f t="shared" si="92"/>
        <v>0.10585714285714287</v>
      </c>
      <c r="H15" s="11">
        <f t="shared" si="92"/>
        <v>0.10585714285714287</v>
      </c>
      <c r="I15" s="11">
        <f t="shared" si="92"/>
        <v>0.10585714285714287</v>
      </c>
      <c r="J15" s="11">
        <f t="shared" si="92"/>
        <v>0.10585714285714287</v>
      </c>
      <c r="K15" s="11">
        <f t="shared" si="92"/>
        <v>0.10585714285714287</v>
      </c>
      <c r="L15" s="11">
        <f t="shared" si="92"/>
        <v>0.10585714285714287</v>
      </c>
      <c r="M15" s="11">
        <f t="shared" si="92"/>
        <v>0.10585714285714287</v>
      </c>
      <c r="N15" s="11">
        <f t="shared" si="92"/>
        <v>0.10585714285714287</v>
      </c>
      <c r="O15" s="11">
        <f t="shared" si="92"/>
        <v>0.10585714285714287</v>
      </c>
      <c r="P15" s="11">
        <f t="shared" si="92"/>
        <v>0.10585714285714287</v>
      </c>
      <c r="Q15" s="11">
        <f t="shared" si="92"/>
        <v>0.10585714285714287</v>
      </c>
      <c r="R15" s="11">
        <f t="shared" si="92"/>
        <v>0.10585714285714287</v>
      </c>
      <c r="S15" s="11">
        <f t="shared" si="92"/>
        <v>0.10585714285714287</v>
      </c>
      <c r="T15" s="11">
        <f t="shared" si="92"/>
        <v>0.10585714285714287</v>
      </c>
      <c r="U15" s="11">
        <f t="shared" si="92"/>
        <v>0.10585714285714287</v>
      </c>
      <c r="V15" s="11">
        <f t="shared" si="92"/>
        <v>0.10585714285714287</v>
      </c>
      <c r="W15" s="11">
        <f t="shared" si="92"/>
        <v>0.10585714285714287</v>
      </c>
      <c r="X15" s="11">
        <f t="shared" si="92"/>
        <v>0.10585714285714287</v>
      </c>
      <c r="Y15" s="11">
        <f t="shared" si="92"/>
        <v>0.10585714285714287</v>
      </c>
      <c r="Z15" s="11">
        <f t="shared" si="92"/>
        <v>0.10585714285714287</v>
      </c>
      <c r="AA15" s="11">
        <f t="shared" si="92"/>
        <v>0.10585714285714287</v>
      </c>
      <c r="AB15" s="11">
        <f t="shared" si="92"/>
        <v>0.10585714285714287</v>
      </c>
      <c r="AC15" s="11">
        <f t="shared" si="92"/>
        <v>0.10585714285714287</v>
      </c>
      <c r="AD15" s="11">
        <f t="shared" si="92"/>
        <v>0.10585714285714287</v>
      </c>
      <c r="AE15" s="11">
        <f t="shared" si="92"/>
        <v>0.10585714285714287</v>
      </c>
      <c r="AF15" s="11">
        <f t="shared" si="92"/>
        <v>0.10585714285714287</v>
      </c>
      <c r="AG15" s="11">
        <f t="shared" si="92"/>
        <v>0.10585714285714287</v>
      </c>
      <c r="AH15" s="11">
        <f t="shared" si="92"/>
        <v>0.10585714285714287</v>
      </c>
      <c r="AI15" s="11">
        <f t="shared" si="92"/>
        <v>0.10585714285714287</v>
      </c>
      <c r="AJ15" s="11">
        <f t="shared" si="92"/>
        <v>0.10585714285714287</v>
      </c>
    </row>
    <row r="16" spans="1:38" x14ac:dyDescent="0.45">
      <c r="A16" t="s">
        <v>73</v>
      </c>
      <c r="B16" s="11">
        <f>B11</f>
        <v>0.10585714285714287</v>
      </c>
      <c r="C16" s="11">
        <f t="shared" ref="C16:AJ16" si="93">C11</f>
        <v>0.10585714285714287</v>
      </c>
      <c r="D16" s="11">
        <f t="shared" si="93"/>
        <v>0.10585714285714287</v>
      </c>
      <c r="E16" s="11">
        <f t="shared" si="93"/>
        <v>0.10585714285714287</v>
      </c>
      <c r="F16" s="11">
        <f t="shared" si="93"/>
        <v>0.10585714285714287</v>
      </c>
      <c r="G16" s="11">
        <f t="shared" si="93"/>
        <v>0.10585714285714287</v>
      </c>
      <c r="H16" s="11">
        <f t="shared" si="93"/>
        <v>0.10585714285714287</v>
      </c>
      <c r="I16" s="11">
        <f t="shared" si="93"/>
        <v>0.10585714285714287</v>
      </c>
      <c r="J16" s="11">
        <f t="shared" si="93"/>
        <v>0.10585714285714287</v>
      </c>
      <c r="K16" s="11">
        <f t="shared" si="93"/>
        <v>0.10585714285714287</v>
      </c>
      <c r="L16" s="11">
        <f t="shared" si="93"/>
        <v>0.10585714285714287</v>
      </c>
      <c r="M16" s="11">
        <f t="shared" si="93"/>
        <v>0.10585714285714287</v>
      </c>
      <c r="N16" s="11">
        <f t="shared" si="93"/>
        <v>0.10585714285714287</v>
      </c>
      <c r="O16" s="11">
        <f t="shared" si="93"/>
        <v>0.10585714285714287</v>
      </c>
      <c r="P16" s="11">
        <f t="shared" si="93"/>
        <v>0.10585714285714287</v>
      </c>
      <c r="Q16" s="11">
        <f t="shared" si="93"/>
        <v>0.10585714285714287</v>
      </c>
      <c r="R16" s="11">
        <f t="shared" si="93"/>
        <v>0.10585714285714287</v>
      </c>
      <c r="S16" s="11">
        <f t="shared" si="93"/>
        <v>0.10585714285714287</v>
      </c>
      <c r="T16" s="11">
        <f t="shared" si="93"/>
        <v>0.10585714285714287</v>
      </c>
      <c r="U16" s="11">
        <f t="shared" si="93"/>
        <v>0.10585714285714287</v>
      </c>
      <c r="V16" s="11">
        <f t="shared" si="93"/>
        <v>0.10585714285714287</v>
      </c>
      <c r="W16" s="11">
        <f t="shared" si="93"/>
        <v>0.10585714285714287</v>
      </c>
      <c r="X16" s="11">
        <f t="shared" si="93"/>
        <v>0.10585714285714287</v>
      </c>
      <c r="Y16" s="11">
        <f t="shared" si="93"/>
        <v>0.10585714285714287</v>
      </c>
      <c r="Z16" s="11">
        <f t="shared" si="93"/>
        <v>0.10585714285714287</v>
      </c>
      <c r="AA16" s="11">
        <f t="shared" si="93"/>
        <v>0.10585714285714287</v>
      </c>
      <c r="AB16" s="11">
        <f t="shared" si="93"/>
        <v>0.10585714285714287</v>
      </c>
      <c r="AC16" s="11">
        <f t="shared" si="93"/>
        <v>0.10585714285714287</v>
      </c>
      <c r="AD16" s="11">
        <f t="shared" si="93"/>
        <v>0.10585714285714287</v>
      </c>
      <c r="AE16" s="11">
        <f t="shared" si="93"/>
        <v>0.10585714285714287</v>
      </c>
      <c r="AF16" s="11">
        <f t="shared" si="93"/>
        <v>0.10585714285714287</v>
      </c>
      <c r="AG16" s="11">
        <f t="shared" si="93"/>
        <v>0.10585714285714287</v>
      </c>
      <c r="AH16" s="11">
        <f t="shared" si="93"/>
        <v>0.10585714285714287</v>
      </c>
      <c r="AI16" s="11">
        <f t="shared" si="93"/>
        <v>0.10585714285714287</v>
      </c>
      <c r="AJ16" s="11">
        <f t="shared" si="93"/>
        <v>0.10585714285714287</v>
      </c>
    </row>
    <row r="17" spans="1:36" x14ac:dyDescent="0.45">
      <c r="A17" t="s">
        <v>74</v>
      </c>
      <c r="B17" s="11">
        <f>B9</f>
        <v>0.8</v>
      </c>
      <c r="C17" s="11">
        <f t="shared" ref="C17:AJ17" si="94">C9</f>
        <v>0.8</v>
      </c>
      <c r="D17" s="11">
        <f t="shared" si="94"/>
        <v>0.8</v>
      </c>
      <c r="E17" s="11">
        <f t="shared" si="94"/>
        <v>0.8</v>
      </c>
      <c r="F17" s="11">
        <f t="shared" si="94"/>
        <v>0.8</v>
      </c>
      <c r="G17" s="11">
        <f t="shared" si="94"/>
        <v>0.8</v>
      </c>
      <c r="H17" s="11">
        <f t="shared" si="94"/>
        <v>0.8</v>
      </c>
      <c r="I17" s="11">
        <f t="shared" si="94"/>
        <v>0.8</v>
      </c>
      <c r="J17" s="11">
        <f t="shared" si="94"/>
        <v>0.8</v>
      </c>
      <c r="K17" s="11">
        <f t="shared" si="94"/>
        <v>0.8</v>
      </c>
      <c r="L17" s="11">
        <f t="shared" si="94"/>
        <v>0.8</v>
      </c>
      <c r="M17" s="11">
        <f t="shared" si="94"/>
        <v>0.8</v>
      </c>
      <c r="N17" s="11">
        <f t="shared" si="94"/>
        <v>0.8</v>
      </c>
      <c r="O17" s="11">
        <f t="shared" si="94"/>
        <v>0.8</v>
      </c>
      <c r="P17" s="11">
        <f t="shared" si="94"/>
        <v>0.8</v>
      </c>
      <c r="Q17" s="11">
        <f t="shared" si="94"/>
        <v>0.8</v>
      </c>
      <c r="R17" s="11">
        <f t="shared" si="94"/>
        <v>0.8</v>
      </c>
      <c r="S17" s="11">
        <f t="shared" si="94"/>
        <v>0.8</v>
      </c>
      <c r="T17" s="11">
        <f t="shared" si="94"/>
        <v>0.8</v>
      </c>
      <c r="U17" s="11">
        <f t="shared" si="94"/>
        <v>0.8</v>
      </c>
      <c r="V17" s="11">
        <f t="shared" si="94"/>
        <v>0.8</v>
      </c>
      <c r="W17" s="11">
        <f t="shared" si="94"/>
        <v>0.8</v>
      </c>
      <c r="X17" s="11">
        <f t="shared" si="94"/>
        <v>0.8</v>
      </c>
      <c r="Y17" s="11">
        <f t="shared" si="94"/>
        <v>0.8</v>
      </c>
      <c r="Z17" s="11">
        <f t="shared" si="94"/>
        <v>0.8</v>
      </c>
      <c r="AA17" s="11">
        <f t="shared" si="94"/>
        <v>0.8</v>
      </c>
      <c r="AB17" s="11">
        <f t="shared" si="94"/>
        <v>0.8</v>
      </c>
      <c r="AC17" s="11">
        <f t="shared" si="94"/>
        <v>0.8</v>
      </c>
      <c r="AD17" s="11">
        <f t="shared" si="94"/>
        <v>0.8</v>
      </c>
      <c r="AE17" s="11">
        <f t="shared" si="94"/>
        <v>0.8</v>
      </c>
      <c r="AF17" s="11">
        <f t="shared" si="94"/>
        <v>0.8</v>
      </c>
      <c r="AG17" s="11">
        <f t="shared" si="94"/>
        <v>0.8</v>
      </c>
      <c r="AH17" s="11">
        <f t="shared" si="94"/>
        <v>0.8</v>
      </c>
      <c r="AI17" s="11">
        <f t="shared" si="94"/>
        <v>0.8</v>
      </c>
      <c r="AJ17" s="11">
        <f t="shared" si="94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IESS</vt:lpstr>
      <vt:lpstr>CEA NEP</vt:lpstr>
      <vt:lpstr>Table 6.7.A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2020-04-01T21:38:21Z</dcterms:modified>
</cp:coreProperties>
</file>