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trans\BHNVFEAL\"/>
    </mc:Choice>
  </mc:AlternateContent>
  <bookViews>
    <workbookView xWindow="-120" yWindow="-120" windowWidth="20730" windowHeight="11160" tabRatio="742"/>
  </bookViews>
  <sheets>
    <sheet name="About" sheetId="1" r:id="rId1"/>
    <sheet name="BNVFE" sheetId="25" r:id="rId2"/>
    <sheet name="Other Values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5" l="1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B8" i="15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B8" i="14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B8" i="2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B8" i="5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B8" i="6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B8" i="7"/>
  <c r="B31" i="18"/>
  <c r="AK9" i="24" l="1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T9" i="24"/>
  <c r="U9" i="24"/>
  <c r="V9" i="24"/>
  <c r="W9" i="24"/>
  <c r="X9" i="24"/>
  <c r="Y9" i="24"/>
  <c r="Z9" i="24"/>
  <c r="AA9" i="24"/>
  <c r="AB9" i="24"/>
  <c r="AC9" i="24"/>
  <c r="AD9" i="24"/>
  <c r="AE9" i="24"/>
  <c r="AF9" i="24"/>
  <c r="AG9" i="24"/>
  <c r="AH9" i="24"/>
  <c r="AI9" i="24"/>
  <c r="AJ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AK8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C8" i="24"/>
  <c r="D8" i="24"/>
  <c r="AL2" i="24"/>
  <c r="AK2" i="24"/>
  <c r="AJ2" i="24"/>
  <c r="AI2" i="24"/>
  <c r="AH2" i="24"/>
  <c r="AG2" i="24"/>
  <c r="AF2" i="24"/>
  <c r="AE2" i="24"/>
  <c r="AD2" i="24"/>
  <c r="AC2" i="24"/>
  <c r="AB2" i="24"/>
  <c r="AA2" i="24"/>
  <c r="Z2" i="24"/>
  <c r="Y2" i="24"/>
  <c r="X2" i="24"/>
  <c r="W2" i="24"/>
  <c r="AK3" i="24"/>
  <c r="AK4" i="24"/>
  <c r="AK5" i="24"/>
  <c r="AK6" i="24"/>
  <c r="V5" i="8"/>
  <c r="AK7" i="24"/>
  <c r="V5" i="9"/>
  <c r="AK10" i="24"/>
  <c r="AI5" i="12"/>
  <c r="AK11" i="24"/>
  <c r="AI5" i="13"/>
  <c r="AK12" i="24"/>
  <c r="AK13" i="24"/>
  <c r="L4" i="14"/>
  <c r="L7" i="14"/>
  <c r="L4" i="15"/>
  <c r="L7" i="15"/>
  <c r="L5" i="15"/>
  <c r="L3" i="15"/>
  <c r="L6" i="15"/>
  <c r="L2" i="15"/>
  <c r="AA13" i="24"/>
  <c r="B4" i="15"/>
  <c r="B7" i="15"/>
  <c r="Q4" i="2"/>
  <c r="Q7" i="2"/>
  <c r="AM2" i="24"/>
  <c r="R4" i="2"/>
  <c r="R7" i="2"/>
  <c r="AN2" i="24"/>
  <c r="S4" i="2"/>
  <c r="S7" i="2"/>
  <c r="AO2" i="24"/>
  <c r="T4" i="2"/>
  <c r="T7" i="2"/>
  <c r="AP2" i="24"/>
  <c r="U4" i="2"/>
  <c r="U7" i="2"/>
  <c r="AQ2" i="24"/>
  <c r="V4" i="2"/>
  <c r="V7" i="2"/>
  <c r="AR2" i="24"/>
  <c r="W4" i="2"/>
  <c r="W7" i="2"/>
  <c r="AS2" i="24"/>
  <c r="X4" i="2"/>
  <c r="X7" i="2"/>
  <c r="AT2" i="24"/>
  <c r="Y4" i="2"/>
  <c r="Y7" i="2"/>
  <c r="AU2" i="24"/>
  <c r="Z4" i="2"/>
  <c r="Z7" i="2"/>
  <c r="AV2" i="24"/>
  <c r="AA4" i="2"/>
  <c r="AA7" i="2"/>
  <c r="AW2" i="24"/>
  <c r="AB4" i="2"/>
  <c r="AB7" i="2"/>
  <c r="AX2" i="24"/>
  <c r="AC4" i="2"/>
  <c r="AC7" i="2"/>
  <c r="AY2" i="24"/>
  <c r="AD4" i="2"/>
  <c r="AD7" i="2"/>
  <c r="AZ2" i="24"/>
  <c r="AE4" i="2"/>
  <c r="AE7" i="2"/>
  <c r="BA2" i="24"/>
  <c r="AF4" i="2"/>
  <c r="AF7" i="2"/>
  <c r="BB2" i="24"/>
  <c r="AG4" i="2"/>
  <c r="AG7" i="2"/>
  <c r="BC2" i="24"/>
  <c r="AH4" i="2"/>
  <c r="AH7" i="2"/>
  <c r="BD2" i="24"/>
  <c r="AI4" i="2"/>
  <c r="AI7" i="2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AL3" i="24"/>
  <c r="Q4" i="5"/>
  <c r="AM3" i="24"/>
  <c r="R4" i="5"/>
  <c r="AN3" i="24"/>
  <c r="S4" i="5"/>
  <c r="AO3" i="24"/>
  <c r="T4" i="5"/>
  <c r="AP3" i="24"/>
  <c r="U4" i="5"/>
  <c r="AQ3" i="24"/>
  <c r="V4" i="5"/>
  <c r="AR3" i="24"/>
  <c r="W4" i="5"/>
  <c r="AS3" i="24"/>
  <c r="X4" i="5"/>
  <c r="AT3" i="24"/>
  <c r="Y4" i="5"/>
  <c r="AU3" i="24"/>
  <c r="Z4" i="5"/>
  <c r="AV3" i="24"/>
  <c r="AA4" i="5"/>
  <c r="AW3" i="24"/>
  <c r="AB4" i="5"/>
  <c r="AX3" i="24"/>
  <c r="AC4" i="5"/>
  <c r="AY3" i="24"/>
  <c r="AD4" i="5"/>
  <c r="AZ3" i="24"/>
  <c r="AE4" i="5"/>
  <c r="BA3" i="24"/>
  <c r="AF4" i="5"/>
  <c r="BB3" i="24"/>
  <c r="AG4" i="5"/>
  <c r="BC3" i="24"/>
  <c r="AH4" i="5"/>
  <c r="BD3" i="24"/>
  <c r="AI4" i="5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AL4" i="24"/>
  <c r="M5" i="6"/>
  <c r="M7" i="6"/>
  <c r="AM4" i="24"/>
  <c r="N5" i="6"/>
  <c r="N7" i="6"/>
  <c r="AN4" i="24"/>
  <c r="O5" i="6"/>
  <c r="O7" i="6"/>
  <c r="AO4" i="24"/>
  <c r="P5" i="6"/>
  <c r="P7" i="6"/>
  <c r="AP4" i="24"/>
  <c r="Q5" i="6"/>
  <c r="Q7" i="6"/>
  <c r="AQ4" i="24"/>
  <c r="R5" i="6"/>
  <c r="R7" i="6"/>
  <c r="AR4" i="24"/>
  <c r="S5" i="6"/>
  <c r="S7" i="6"/>
  <c r="AS4" i="24"/>
  <c r="T5" i="6"/>
  <c r="T7" i="6"/>
  <c r="AT4" i="24"/>
  <c r="U5" i="6"/>
  <c r="U7" i="6"/>
  <c r="AU4" i="24"/>
  <c r="V5" i="6"/>
  <c r="V7" i="6"/>
  <c r="AV4" i="24"/>
  <c r="W5" i="6"/>
  <c r="W7" i="6"/>
  <c r="AW4" i="24"/>
  <c r="X5" i="6"/>
  <c r="X7" i="6"/>
  <c r="AX4" i="24"/>
  <c r="Y5" i="6"/>
  <c r="Y7" i="6"/>
  <c r="AY4" i="24"/>
  <c r="Z5" i="6"/>
  <c r="Z7" i="6"/>
  <c r="AZ4" i="24"/>
  <c r="AA5" i="6"/>
  <c r="AA7" i="6"/>
  <c r="BA4" i="24"/>
  <c r="AB5" i="6"/>
  <c r="AB7" i="6"/>
  <c r="BB4" i="24"/>
  <c r="AC5" i="6"/>
  <c r="AC7" i="6"/>
  <c r="BC4" i="24"/>
  <c r="AD5" i="6"/>
  <c r="AD7" i="6"/>
  <c r="BD4" i="24"/>
  <c r="AE5" i="6"/>
  <c r="AE7" i="6"/>
  <c r="BE4" i="24"/>
  <c r="AF5" i="6"/>
  <c r="AF7" i="6"/>
  <c r="BF4" i="24"/>
  <c r="AG5" i="6"/>
  <c r="AG7" i="6"/>
  <c r="BG4" i="24"/>
  <c r="AH5" i="6"/>
  <c r="AH7" i="6"/>
  <c r="BH4" i="24"/>
  <c r="AI5" i="6"/>
  <c r="AI7" i="6"/>
  <c r="BI4" i="24"/>
  <c r="BJ4" i="24"/>
  <c r="BK4" i="24"/>
  <c r="BL4" i="24"/>
  <c r="BM4" i="24"/>
  <c r="BN4" i="24"/>
  <c r="BO4" i="24"/>
  <c r="BP4" i="24"/>
  <c r="BQ4" i="24"/>
  <c r="BR4" i="24"/>
  <c r="BS4" i="24"/>
  <c r="AL5" i="24"/>
  <c r="M5" i="7"/>
  <c r="M7" i="7"/>
  <c r="AM5" i="24"/>
  <c r="N5" i="7"/>
  <c r="N7" i="7"/>
  <c r="AN5" i="24"/>
  <c r="O5" i="7"/>
  <c r="O7" i="7"/>
  <c r="AO5" i="24"/>
  <c r="P5" i="7"/>
  <c r="P7" i="7"/>
  <c r="AP5" i="24"/>
  <c r="Q5" i="7"/>
  <c r="Q7" i="7"/>
  <c r="AQ5" i="24"/>
  <c r="R5" i="7"/>
  <c r="R7" i="7"/>
  <c r="AR5" i="24"/>
  <c r="S5" i="7"/>
  <c r="S7" i="7"/>
  <c r="AS5" i="24"/>
  <c r="T5" i="7"/>
  <c r="T7" i="7"/>
  <c r="AT5" i="24"/>
  <c r="U5" i="7"/>
  <c r="U7" i="7"/>
  <c r="AU5" i="24"/>
  <c r="V5" i="7"/>
  <c r="V7" i="7"/>
  <c r="AV5" i="24"/>
  <c r="W5" i="7"/>
  <c r="W7" i="7"/>
  <c r="AW5" i="24"/>
  <c r="X5" i="7"/>
  <c r="X7" i="7"/>
  <c r="AX5" i="24"/>
  <c r="Y5" i="7"/>
  <c r="Y7" i="7"/>
  <c r="AY5" i="24"/>
  <c r="Z5" i="7"/>
  <c r="Z7" i="7"/>
  <c r="AZ5" i="24"/>
  <c r="AA5" i="7"/>
  <c r="AA7" i="7"/>
  <c r="BA5" i="24"/>
  <c r="AB5" i="7"/>
  <c r="AB7" i="7"/>
  <c r="BB5" i="24"/>
  <c r="AC5" i="7"/>
  <c r="AC7" i="7"/>
  <c r="BC5" i="24"/>
  <c r="AD5" i="7"/>
  <c r="AD7" i="7"/>
  <c r="BD5" i="24"/>
  <c r="AE5" i="7"/>
  <c r="AE7" i="7"/>
  <c r="BE5" i="24"/>
  <c r="AF5" i="7"/>
  <c r="AF7" i="7"/>
  <c r="BF5" i="24"/>
  <c r="AG5" i="7"/>
  <c r="AG7" i="7"/>
  <c r="BG5" i="24"/>
  <c r="AH5" i="7"/>
  <c r="AH7" i="7"/>
  <c r="BH5" i="24"/>
  <c r="AI5" i="7"/>
  <c r="AI7" i="7"/>
  <c r="BI5" i="24"/>
  <c r="BJ5" i="24"/>
  <c r="BK5" i="24"/>
  <c r="BL5" i="24"/>
  <c r="BM5" i="24"/>
  <c r="BN5" i="24"/>
  <c r="BO5" i="24"/>
  <c r="BP5" i="24"/>
  <c r="BQ5" i="24"/>
  <c r="BR5" i="24"/>
  <c r="BS5" i="24"/>
  <c r="AL6" i="24"/>
  <c r="W5" i="8"/>
  <c r="AM6" i="24"/>
  <c r="X5" i="8"/>
  <c r="AN6" i="24"/>
  <c r="Y5" i="8"/>
  <c r="AO6" i="24"/>
  <c r="Z5" i="8"/>
  <c r="AP6" i="24"/>
  <c r="AA5" i="8"/>
  <c r="AQ6" i="24"/>
  <c r="AB5" i="8"/>
  <c r="AR6" i="24"/>
  <c r="AC5" i="8"/>
  <c r="AS6" i="24"/>
  <c r="AD5" i="8"/>
  <c r="AT6" i="24"/>
  <c r="AE5" i="8"/>
  <c r="AU6" i="24"/>
  <c r="AF5" i="8"/>
  <c r="AV6" i="24"/>
  <c r="AG5" i="8"/>
  <c r="AW6" i="24"/>
  <c r="AH5" i="8"/>
  <c r="AX6" i="24"/>
  <c r="AI5" i="8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AL7" i="24"/>
  <c r="W5" i="9"/>
  <c r="AM7" i="24"/>
  <c r="X5" i="9"/>
  <c r="AN7" i="24"/>
  <c r="Y5" i="9"/>
  <c r="AO7" i="24"/>
  <c r="Z5" i="9"/>
  <c r="AP7" i="24"/>
  <c r="AA5" i="9"/>
  <c r="AQ7" i="24"/>
  <c r="AB5" i="9"/>
  <c r="AR7" i="24"/>
  <c r="AC5" i="9"/>
  <c r="AS7" i="24"/>
  <c r="AD5" i="9"/>
  <c r="AT7" i="24"/>
  <c r="AE5" i="9"/>
  <c r="AU7" i="24"/>
  <c r="AF5" i="9"/>
  <c r="AV7" i="24"/>
  <c r="AG5" i="9"/>
  <c r="AW7" i="24"/>
  <c r="AH5" i="9"/>
  <c r="AX7" i="24"/>
  <c r="AI5" i="9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AL11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AL12" i="24"/>
  <c r="AM12" i="24"/>
  <c r="N4" i="14"/>
  <c r="N7" i="14"/>
  <c r="AN12" i="24"/>
  <c r="O4" i="14"/>
  <c r="O7" i="14"/>
  <c r="AO12" i="24"/>
  <c r="P4" i="14"/>
  <c r="P7" i="14"/>
  <c r="AP12" i="24"/>
  <c r="Q4" i="14"/>
  <c r="Q7" i="14"/>
  <c r="AQ12" i="24"/>
  <c r="R4" i="14"/>
  <c r="R7" i="14"/>
  <c r="AR12" i="24"/>
  <c r="S4" i="14"/>
  <c r="S7" i="14"/>
  <c r="AS12" i="24"/>
  <c r="T4" i="14"/>
  <c r="T7" i="14"/>
  <c r="AT12" i="24"/>
  <c r="U4" i="14"/>
  <c r="U7" i="14"/>
  <c r="AU12" i="24"/>
  <c r="V4" i="14"/>
  <c r="V7" i="14"/>
  <c r="AV12" i="24"/>
  <c r="W4" i="14"/>
  <c r="W7" i="14"/>
  <c r="AW12" i="24"/>
  <c r="X4" i="14"/>
  <c r="X7" i="14"/>
  <c r="AX12" i="24"/>
  <c r="Y4" i="14"/>
  <c r="Y7" i="14"/>
  <c r="AY12" i="24"/>
  <c r="Z4" i="14"/>
  <c r="Z7" i="14"/>
  <c r="AZ12" i="24"/>
  <c r="AA4" i="14"/>
  <c r="AA7" i="14"/>
  <c r="BA12" i="24"/>
  <c r="AB4" i="14"/>
  <c r="AB7" i="14"/>
  <c r="BB12" i="24"/>
  <c r="AC4" i="14"/>
  <c r="AC7" i="14"/>
  <c r="BC12" i="24"/>
  <c r="AD4" i="14"/>
  <c r="AD7" i="14"/>
  <c r="BD12" i="24"/>
  <c r="AE4" i="14"/>
  <c r="AE7" i="14"/>
  <c r="BE12" i="24"/>
  <c r="AF4" i="14"/>
  <c r="AF7" i="14"/>
  <c r="BF12" i="24"/>
  <c r="AG4" i="14"/>
  <c r="AG7" i="14"/>
  <c r="BG12" i="24"/>
  <c r="AH4" i="14"/>
  <c r="AH7" i="14"/>
  <c r="BH12" i="24"/>
  <c r="AI4" i="14"/>
  <c r="AI7" i="14"/>
  <c r="BI12" i="24"/>
  <c r="BJ12" i="24"/>
  <c r="BK12" i="24"/>
  <c r="BL12" i="24"/>
  <c r="BM12" i="24"/>
  <c r="BN12" i="24"/>
  <c r="BO12" i="24"/>
  <c r="BP12" i="24"/>
  <c r="BQ12" i="24"/>
  <c r="BR12" i="24"/>
  <c r="BS12" i="24"/>
  <c r="AL13" i="24"/>
  <c r="M4" i="15"/>
  <c r="M7" i="15"/>
  <c r="AM13" i="24"/>
  <c r="N4" i="15"/>
  <c r="N7" i="15"/>
  <c r="AN13" i="24"/>
  <c r="O4" i="15"/>
  <c r="O7" i="15"/>
  <c r="AO13" i="24"/>
  <c r="P4" i="15"/>
  <c r="P7" i="15"/>
  <c r="AP13" i="24"/>
  <c r="Q4" i="15"/>
  <c r="Q7" i="15"/>
  <c r="AQ13" i="24"/>
  <c r="R4" i="15"/>
  <c r="R7" i="15"/>
  <c r="AR13" i="24"/>
  <c r="S4" i="15"/>
  <c r="S7" i="15"/>
  <c r="AS13" i="24"/>
  <c r="T4" i="15"/>
  <c r="T7" i="15"/>
  <c r="AT13" i="24"/>
  <c r="U4" i="15"/>
  <c r="U7" i="15"/>
  <c r="AU13" i="24"/>
  <c r="V4" i="15"/>
  <c r="V7" i="15"/>
  <c r="AV13" i="24"/>
  <c r="W4" i="15"/>
  <c r="W7" i="15"/>
  <c r="AW13" i="24"/>
  <c r="X4" i="15"/>
  <c r="X7" i="15"/>
  <c r="AX13" i="24"/>
  <c r="Y4" i="15"/>
  <c r="Y7" i="15"/>
  <c r="AY13" i="24"/>
  <c r="Z4" i="15"/>
  <c r="Z7" i="15"/>
  <c r="AZ13" i="24"/>
  <c r="AA4" i="15"/>
  <c r="AA7" i="15"/>
  <c r="BA13" i="24"/>
  <c r="AB4" i="15"/>
  <c r="AB7" i="15"/>
  <c r="BB13" i="24"/>
  <c r="AC4" i="15"/>
  <c r="AC7" i="15"/>
  <c r="BC13" i="24"/>
  <c r="AD4" i="15"/>
  <c r="AD7" i="15"/>
  <c r="BD13" i="24"/>
  <c r="AE4" i="15"/>
  <c r="AE7" i="15"/>
  <c r="BE13" i="24"/>
  <c r="AF4" i="15"/>
  <c r="AF7" i="15"/>
  <c r="BF13" i="24"/>
  <c r="AG4" i="15"/>
  <c r="AG7" i="15"/>
  <c r="BG13" i="24"/>
  <c r="AH4" i="15"/>
  <c r="AH7" i="15"/>
  <c r="BH13" i="24"/>
  <c r="AI4" i="15"/>
  <c r="AI7" i="15"/>
  <c r="BI13" i="24"/>
  <c r="BJ13" i="24"/>
  <c r="BK13" i="24"/>
  <c r="BL13" i="24"/>
  <c r="BM13" i="24"/>
  <c r="BN13" i="24"/>
  <c r="BO13" i="24"/>
  <c r="BP13" i="24"/>
  <c r="BQ13" i="24"/>
  <c r="BR13" i="24"/>
  <c r="BS13" i="24"/>
  <c r="B5" i="10"/>
  <c r="D10" i="24"/>
  <c r="B5" i="12"/>
  <c r="AB3" i="15"/>
  <c r="AB5" i="15"/>
  <c r="AB2" i="15"/>
  <c r="AB6" i="15"/>
  <c r="T3" i="15"/>
  <c r="T5" i="15"/>
  <c r="T2" i="15"/>
  <c r="T6" i="15"/>
  <c r="AE3" i="15"/>
  <c r="AE2" i="15"/>
  <c r="AE5" i="15"/>
  <c r="AE6" i="15"/>
  <c r="W2" i="15"/>
  <c r="W3" i="15"/>
  <c r="W6" i="15"/>
  <c r="W5" i="15"/>
  <c r="O3" i="15"/>
  <c r="O2" i="15"/>
  <c r="O5" i="15"/>
  <c r="O6" i="15"/>
  <c r="AJ12" i="24"/>
  <c r="K4" i="14"/>
  <c r="K7" i="14"/>
  <c r="M4" i="14"/>
  <c r="M7" i="14"/>
  <c r="AI12" i="24"/>
  <c r="J4" i="14"/>
  <c r="J7" i="14"/>
  <c r="AH6" i="15"/>
  <c r="AH3" i="15"/>
  <c r="AH5" i="15"/>
  <c r="AH2" i="15"/>
  <c r="AD6" i="15"/>
  <c r="AD5" i="15"/>
  <c r="AD3" i="15"/>
  <c r="AD2" i="15"/>
  <c r="Z6" i="15"/>
  <c r="Z2" i="15"/>
  <c r="Z3" i="15"/>
  <c r="Z5" i="15"/>
  <c r="V2" i="15"/>
  <c r="V3" i="15"/>
  <c r="V6" i="15"/>
  <c r="V5" i="15"/>
  <c r="R3" i="15"/>
  <c r="R6" i="15"/>
  <c r="R2" i="15"/>
  <c r="R5" i="15"/>
  <c r="N6" i="15"/>
  <c r="N5" i="15"/>
  <c r="N3" i="15"/>
  <c r="N2" i="15"/>
  <c r="B6" i="15"/>
  <c r="B5" i="15"/>
  <c r="B2" i="15"/>
  <c r="B3" i="15"/>
  <c r="AH4" i="24"/>
  <c r="I5" i="6"/>
  <c r="I7" i="6"/>
  <c r="AD4" i="24"/>
  <c r="E5" i="6"/>
  <c r="E7" i="6"/>
  <c r="AG4" i="24"/>
  <c r="H5" i="6"/>
  <c r="H7" i="6"/>
  <c r="AC4" i="24"/>
  <c r="D5" i="6"/>
  <c r="D7" i="6"/>
  <c r="L5" i="6"/>
  <c r="L7" i="6"/>
  <c r="AF4" i="24"/>
  <c r="G5" i="6"/>
  <c r="G7" i="6"/>
  <c r="AJ4" i="24"/>
  <c r="K5" i="6"/>
  <c r="K7" i="6"/>
  <c r="AB4" i="24"/>
  <c r="C5" i="6"/>
  <c r="C7" i="6"/>
  <c r="AE4" i="24"/>
  <c r="F5" i="6"/>
  <c r="F7" i="6"/>
  <c r="AI4" i="24"/>
  <c r="J5" i="6"/>
  <c r="J7" i="6"/>
  <c r="AA4" i="24"/>
  <c r="B5" i="6"/>
  <c r="B7" i="6"/>
  <c r="AF3" i="15"/>
  <c r="AF6" i="15"/>
  <c r="AF5" i="15"/>
  <c r="AF2" i="15"/>
  <c r="X6" i="15"/>
  <c r="X5" i="15"/>
  <c r="X2" i="15"/>
  <c r="X3" i="15"/>
  <c r="P3" i="15"/>
  <c r="P2" i="15"/>
  <c r="P6" i="15"/>
  <c r="P5" i="15"/>
  <c r="AI3" i="15"/>
  <c r="AI6" i="15"/>
  <c r="AI5" i="15"/>
  <c r="AI2" i="15"/>
  <c r="AA6" i="15"/>
  <c r="AA2" i="15"/>
  <c r="AA5" i="15"/>
  <c r="AA3" i="15"/>
  <c r="S5" i="15"/>
  <c r="S2" i="15"/>
  <c r="S3" i="15"/>
  <c r="S6" i="15"/>
  <c r="R5" i="11"/>
  <c r="AJ5" i="24"/>
  <c r="K5" i="7"/>
  <c r="K7" i="7"/>
  <c r="AF5" i="24"/>
  <c r="G5" i="7"/>
  <c r="G7" i="7"/>
  <c r="AB5" i="24"/>
  <c r="C5" i="7"/>
  <c r="C7" i="7"/>
  <c r="AI5" i="24"/>
  <c r="J5" i="7"/>
  <c r="J7" i="7"/>
  <c r="AE5" i="24"/>
  <c r="F5" i="7"/>
  <c r="F7" i="7"/>
  <c r="AA5" i="24"/>
  <c r="B5" i="7"/>
  <c r="B7" i="7"/>
  <c r="AD5" i="24"/>
  <c r="E5" i="7"/>
  <c r="E7" i="7"/>
  <c r="AH5" i="24"/>
  <c r="I5" i="7"/>
  <c r="I7" i="7"/>
  <c r="AC5" i="24"/>
  <c r="D5" i="7"/>
  <c r="D7" i="7"/>
  <c r="L5" i="7"/>
  <c r="L7" i="7"/>
  <c r="AG5" i="24"/>
  <c r="H5" i="7"/>
  <c r="H7" i="7"/>
  <c r="AG6" i="15"/>
  <c r="AG5" i="15"/>
  <c r="AG3" i="15"/>
  <c r="AG2" i="15"/>
  <c r="AC5" i="15"/>
  <c r="AC2" i="15"/>
  <c r="AC6" i="15"/>
  <c r="AC3" i="15"/>
  <c r="Y6" i="15"/>
  <c r="Y5" i="15"/>
  <c r="Y3" i="15"/>
  <c r="Y2" i="15"/>
  <c r="U2" i="15"/>
  <c r="U5" i="15"/>
  <c r="U3" i="15"/>
  <c r="U6" i="15"/>
  <c r="Q6" i="15"/>
  <c r="Q3" i="15"/>
  <c r="Q2" i="15"/>
  <c r="Q5" i="15"/>
  <c r="M5" i="15"/>
  <c r="M2" i="15"/>
  <c r="M3" i="15"/>
  <c r="M6" i="15"/>
  <c r="X3" i="24"/>
  <c r="C4" i="5"/>
  <c r="AB3" i="24"/>
  <c r="G4" i="5"/>
  <c r="AF3" i="24"/>
  <c r="K4" i="5"/>
  <c r="AG3" i="24"/>
  <c r="L4" i="5"/>
  <c r="P4" i="5"/>
  <c r="P3" i="5"/>
  <c r="Y3" i="24"/>
  <c r="D4" i="5"/>
  <c r="AC3" i="24"/>
  <c r="H4" i="5"/>
  <c r="AH3" i="24"/>
  <c r="M4" i="5"/>
  <c r="Z3" i="24"/>
  <c r="E4" i="5"/>
  <c r="AD3" i="24"/>
  <c r="I4" i="5"/>
  <c r="AI3" i="24"/>
  <c r="N4" i="5"/>
  <c r="W3" i="24"/>
  <c r="B4" i="5"/>
  <c r="AA3" i="24"/>
  <c r="F4" i="5"/>
  <c r="AE3" i="24"/>
  <c r="J4" i="5"/>
  <c r="AJ3" i="24"/>
  <c r="O4" i="5"/>
  <c r="O5" i="5"/>
  <c r="O7" i="5"/>
  <c r="P4" i="2"/>
  <c r="P6" i="2"/>
  <c r="L4" i="2"/>
  <c r="L7" i="2"/>
  <c r="H4" i="2"/>
  <c r="H7" i="2"/>
  <c r="D4" i="2"/>
  <c r="D7" i="2"/>
  <c r="O4" i="2"/>
  <c r="K4" i="2"/>
  <c r="K7" i="2"/>
  <c r="G4" i="2"/>
  <c r="G7" i="2"/>
  <c r="C4" i="2"/>
  <c r="C7" i="2"/>
  <c r="N4" i="2"/>
  <c r="N7" i="2"/>
  <c r="J4" i="2"/>
  <c r="J7" i="2"/>
  <c r="F4" i="2"/>
  <c r="F7" i="2"/>
  <c r="B4" i="2"/>
  <c r="M4" i="2"/>
  <c r="M7" i="2"/>
  <c r="I4" i="2"/>
  <c r="I7" i="2"/>
  <c r="E4" i="2"/>
  <c r="E7" i="2"/>
  <c r="AI13" i="24"/>
  <c r="J4" i="15"/>
  <c r="J7" i="15"/>
  <c r="AG13" i="24"/>
  <c r="H4" i="15"/>
  <c r="H7" i="15"/>
  <c r="AB11" i="24"/>
  <c r="Z5" i="13"/>
  <c r="O11" i="24"/>
  <c r="M5" i="13"/>
  <c r="AI10" i="24"/>
  <c r="AG5" i="12"/>
  <c r="AJ7" i="24"/>
  <c r="U5" i="9"/>
  <c r="V2" i="7"/>
  <c r="AE5" i="11"/>
  <c r="I10" i="24"/>
  <c r="G5" i="12"/>
  <c r="Q10" i="24"/>
  <c r="O5" i="12"/>
  <c r="Y10" i="24"/>
  <c r="W5" i="12"/>
  <c r="AH10" i="24"/>
  <c r="AF5" i="12"/>
  <c r="K10" i="24"/>
  <c r="I5" i="12"/>
  <c r="S10" i="24"/>
  <c r="Q5" i="12"/>
  <c r="AA10" i="24"/>
  <c r="Y5" i="12"/>
  <c r="AJ10" i="24"/>
  <c r="AH5" i="12"/>
  <c r="L10" i="24"/>
  <c r="J5" i="12"/>
  <c r="T10" i="24"/>
  <c r="R5" i="12"/>
  <c r="AB10" i="24"/>
  <c r="Z5" i="12"/>
  <c r="AE10" i="24"/>
  <c r="AC5" i="12"/>
  <c r="E10" i="24"/>
  <c r="C5" i="12"/>
  <c r="M10" i="24"/>
  <c r="K5" i="12"/>
  <c r="U10" i="24"/>
  <c r="S5" i="12"/>
  <c r="AC10" i="24"/>
  <c r="AA5" i="12"/>
  <c r="F10" i="24"/>
  <c r="D5" i="12"/>
  <c r="N10" i="24"/>
  <c r="L5" i="12"/>
  <c r="V10" i="24"/>
  <c r="T5" i="12"/>
  <c r="AD10" i="24"/>
  <c r="AB5" i="12"/>
  <c r="G10" i="24"/>
  <c r="E5" i="12"/>
  <c r="O10" i="24"/>
  <c r="M5" i="12"/>
  <c r="W10" i="24"/>
  <c r="U5" i="12"/>
  <c r="AF10" i="24"/>
  <c r="AD5" i="12"/>
  <c r="H10" i="24"/>
  <c r="F5" i="12"/>
  <c r="P10" i="24"/>
  <c r="N5" i="12"/>
  <c r="X10" i="24"/>
  <c r="V5" i="12"/>
  <c r="AG10" i="24"/>
  <c r="AE5" i="12"/>
  <c r="AE2" i="14"/>
  <c r="AE6" i="14"/>
  <c r="AE3" i="14"/>
  <c r="AE5" i="14"/>
  <c r="W2" i="14"/>
  <c r="W6" i="14"/>
  <c r="W3" i="14"/>
  <c r="W5" i="14"/>
  <c r="AF2" i="7"/>
  <c r="AF6" i="7"/>
  <c r="AF3" i="7"/>
  <c r="AF4" i="7"/>
  <c r="AH6" i="6"/>
  <c r="AH3" i="6"/>
  <c r="AH4" i="6"/>
  <c r="AH2" i="6"/>
  <c r="AC5" i="5"/>
  <c r="AC7" i="5"/>
  <c r="AC6" i="5"/>
  <c r="AC3" i="5"/>
  <c r="AC2" i="5"/>
  <c r="U5" i="5"/>
  <c r="U7" i="5"/>
  <c r="U3" i="5"/>
  <c r="U6" i="5"/>
  <c r="U2" i="5"/>
  <c r="AE3" i="2"/>
  <c r="AE6" i="2"/>
  <c r="AE2" i="2"/>
  <c r="AE5" i="2"/>
  <c r="W3" i="2"/>
  <c r="W6" i="2"/>
  <c r="W2" i="2"/>
  <c r="W5" i="2"/>
  <c r="AJ13" i="24"/>
  <c r="K4" i="15"/>
  <c r="K7" i="15"/>
  <c r="AB13" i="24"/>
  <c r="C4" i="15"/>
  <c r="C7" i="15"/>
  <c r="AF5" i="11"/>
  <c r="X5" i="11"/>
  <c r="L5" i="11"/>
  <c r="N11" i="24"/>
  <c r="L5" i="13"/>
  <c r="AG11" i="24"/>
  <c r="AE5" i="13"/>
  <c r="T6" i="5"/>
  <c r="T5" i="5"/>
  <c r="T7" i="5"/>
  <c r="T2" i="5"/>
  <c r="T3" i="5"/>
  <c r="AD3" i="2"/>
  <c r="AD2" i="2"/>
  <c r="AD5" i="2"/>
  <c r="AD6" i="2"/>
  <c r="V6" i="2"/>
  <c r="V2" i="2"/>
  <c r="V3" i="2"/>
  <c r="V5" i="2"/>
  <c r="D11" i="24"/>
  <c r="B5" i="13"/>
  <c r="AI6" i="24"/>
  <c r="T5" i="8"/>
  <c r="I8" i="24"/>
  <c r="H5" i="10"/>
  <c r="Q8" i="24"/>
  <c r="P5" i="10"/>
  <c r="Y8" i="24"/>
  <c r="X5" i="10"/>
  <c r="AH8" i="24"/>
  <c r="AG5" i="10"/>
  <c r="J8" i="24"/>
  <c r="I5" i="10"/>
  <c r="K8" i="24"/>
  <c r="J5" i="10"/>
  <c r="S8" i="24"/>
  <c r="R5" i="10"/>
  <c r="AA8" i="24"/>
  <c r="Z5" i="10"/>
  <c r="AJ8" i="24"/>
  <c r="AI5" i="10"/>
  <c r="L8" i="24"/>
  <c r="K5" i="10"/>
  <c r="T8" i="24"/>
  <c r="S5" i="10"/>
  <c r="AB8" i="24"/>
  <c r="AA5" i="10"/>
  <c r="AE8" i="24"/>
  <c r="AD5" i="10"/>
  <c r="E8" i="24"/>
  <c r="D5" i="10"/>
  <c r="M8" i="24"/>
  <c r="L5" i="10"/>
  <c r="U8" i="24"/>
  <c r="T5" i="10"/>
  <c r="AC8" i="24"/>
  <c r="AB5" i="10"/>
  <c r="F8" i="24"/>
  <c r="E5" i="10"/>
  <c r="N8" i="24"/>
  <c r="M5" i="10"/>
  <c r="V8" i="24"/>
  <c r="U5" i="10"/>
  <c r="AD8" i="24"/>
  <c r="AC5" i="10"/>
  <c r="G8" i="24"/>
  <c r="F5" i="10"/>
  <c r="O8" i="24"/>
  <c r="N5" i="10"/>
  <c r="W8" i="24"/>
  <c r="V5" i="10"/>
  <c r="AF8" i="24"/>
  <c r="AE5" i="10"/>
  <c r="H8" i="24"/>
  <c r="G5" i="10"/>
  <c r="P8" i="24"/>
  <c r="O5" i="10"/>
  <c r="X8" i="24"/>
  <c r="W5" i="10"/>
  <c r="AG8" i="24"/>
  <c r="AF5" i="10"/>
  <c r="AC3" i="14"/>
  <c r="AC5" i="14"/>
  <c r="AC6" i="14"/>
  <c r="AC2" i="14"/>
  <c r="U2" i="14"/>
  <c r="U3" i="14"/>
  <c r="U5" i="14"/>
  <c r="U6" i="14"/>
  <c r="S7" i="24"/>
  <c r="D5" i="9"/>
  <c r="AA7" i="24"/>
  <c r="L5" i="9"/>
  <c r="AI7" i="24"/>
  <c r="T5" i="9"/>
  <c r="U7" i="24"/>
  <c r="F5" i="9"/>
  <c r="AC7" i="24"/>
  <c r="N5" i="9"/>
  <c r="V7" i="24"/>
  <c r="G5" i="9"/>
  <c r="AD7" i="24"/>
  <c r="O5" i="9"/>
  <c r="X7" i="24"/>
  <c r="I5" i="9"/>
  <c r="AF7" i="24"/>
  <c r="Q5" i="9"/>
  <c r="Q7" i="24"/>
  <c r="B5" i="9"/>
  <c r="Y7" i="24"/>
  <c r="J5" i="9"/>
  <c r="AG7" i="24"/>
  <c r="R5" i="9"/>
  <c r="R7" i="24"/>
  <c r="C5" i="9"/>
  <c r="Z7" i="24"/>
  <c r="K5" i="9"/>
  <c r="AH7" i="24"/>
  <c r="S5" i="9"/>
  <c r="AF2" i="6"/>
  <c r="AF4" i="6"/>
  <c r="AF3" i="6"/>
  <c r="AF6" i="6"/>
  <c r="AI5" i="5"/>
  <c r="AI7" i="5"/>
  <c r="AI3" i="5"/>
  <c r="AI2" i="5"/>
  <c r="AI6" i="5"/>
  <c r="AA5" i="5"/>
  <c r="AA7" i="5"/>
  <c r="AA3" i="5"/>
  <c r="AA6" i="5"/>
  <c r="AA2" i="5"/>
  <c r="S5" i="5"/>
  <c r="S7" i="5"/>
  <c r="S3" i="5"/>
  <c r="S2" i="5"/>
  <c r="S6" i="5"/>
  <c r="AC6" i="2"/>
  <c r="AC2" i="2"/>
  <c r="AC5" i="2"/>
  <c r="AC3" i="2"/>
  <c r="U6" i="2"/>
  <c r="U2" i="2"/>
  <c r="U5" i="2"/>
  <c r="U3" i="2"/>
  <c r="AH13" i="24"/>
  <c r="I4" i="15"/>
  <c r="I7" i="15"/>
  <c r="C5" i="10"/>
  <c r="AD5" i="11"/>
  <c r="U5" i="11"/>
  <c r="H5" i="11"/>
  <c r="Q11" i="24"/>
  <c r="O5" i="13"/>
  <c r="B5" i="11"/>
  <c r="U6" i="24"/>
  <c r="F5" i="8"/>
  <c r="Z10" i="24"/>
  <c r="X5" i="12"/>
  <c r="V5" i="14"/>
  <c r="V6" i="14"/>
  <c r="V2" i="14"/>
  <c r="V3" i="14"/>
  <c r="AE6" i="6"/>
  <c r="AE4" i="6"/>
  <c r="AE2" i="6"/>
  <c r="AE3" i="6"/>
  <c r="AB2" i="2"/>
  <c r="AB5" i="2"/>
  <c r="AB3" i="2"/>
  <c r="AB6" i="2"/>
  <c r="AC5" i="11"/>
  <c r="T5" i="11"/>
  <c r="G5" i="11"/>
  <c r="T11" i="24"/>
  <c r="R5" i="13"/>
  <c r="AE7" i="24"/>
  <c r="P5" i="9"/>
  <c r="R10" i="24"/>
  <c r="P5" i="12"/>
  <c r="AD5" i="14"/>
  <c r="AD6" i="14"/>
  <c r="AD2" i="14"/>
  <c r="AD3" i="14"/>
  <c r="J5" i="11"/>
  <c r="T6" i="24"/>
  <c r="E5" i="8"/>
  <c r="AJ6" i="24"/>
  <c r="U5" i="8"/>
  <c r="AB6" i="24"/>
  <c r="M5" i="8"/>
  <c r="V6" i="24"/>
  <c r="G5" i="8"/>
  <c r="AH6" i="24"/>
  <c r="S5" i="8"/>
  <c r="W6" i="24"/>
  <c r="H5" i="8"/>
  <c r="AG6" i="24"/>
  <c r="R5" i="8"/>
  <c r="X6" i="24"/>
  <c r="I5" i="8"/>
  <c r="AF6" i="24"/>
  <c r="Q5" i="8"/>
  <c r="Q6" i="24"/>
  <c r="B5" i="8"/>
  <c r="Y6" i="24"/>
  <c r="J5" i="8"/>
  <c r="AE6" i="24"/>
  <c r="P5" i="8"/>
  <c r="R6" i="24"/>
  <c r="C5" i="8"/>
  <c r="Z6" i="24"/>
  <c r="K5" i="8"/>
  <c r="AD6" i="24"/>
  <c r="O5" i="8"/>
  <c r="S6" i="24"/>
  <c r="D5" i="8"/>
  <c r="AA6" i="24"/>
  <c r="L5" i="8"/>
  <c r="AC6" i="24"/>
  <c r="N5" i="8"/>
  <c r="AI2" i="14"/>
  <c r="AI3" i="14"/>
  <c r="AI5" i="14"/>
  <c r="AI6" i="14"/>
  <c r="AA2" i="14"/>
  <c r="AA3" i="14"/>
  <c r="AA5" i="14"/>
  <c r="AA6" i="14"/>
  <c r="AG6" i="5"/>
  <c r="AG5" i="5"/>
  <c r="AG7" i="5"/>
  <c r="AG2" i="5"/>
  <c r="AG3" i="5"/>
  <c r="Y6" i="5"/>
  <c r="Y5" i="5"/>
  <c r="Y7" i="5"/>
  <c r="Y2" i="5"/>
  <c r="Y3" i="5"/>
  <c r="AI2" i="2"/>
  <c r="AI6" i="2"/>
  <c r="AI3" i="2"/>
  <c r="AI5" i="2"/>
  <c r="AA2" i="2"/>
  <c r="AA6" i="2"/>
  <c r="AA5" i="2"/>
  <c r="AA3" i="2"/>
  <c r="S2" i="2"/>
  <c r="S6" i="2"/>
  <c r="S3" i="2"/>
  <c r="S5" i="2"/>
  <c r="AF13" i="24"/>
  <c r="G4" i="15"/>
  <c r="G7" i="15"/>
  <c r="E5" i="11"/>
  <c r="AB5" i="11"/>
  <c r="F11" i="24"/>
  <c r="D5" i="13"/>
  <c r="V11" i="24"/>
  <c r="T5" i="13"/>
  <c r="AB7" i="24"/>
  <c r="M5" i="9"/>
  <c r="J10" i="24"/>
  <c r="H5" i="12"/>
  <c r="I5" i="11"/>
  <c r="Q5" i="11"/>
  <c r="C5" i="11"/>
  <c r="K5" i="11"/>
  <c r="S5" i="11"/>
  <c r="D5" i="11"/>
  <c r="F5" i="11"/>
  <c r="N5" i="11"/>
  <c r="V5" i="11"/>
  <c r="W5" i="11"/>
  <c r="AB6" i="14"/>
  <c r="AB2" i="14"/>
  <c r="AB5" i="14"/>
  <c r="AB3" i="14"/>
  <c r="Z3" i="5"/>
  <c r="Z2" i="5"/>
  <c r="Z5" i="5"/>
  <c r="Z7" i="5"/>
  <c r="Z6" i="5"/>
  <c r="AD4" i="7"/>
  <c r="AD3" i="7"/>
  <c r="AD2" i="7"/>
  <c r="AD6" i="7"/>
  <c r="AH3" i="14"/>
  <c r="AH2" i="14"/>
  <c r="AH6" i="14"/>
  <c r="AH5" i="14"/>
  <c r="Z3" i="14"/>
  <c r="Z2" i="14"/>
  <c r="Z6" i="14"/>
  <c r="Z5" i="14"/>
  <c r="AF3" i="5"/>
  <c r="AF6" i="5"/>
  <c r="AF5" i="5"/>
  <c r="AF7" i="5"/>
  <c r="AF2" i="5"/>
  <c r="X3" i="5"/>
  <c r="X6" i="5"/>
  <c r="X2" i="5"/>
  <c r="X5" i="5"/>
  <c r="X7" i="5"/>
  <c r="AH5" i="2"/>
  <c r="AH3" i="2"/>
  <c r="AH6" i="2"/>
  <c r="AH2" i="2"/>
  <c r="Z5" i="2"/>
  <c r="Z3" i="2"/>
  <c r="Z6" i="2"/>
  <c r="Z2" i="2"/>
  <c r="R5" i="2"/>
  <c r="R3" i="2"/>
  <c r="R6" i="2"/>
  <c r="R2" i="2"/>
  <c r="AE13" i="24"/>
  <c r="F4" i="15"/>
  <c r="F7" i="15"/>
  <c r="AI5" i="11"/>
  <c r="AA5" i="11"/>
  <c r="P5" i="11"/>
  <c r="G11" i="24"/>
  <c r="E5" i="13"/>
  <c r="Y11" i="24"/>
  <c r="W5" i="13"/>
  <c r="W7" i="24"/>
  <c r="H5" i="9"/>
  <c r="AI8" i="24"/>
  <c r="AH5" i="10"/>
  <c r="AE2" i="7"/>
  <c r="AE6" i="7"/>
  <c r="AE4" i="7"/>
  <c r="AE3" i="7"/>
  <c r="AG6" i="6"/>
  <c r="AG3" i="6"/>
  <c r="AG4" i="6"/>
  <c r="AG2" i="6"/>
  <c r="AB6" i="5"/>
  <c r="AB3" i="5"/>
  <c r="AB2" i="5"/>
  <c r="AB5" i="5"/>
  <c r="AB7" i="5"/>
  <c r="T6" i="14"/>
  <c r="T2" i="14"/>
  <c r="T5" i="14"/>
  <c r="T3" i="14"/>
  <c r="AH3" i="5"/>
  <c r="AH2" i="5"/>
  <c r="AH5" i="5"/>
  <c r="AH7" i="5"/>
  <c r="AH6" i="5"/>
  <c r="AG12" i="24"/>
  <c r="H4" i="14"/>
  <c r="H7" i="14"/>
  <c r="AA12" i="24"/>
  <c r="B4" i="14"/>
  <c r="B7" i="14"/>
  <c r="AB12" i="24"/>
  <c r="C4" i="14"/>
  <c r="C7" i="14"/>
  <c r="AD12" i="24"/>
  <c r="E4" i="14"/>
  <c r="E7" i="14"/>
  <c r="AC12" i="24"/>
  <c r="D4" i="14"/>
  <c r="D7" i="14"/>
  <c r="AE12" i="24"/>
  <c r="F4" i="14"/>
  <c r="F7" i="14"/>
  <c r="AF12" i="24"/>
  <c r="G4" i="14"/>
  <c r="AD3" i="6"/>
  <c r="AD4" i="6"/>
  <c r="AD2" i="6"/>
  <c r="AD6" i="6"/>
  <c r="AG5" i="14"/>
  <c r="AG6" i="14"/>
  <c r="AG2" i="14"/>
  <c r="AG3" i="14"/>
  <c r="Y5" i="14"/>
  <c r="Y3" i="14"/>
  <c r="Y2" i="14"/>
  <c r="Y6" i="14"/>
  <c r="AH2" i="7"/>
  <c r="AH4" i="7"/>
  <c r="AH6" i="7"/>
  <c r="AH3" i="7"/>
  <c r="AE2" i="5"/>
  <c r="AE6" i="5"/>
  <c r="AE3" i="5"/>
  <c r="AE5" i="5"/>
  <c r="AE7" i="5"/>
  <c r="W2" i="5"/>
  <c r="W3" i="5"/>
  <c r="W5" i="5"/>
  <c r="W7" i="5"/>
  <c r="W6" i="5"/>
  <c r="AG2" i="2"/>
  <c r="AG3" i="2"/>
  <c r="AG5" i="2"/>
  <c r="AG6" i="2"/>
  <c r="Y2" i="2"/>
  <c r="Y3" i="2"/>
  <c r="Y5" i="2"/>
  <c r="Y6" i="2"/>
  <c r="Q2" i="2"/>
  <c r="Q3" i="2"/>
  <c r="Q5" i="2"/>
  <c r="Q6" i="2"/>
  <c r="AD13" i="24"/>
  <c r="E4" i="15"/>
  <c r="E7" i="15"/>
  <c r="AH5" i="11"/>
  <c r="Z5" i="11"/>
  <c r="O5" i="11"/>
  <c r="I11" i="24"/>
  <c r="G5" i="13"/>
  <c r="T7" i="24"/>
  <c r="E5" i="9"/>
  <c r="Z8" i="24"/>
  <c r="Y5" i="10"/>
  <c r="R3" i="5"/>
  <c r="R2" i="5"/>
  <c r="R5" i="5"/>
  <c r="R7" i="5"/>
  <c r="R6" i="5"/>
  <c r="AH11" i="24"/>
  <c r="AF5" i="13"/>
  <c r="Z11" i="24"/>
  <c r="X5" i="13"/>
  <c r="R11" i="24"/>
  <c r="P5" i="13"/>
  <c r="J11" i="24"/>
  <c r="H5" i="13"/>
  <c r="AF11" i="24"/>
  <c r="AD5" i="13"/>
  <c r="X11" i="24"/>
  <c r="V5" i="13"/>
  <c r="P11" i="24"/>
  <c r="N5" i="13"/>
  <c r="H11" i="24"/>
  <c r="F5" i="13"/>
  <c r="AE11" i="24"/>
  <c r="AC5" i="13"/>
  <c r="W11" i="24"/>
  <c r="U5" i="13"/>
  <c r="E11" i="24"/>
  <c r="C5" i="13"/>
  <c r="AC11" i="24"/>
  <c r="AA5" i="13"/>
  <c r="U11" i="24"/>
  <c r="S5" i="13"/>
  <c r="M11" i="24"/>
  <c r="K5" i="13"/>
  <c r="AJ11" i="24"/>
  <c r="AH5" i="13"/>
  <c r="AI11" i="24"/>
  <c r="AG5" i="13"/>
  <c r="AA11" i="24"/>
  <c r="Y5" i="13"/>
  <c r="S11" i="24"/>
  <c r="Q5" i="13"/>
  <c r="K11" i="24"/>
  <c r="I5" i="13"/>
  <c r="AF3" i="14"/>
  <c r="AF2" i="14"/>
  <c r="AF5" i="14"/>
  <c r="AF6" i="14"/>
  <c r="X3" i="14"/>
  <c r="X2" i="14"/>
  <c r="X5" i="14"/>
  <c r="X6" i="14"/>
  <c r="AG3" i="7"/>
  <c r="AG2" i="7"/>
  <c r="AG4" i="7"/>
  <c r="AG6" i="7"/>
  <c r="AD6" i="5"/>
  <c r="AD2" i="5"/>
  <c r="AD5" i="5"/>
  <c r="AD7" i="5"/>
  <c r="AD3" i="5"/>
  <c r="V6" i="5"/>
  <c r="V2" i="5"/>
  <c r="V5" i="5"/>
  <c r="V7" i="5"/>
  <c r="V3" i="5"/>
  <c r="AF2" i="2"/>
  <c r="AF6" i="2"/>
  <c r="AF5" i="2"/>
  <c r="AF3" i="2"/>
  <c r="X2" i="2"/>
  <c r="X6" i="2"/>
  <c r="X5" i="2"/>
  <c r="X3" i="2"/>
  <c r="AC13" i="24"/>
  <c r="D4" i="15"/>
  <c r="D7" i="15"/>
  <c r="AG5" i="11"/>
  <c r="Y5" i="11"/>
  <c r="M5" i="11"/>
  <c r="L11" i="24"/>
  <c r="J5" i="13"/>
  <c r="AD11" i="24"/>
  <c r="AB5" i="13"/>
  <c r="AH12" i="24"/>
  <c r="I4" i="14"/>
  <c r="I7" i="14"/>
  <c r="R8" i="24"/>
  <c r="Q5" i="10"/>
  <c r="P5" i="2"/>
  <c r="G6" i="14"/>
  <c r="G7" i="14"/>
  <c r="P2" i="5"/>
  <c r="P5" i="5"/>
  <c r="P7" i="5"/>
  <c r="P6" i="5"/>
  <c r="B7" i="2"/>
  <c r="B6" i="2"/>
  <c r="P3" i="2"/>
  <c r="P7" i="2"/>
  <c r="O6" i="2"/>
  <c r="O7" i="2"/>
  <c r="O3" i="2"/>
  <c r="G3" i="14"/>
  <c r="G5" i="14"/>
  <c r="D5" i="15"/>
  <c r="D3" i="15"/>
  <c r="D2" i="15"/>
  <c r="D6" i="15"/>
  <c r="F3" i="15"/>
  <c r="F2" i="15"/>
  <c r="F6" i="15"/>
  <c r="F5" i="15"/>
  <c r="J6" i="15"/>
  <c r="J2" i="15"/>
  <c r="J3" i="15"/>
  <c r="J5" i="15"/>
  <c r="E5" i="15"/>
  <c r="E2" i="15"/>
  <c r="E6" i="15"/>
  <c r="E3" i="15"/>
  <c r="I6" i="15"/>
  <c r="I2" i="15"/>
  <c r="I3" i="15"/>
  <c r="I5" i="15"/>
  <c r="G2" i="15"/>
  <c r="G3" i="15"/>
  <c r="G5" i="15"/>
  <c r="G6" i="15"/>
  <c r="C5" i="15"/>
  <c r="C3" i="15"/>
  <c r="C6" i="15"/>
  <c r="C2" i="15"/>
  <c r="G2" i="14"/>
  <c r="K2" i="15"/>
  <c r="K6" i="15"/>
  <c r="K5" i="15"/>
  <c r="K3" i="15"/>
  <c r="H6" i="15"/>
  <c r="H5" i="15"/>
  <c r="H3" i="15"/>
  <c r="H2" i="15"/>
  <c r="O6" i="5"/>
  <c r="O3" i="5"/>
  <c r="O2" i="5"/>
  <c r="P2" i="2"/>
  <c r="O5" i="2"/>
  <c r="O2" i="2"/>
  <c r="V3" i="7"/>
  <c r="V4" i="7"/>
  <c r="V6" i="7"/>
  <c r="U3" i="6"/>
  <c r="U2" i="6"/>
  <c r="U6" i="6"/>
  <c r="U4" i="6"/>
  <c r="AC2" i="7"/>
  <c r="AC4" i="7"/>
  <c r="AC6" i="7"/>
  <c r="AC3" i="7"/>
  <c r="F6" i="6"/>
  <c r="F4" i="6"/>
  <c r="F3" i="6"/>
  <c r="F2" i="6"/>
  <c r="S6" i="6"/>
  <c r="S4" i="6"/>
  <c r="S3" i="6"/>
  <c r="S2" i="6"/>
  <c r="Q3" i="6"/>
  <c r="Q6" i="6"/>
  <c r="Q2" i="6"/>
  <c r="Q4" i="6"/>
  <c r="D5" i="14"/>
  <c r="D6" i="14"/>
  <c r="D3" i="14"/>
  <c r="D2" i="14"/>
  <c r="Q2" i="14"/>
  <c r="Q5" i="14"/>
  <c r="Q6" i="14"/>
  <c r="Q3" i="14"/>
  <c r="S6" i="7"/>
  <c r="S3" i="7"/>
  <c r="S4" i="7"/>
  <c r="S2" i="7"/>
  <c r="Y6" i="7"/>
  <c r="Y3" i="7"/>
  <c r="Y2" i="7"/>
  <c r="Y4" i="7"/>
  <c r="G6" i="7"/>
  <c r="G3" i="7"/>
  <c r="G2" i="7"/>
  <c r="G4" i="7"/>
  <c r="N5" i="5"/>
  <c r="N7" i="5"/>
  <c r="N2" i="5"/>
  <c r="N3" i="5"/>
  <c r="N6" i="5"/>
  <c r="J2" i="5"/>
  <c r="J3" i="5"/>
  <c r="J5" i="5"/>
  <c r="J7" i="5"/>
  <c r="J6" i="5"/>
  <c r="G5" i="2"/>
  <c r="G6" i="2"/>
  <c r="G2" i="2"/>
  <c r="G3" i="2"/>
  <c r="C5" i="2"/>
  <c r="C2" i="2"/>
  <c r="C6" i="2"/>
  <c r="C3" i="2"/>
  <c r="K3" i="7"/>
  <c r="K6" i="7"/>
  <c r="K2" i="7"/>
  <c r="K4" i="7"/>
  <c r="B5" i="5"/>
  <c r="B7" i="5"/>
  <c r="B6" i="5"/>
  <c r="B2" i="5"/>
  <c r="B3" i="5"/>
  <c r="M3" i="6"/>
  <c r="M2" i="6"/>
  <c r="M6" i="6"/>
  <c r="M4" i="6"/>
  <c r="C2" i="6"/>
  <c r="C6" i="6"/>
  <c r="C4" i="6"/>
  <c r="C3" i="6"/>
  <c r="Z6" i="6"/>
  <c r="Z3" i="6"/>
  <c r="Z4" i="6"/>
  <c r="Z2" i="6"/>
  <c r="C3" i="14"/>
  <c r="C2" i="14"/>
  <c r="C5" i="14"/>
  <c r="C6" i="14"/>
  <c r="O3" i="14"/>
  <c r="O5" i="14"/>
  <c r="O6" i="14"/>
  <c r="O2" i="14"/>
  <c r="N2" i="7"/>
  <c r="N4" i="7"/>
  <c r="N6" i="7"/>
  <c r="N3" i="7"/>
  <c r="C6" i="7"/>
  <c r="C3" i="7"/>
  <c r="C2" i="7"/>
  <c r="C4" i="7"/>
  <c r="I2" i="7"/>
  <c r="I6" i="7"/>
  <c r="I3" i="7"/>
  <c r="I4" i="7"/>
  <c r="U2" i="7"/>
  <c r="U4" i="7"/>
  <c r="U3" i="7"/>
  <c r="U6" i="7"/>
  <c r="M6" i="5"/>
  <c r="M2" i="5"/>
  <c r="M3" i="5"/>
  <c r="M5" i="5"/>
  <c r="M7" i="5"/>
  <c r="I5" i="5"/>
  <c r="I7" i="5"/>
  <c r="I2" i="5"/>
  <c r="I6" i="5"/>
  <c r="I3" i="5"/>
  <c r="M2" i="2"/>
  <c r="M6" i="2"/>
  <c r="M3" i="2"/>
  <c r="M5" i="2"/>
  <c r="I3" i="6"/>
  <c r="I2" i="6"/>
  <c r="I6" i="6"/>
  <c r="I4" i="6"/>
  <c r="K3" i="14"/>
  <c r="K2" i="14"/>
  <c r="K5" i="14"/>
  <c r="K6" i="14"/>
  <c r="W6" i="6"/>
  <c r="W4" i="6"/>
  <c r="W3" i="6"/>
  <c r="W2" i="6"/>
  <c r="E6" i="6"/>
  <c r="E3" i="6"/>
  <c r="E2" i="6"/>
  <c r="E4" i="6"/>
  <c r="AA2" i="6"/>
  <c r="AA3" i="6"/>
  <c r="AA4" i="6"/>
  <c r="AA6" i="6"/>
  <c r="X3" i="6"/>
  <c r="X2" i="6"/>
  <c r="X6" i="6"/>
  <c r="X4" i="6"/>
  <c r="L5" i="14"/>
  <c r="L6" i="14"/>
  <c r="L3" i="14"/>
  <c r="L2" i="14"/>
  <c r="F5" i="14"/>
  <c r="F6" i="14"/>
  <c r="F3" i="14"/>
  <c r="F2" i="14"/>
  <c r="AB4" i="7"/>
  <c r="AB6" i="7"/>
  <c r="AB3" i="7"/>
  <c r="AB2" i="7"/>
  <c r="Z6" i="7"/>
  <c r="Z3" i="7"/>
  <c r="Z2" i="7"/>
  <c r="Z4" i="7"/>
  <c r="X6" i="7"/>
  <c r="X3" i="7"/>
  <c r="X4" i="7"/>
  <c r="X2" i="7"/>
  <c r="M2" i="7"/>
  <c r="M4" i="7"/>
  <c r="M3" i="7"/>
  <c r="M6" i="7"/>
  <c r="E3" i="5"/>
  <c r="E6" i="5"/>
  <c r="E2" i="5"/>
  <c r="E5" i="5"/>
  <c r="E7" i="5"/>
  <c r="H2" i="5"/>
  <c r="H3" i="5"/>
  <c r="H5" i="5"/>
  <c r="H7" i="5"/>
  <c r="H6" i="5"/>
  <c r="J2" i="2"/>
  <c r="J3" i="2"/>
  <c r="J5" i="2"/>
  <c r="J6" i="2"/>
  <c r="E2" i="2"/>
  <c r="E6" i="2"/>
  <c r="E3" i="2"/>
  <c r="E5" i="2"/>
  <c r="H3" i="14"/>
  <c r="H5" i="14"/>
  <c r="H6" i="14"/>
  <c r="H2" i="14"/>
  <c r="O4" i="6"/>
  <c r="O6" i="6"/>
  <c r="O3" i="6"/>
  <c r="O2" i="6"/>
  <c r="T3" i="6"/>
  <c r="T6" i="6"/>
  <c r="T2" i="6"/>
  <c r="T4" i="6"/>
  <c r="R6" i="6"/>
  <c r="R3" i="6"/>
  <c r="R4" i="6"/>
  <c r="R2" i="6"/>
  <c r="P6" i="6"/>
  <c r="P3" i="6"/>
  <c r="P2" i="6"/>
  <c r="P4" i="6"/>
  <c r="J3" i="14"/>
  <c r="J5" i="14"/>
  <c r="J6" i="14"/>
  <c r="J2" i="14"/>
  <c r="S2" i="14"/>
  <c r="S3" i="14"/>
  <c r="S5" i="14"/>
  <c r="S6" i="14"/>
  <c r="T4" i="7"/>
  <c r="T6" i="7"/>
  <c r="T3" i="7"/>
  <c r="T2" i="7"/>
  <c r="R6" i="7"/>
  <c r="R3" i="7"/>
  <c r="R2" i="7"/>
  <c r="R4" i="7"/>
  <c r="P4" i="7"/>
  <c r="P6" i="7"/>
  <c r="P3" i="7"/>
  <c r="P2" i="7"/>
  <c r="E2" i="7"/>
  <c r="E4" i="7"/>
  <c r="E6" i="7"/>
  <c r="E3" i="7"/>
  <c r="L6" i="5"/>
  <c r="L2" i="5"/>
  <c r="L3" i="5"/>
  <c r="L5" i="5"/>
  <c r="L7" i="5"/>
  <c r="G5" i="5"/>
  <c r="G7" i="5"/>
  <c r="G2" i="5"/>
  <c r="G6" i="5"/>
  <c r="G3" i="5"/>
  <c r="B3" i="2"/>
  <c r="B5" i="2"/>
  <c r="B2" i="2"/>
  <c r="L6" i="2"/>
  <c r="L3" i="2"/>
  <c r="L2" i="2"/>
  <c r="L5" i="2"/>
  <c r="F5" i="5"/>
  <c r="F7" i="5"/>
  <c r="F6" i="5"/>
  <c r="F2" i="5"/>
  <c r="F3" i="5"/>
  <c r="F2" i="2"/>
  <c r="F6" i="2"/>
  <c r="F3" i="2"/>
  <c r="F5" i="2"/>
  <c r="G2" i="6"/>
  <c r="G4" i="6"/>
  <c r="G3" i="6"/>
  <c r="G6" i="6"/>
  <c r="L3" i="6"/>
  <c r="L2" i="6"/>
  <c r="L6" i="6"/>
  <c r="L4" i="6"/>
  <c r="J6" i="6"/>
  <c r="J2" i="6"/>
  <c r="J3" i="6"/>
  <c r="J4" i="6"/>
  <c r="H3" i="6"/>
  <c r="H6" i="6"/>
  <c r="H2" i="6"/>
  <c r="H4" i="6"/>
  <c r="F2" i="7"/>
  <c r="F4" i="7"/>
  <c r="F6" i="7"/>
  <c r="F3" i="7"/>
  <c r="N5" i="14"/>
  <c r="N6" i="14"/>
  <c r="N3" i="14"/>
  <c r="N2" i="14"/>
  <c r="B5" i="14"/>
  <c r="B2" i="14"/>
  <c r="B6" i="14"/>
  <c r="B3" i="14"/>
  <c r="L4" i="7"/>
  <c r="L6" i="7"/>
  <c r="L3" i="7"/>
  <c r="L2" i="7"/>
  <c r="J4" i="7"/>
  <c r="J6" i="7"/>
  <c r="J3" i="7"/>
  <c r="J2" i="7"/>
  <c r="H6" i="7"/>
  <c r="H3" i="7"/>
  <c r="H4" i="7"/>
  <c r="H2" i="7"/>
  <c r="D5" i="5"/>
  <c r="D7" i="5"/>
  <c r="D3" i="5"/>
  <c r="D6" i="5"/>
  <c r="D2" i="5"/>
  <c r="Q6" i="5"/>
  <c r="Q5" i="5"/>
  <c r="Q7" i="5"/>
  <c r="Q2" i="5"/>
  <c r="Q3" i="5"/>
  <c r="I2" i="2"/>
  <c r="I5" i="2"/>
  <c r="I6" i="2"/>
  <c r="I3" i="2"/>
  <c r="D3" i="2"/>
  <c r="D5" i="2"/>
  <c r="D6" i="2"/>
  <c r="D2" i="2"/>
  <c r="K4" i="6"/>
  <c r="K6" i="6"/>
  <c r="K2" i="6"/>
  <c r="K3" i="6"/>
  <c r="V6" i="6"/>
  <c r="V3" i="6"/>
  <c r="V4" i="6"/>
  <c r="V2" i="6"/>
  <c r="B6" i="6"/>
  <c r="B3" i="6"/>
  <c r="B4" i="6"/>
  <c r="B2" i="6"/>
  <c r="E5" i="14"/>
  <c r="E6" i="14"/>
  <c r="E3" i="14"/>
  <c r="E2" i="14"/>
  <c r="R3" i="14"/>
  <c r="R5" i="14"/>
  <c r="R6" i="14"/>
  <c r="R2" i="14"/>
  <c r="D4" i="7"/>
  <c r="D2" i="7"/>
  <c r="D6" i="7"/>
  <c r="D3" i="7"/>
  <c r="B3" i="7"/>
  <c r="B2" i="7"/>
  <c r="B4" i="7"/>
  <c r="B6" i="7"/>
  <c r="W6" i="7"/>
  <c r="W3" i="7"/>
  <c r="W2" i="7"/>
  <c r="W4" i="7"/>
  <c r="K2" i="5"/>
  <c r="K3" i="5"/>
  <c r="K6" i="5"/>
  <c r="K5" i="5"/>
  <c r="K7" i="5"/>
  <c r="N3" i="2"/>
  <c r="N6" i="2"/>
  <c r="N2" i="2"/>
  <c r="N5" i="2"/>
  <c r="T2" i="2"/>
  <c r="T5" i="2"/>
  <c r="T6" i="2"/>
  <c r="T3" i="2"/>
  <c r="Q6" i="7"/>
  <c r="Q3" i="7"/>
  <c r="Q2" i="7"/>
  <c r="Q4" i="7"/>
  <c r="D2" i="6"/>
  <c r="D6" i="6"/>
  <c r="D3" i="6"/>
  <c r="D4" i="6"/>
  <c r="AC3" i="6"/>
  <c r="AC2" i="6"/>
  <c r="AC6" i="6"/>
  <c r="AC4" i="6"/>
  <c r="P3" i="14"/>
  <c r="P2" i="14"/>
  <c r="P5" i="14"/>
  <c r="P6" i="14"/>
  <c r="N6" i="6"/>
  <c r="N4" i="6"/>
  <c r="N3" i="6"/>
  <c r="N2" i="6"/>
  <c r="AB3" i="6"/>
  <c r="AB2" i="6"/>
  <c r="AB6" i="6"/>
  <c r="AB4" i="6"/>
  <c r="Y6" i="6"/>
  <c r="Y3" i="6"/>
  <c r="Y2" i="6"/>
  <c r="Y4" i="6"/>
  <c r="AI3" i="6"/>
  <c r="AI4" i="6"/>
  <c r="AI2" i="6"/>
  <c r="AI6" i="6"/>
  <c r="M3" i="14"/>
  <c r="M5" i="14"/>
  <c r="M6" i="14"/>
  <c r="M2" i="14"/>
  <c r="I2" i="14"/>
  <c r="I5" i="14"/>
  <c r="I6" i="14"/>
  <c r="I3" i="14"/>
  <c r="AA2" i="7"/>
  <c r="AA6" i="7"/>
  <c r="AA3" i="7"/>
  <c r="AA4" i="7"/>
  <c r="AI2" i="7"/>
  <c r="AI3" i="7"/>
  <c r="AI6" i="7"/>
  <c r="AI4" i="7"/>
  <c r="O6" i="7"/>
  <c r="O3" i="7"/>
  <c r="O2" i="7"/>
  <c r="O4" i="7"/>
  <c r="C2" i="5"/>
  <c r="C5" i="5"/>
  <c r="C7" i="5"/>
  <c r="C3" i="5"/>
  <c r="C6" i="5"/>
  <c r="H6" i="2"/>
  <c r="H5" i="2"/>
  <c r="H2" i="2"/>
  <c r="H3" i="2"/>
  <c r="K6" i="2"/>
  <c r="K3" i="2"/>
  <c r="K5" i="2"/>
  <c r="K2" i="2"/>
</calcChain>
</file>

<file path=xl/sharedStrings.xml><?xml version="1.0" encoding="utf-8"?>
<sst xmlns="http://schemas.openxmlformats.org/spreadsheetml/2006/main" count="240" uniqueCount="86">
  <si>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</si>
  <si>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</si>
  <si>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</si>
  <si>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</si>
  <si>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</si>
  <si>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</si>
  <si>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</si>
  <si>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</si>
  <si>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</si>
  <si>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</si>
  <si>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</si>
  <si>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</si>
  <si>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</si>
  <si>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</si>
  <si>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</si>
  <si>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</si>
  <si>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</si>
  <si>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</si>
  <si>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</si>
  <si>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</si>
  <si>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</si>
  <si>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</si>
  <si>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</si>
  <si>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</si>
  <si>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</si>
  <si>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</si>
  <si>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</si>
  <si>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</si>
  <si>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</si>
  <si>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</si>
  <si>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</si>
  <si>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</si>
  <si>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</si>
  <si>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</si>
  <si>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</si>
  <si>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</si>
  <si>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</si>
  <si>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</si>
  <si>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</si>
  <si>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</si>
  <si>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</si>
  <si>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</si>
  <si>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</si>
  <si>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</si>
  <si>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</si>
  <si>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</si>
  <si>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</si>
  <si>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</si>
  <si>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</si>
  <si>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</si>
  <si>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</si>
  <si>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</si>
  <si>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</si>
  <si>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Fuel Economy ((thing*miles)/BTU)</t>
  </si>
  <si>
    <t>LPG vehicle</t>
  </si>
  <si>
    <t>hydrogen vehicle</t>
  </si>
  <si>
    <t>For sources and calculations, see the variable PTFURfE.</t>
  </si>
  <si>
    <t>Perc Reduction in Fuel Use for Electricity (PTFURfE )</t>
  </si>
  <si>
    <t>Perc of Electricity Use for Plug-In Hybrid Vehicles (BPoEFUbVT)</t>
  </si>
  <si>
    <t>(Plug-in Hybrid Elec Fraction tab)</t>
  </si>
  <si>
    <t>Vehicle Lifetimes (years) (AVL)</t>
  </si>
  <si>
    <t>Passenger</t>
  </si>
  <si>
    <t>Freight</t>
  </si>
  <si>
    <t>Psgr LDV</t>
  </si>
  <si>
    <t>Frgt LDV</t>
  </si>
  <si>
    <t>Psgr HDV</t>
  </si>
  <si>
    <t>Frgt HDV</t>
  </si>
  <si>
    <t>Psgr Mtrbk</t>
  </si>
  <si>
    <t>Frgt Mtrbk</t>
  </si>
  <si>
    <t>We hence use the same values as gasoline or diesel for LPG, depending on the dominant fuel for each vehicle type.</t>
  </si>
  <si>
    <t>The technology multiplier for LPG is the same as that of Gasoline &amp; Diesel, from BNVFE sheet.</t>
  </si>
  <si>
    <t>Year</t>
  </si>
  <si>
    <t>km/l</t>
  </si>
  <si>
    <t>BTU/km</t>
  </si>
  <si>
    <t>BTU/psgr-km</t>
  </si>
  <si>
    <t>psgr-km/BTU</t>
  </si>
  <si>
    <t>psgr-mi/BTU</t>
  </si>
  <si>
    <t>Psgr LDVs, Gasoline (psgr-mi/BTU)</t>
  </si>
  <si>
    <t>Hydrogen vs. Gasoline Efficiency</t>
  </si>
  <si>
    <t>gasoline car efficiency</t>
  </si>
  <si>
    <t>hydrogen FCV efficiency</t>
  </si>
  <si>
    <t>distance multiplier for hydrogen vehicles</t>
  </si>
  <si>
    <t>U.S. Department of Energy Hydrogen Program</t>
  </si>
  <si>
    <t>Hydrogen Fuel Cells</t>
  </si>
  <si>
    <t>https://www.californiahydrogen.org/wp-content/uploads/files/doe_fuelcell_factsheet.pdf</t>
  </si>
  <si>
    <t>Hydrogen Efficiency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</si>
</sst>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11" fontId="0" fillId="28" borderId="0" xfId="0" applyNumberFormat="1" applyFill="1" applyBorder="1"/>
    <xf numFmtId="0" fontId="2" fillId="0" borderId="0" xfId="0" applyFont="1" applyAlignment="1">
      <alignment wrapText="1"/>
    </xf>
    <xf numFmtId="0" fontId="0" fillId="29" borderId="0" xfId="0" applyFill="1"/>
    <xf numFmtId="0" fontId="42" fillId="0" borderId="0" xfId="153"/>
  </cellXfs>
  <cellStyles count="154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3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0" formatCode="0.00E+00">
                  <c:v>6.3882446012192978E-4</c:v>
                </c:pt>
                <c:pt idx="21" formatCode="0.00E+00">
                  <c:v>6.3882446012192978E-4</c:v>
                </c:pt>
                <c:pt idx="22" formatCode="0.00E+00">
                  <c:v>6.3882446012192978E-4</c:v>
                </c:pt>
                <c:pt idx="23" formatCode="0.00E+00">
                  <c:v>6.3882446012192978E-4</c:v>
                </c:pt>
                <c:pt idx="24" formatCode="0.00E+00">
                  <c:v>6.3882446012192978E-4</c:v>
                </c:pt>
                <c:pt idx="25" formatCode="0.00E+00">
                  <c:v>6.3882446012192978E-4</c:v>
                </c:pt>
                <c:pt idx="26" formatCode="0.00E+00">
                  <c:v>6.3882446012192978E-4</c:v>
                </c:pt>
                <c:pt idx="27" formatCode="0.00E+00">
                  <c:v>6.3882446012192978E-4</c:v>
                </c:pt>
                <c:pt idx="28" formatCode="0.00E+00">
                  <c:v>6.3882446012192978E-4</c:v>
                </c:pt>
                <c:pt idx="29" formatCode="0.00E+00">
                  <c:v>6.3882446012192978E-4</c:v>
                </c:pt>
                <c:pt idx="30" formatCode="0.00E+00">
                  <c:v>6.3882446012192978E-4</c:v>
                </c:pt>
                <c:pt idx="31" formatCode="0.00E+00">
                  <c:v>6.3882446012192978E-4</c:v>
                </c:pt>
                <c:pt idx="32" formatCode="0.00E+00">
                  <c:v>6.3882446012192978E-4</c:v>
                </c:pt>
                <c:pt idx="33" formatCode="0.00E+00">
                  <c:v>6.3882446012192978E-4</c:v>
                </c:pt>
                <c:pt idx="34" formatCode="0.00E+00">
                  <c:v>6.3882446012192978E-4</c:v>
                </c:pt>
                <c:pt idx="35" formatCode="0.00E+00">
                  <c:v>6.3882446012192978E-4</c:v>
                </c:pt>
                <c:pt idx="36" formatCode="0.00E+00">
                  <c:v>6.574596268394961E-4</c:v>
                </c:pt>
                <c:pt idx="37" formatCode="0.00E+00">
                  <c:v>6.7609479355706936E-4</c:v>
                </c:pt>
                <c:pt idx="38" formatCode="0.00E+00">
                  <c:v>6.9472996027463568E-4</c:v>
                </c:pt>
                <c:pt idx="39" formatCode="0.00E+00">
                  <c:v>7.133651269922097E-4</c:v>
                </c:pt>
                <c:pt idx="40" formatCode="0.00E+00">
                  <c:v>7.133651269922097E-4</c:v>
                </c:pt>
                <c:pt idx="41" formatCode="0.00E+00">
                  <c:v>7.133651269922097E-4</c:v>
                </c:pt>
                <c:pt idx="42" formatCode="0.00E+00">
                  <c:v>7.133651269922097E-4</c:v>
                </c:pt>
                <c:pt idx="43" formatCode="0.00E+00">
                  <c:v>7.133651269922097E-4</c:v>
                </c:pt>
                <c:pt idx="44" formatCode="0.00E+00">
                  <c:v>7.133651269922097E-4</c:v>
                </c:pt>
                <c:pt idx="45" formatCode="0.00E+00">
                  <c:v>7.133651269922097E-4</c:v>
                </c:pt>
                <c:pt idx="46" formatCode="0.00E+00">
                  <c:v>7.133651269922097E-4</c:v>
                </c:pt>
                <c:pt idx="47" formatCode="0.00E+00">
                  <c:v>7.133651269922097E-4</c:v>
                </c:pt>
                <c:pt idx="48" formatCode="0.00E+00">
                  <c:v>7.133651269922097E-4</c:v>
                </c:pt>
                <c:pt idx="49" formatCode="0.00E+00">
                  <c:v>7.133651269922097E-4</c:v>
                </c:pt>
                <c:pt idx="50" formatCode="0.00E+00">
                  <c:v>7.133651269922097E-4</c:v>
                </c:pt>
                <c:pt idx="51" formatCode="0.00E+00">
                  <c:v>7.133651269922097E-4</c:v>
                </c:pt>
                <c:pt idx="52" formatCode="0.00E+00">
                  <c:v>7.133651269922097E-4</c:v>
                </c:pt>
                <c:pt idx="53" formatCode="0.00E+00">
                  <c:v>7.133651269922097E-4</c:v>
                </c:pt>
                <c:pt idx="54" formatCode="0.00E+00">
                  <c:v>7.133651269922097E-4</c:v>
                </c:pt>
                <c:pt idx="55" formatCode="0.00E+00">
                  <c:v>7.133651269922097E-4</c:v>
                </c:pt>
                <c:pt idx="56" formatCode="0.00E+00">
                  <c:v>7.133651269922097E-4</c:v>
                </c:pt>
                <c:pt idx="57" formatCode="0.00E+00">
                  <c:v>7.133651269922097E-4</c:v>
                </c:pt>
                <c:pt idx="58" formatCode="0.00E+00">
                  <c:v>7.133651269922097E-4</c:v>
                </c:pt>
                <c:pt idx="59" formatCode="0.00E+00">
                  <c:v>7.133651269922097E-4</c:v>
                </c:pt>
                <c:pt idx="60" formatCode="0.00E+00">
                  <c:v>7.133651269922097E-4</c:v>
                </c:pt>
                <c:pt idx="61" formatCode="0.00E+00">
                  <c:v>7.133651269922097E-4</c:v>
                </c:pt>
                <c:pt idx="62" formatCode="0.00E+00">
                  <c:v>7.133651269922097E-4</c:v>
                </c:pt>
                <c:pt idx="63" formatCode="0.00E+00">
                  <c:v>7.133651269922097E-4</c:v>
                </c:pt>
                <c:pt idx="64" formatCode="0.00E+00">
                  <c:v>7.133651269922097E-4</c:v>
                </c:pt>
                <c:pt idx="65" formatCode="0.00E+00">
                  <c:v>7.133651269922097E-4</c:v>
                </c:pt>
                <c:pt idx="66" formatCode="0.00E+00">
                  <c:v>7.133651269922097E-4</c:v>
                </c:pt>
                <c:pt idx="67" formatCode="0.00E+00">
                  <c:v>7.133651269922097E-4</c:v>
                </c:pt>
                <c:pt idx="68" formatCode="0.00E+00">
                  <c:v>7.133651269922097E-4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0-4161-BE6D-011B966C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9152"/>
        <c:axId val="198808704"/>
      </c:lineChart>
      <c:catAx>
        <c:axId val="1775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8704"/>
        <c:crosses val="autoZero"/>
        <c:auto val="1"/>
        <c:lblAlgn val="ctr"/>
        <c:lblOffset val="100"/>
        <c:noMultiLvlLbl val="0"/>
      </c:catAx>
      <c:valAx>
        <c:axId val="198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6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1">
                  <c:v>3.3209939763395591E-3</c:v>
                </c:pt>
                <c:pt idx="2">
                  <c:v>3.3814550029391821E-3</c:v>
                </c:pt>
                <c:pt idx="3">
                  <c:v>3.441916029538819E-3</c:v>
                </c:pt>
                <c:pt idx="4">
                  <c:v>3.5023770561384421E-3</c:v>
                </c:pt>
                <c:pt idx="5">
                  <c:v>3.5628380827380651E-3</c:v>
                </c:pt>
                <c:pt idx="6">
                  <c:v>3.6232991093377021E-3</c:v>
                </c:pt>
                <c:pt idx="7">
                  <c:v>3.6837601359373251E-3</c:v>
                </c:pt>
                <c:pt idx="8">
                  <c:v>3.7442211625369481E-3</c:v>
                </c:pt>
                <c:pt idx="9">
                  <c:v>3.8046821891365851E-3</c:v>
                </c:pt>
                <c:pt idx="10">
                  <c:v>3.8651432157362081E-3</c:v>
                </c:pt>
                <c:pt idx="11">
                  <c:v>3.925604242335845E-3</c:v>
                </c:pt>
                <c:pt idx="12">
                  <c:v>3.9860652689354681E-3</c:v>
                </c:pt>
                <c:pt idx="13">
                  <c:v>4.0465262955350911E-3</c:v>
                </c:pt>
                <c:pt idx="14">
                  <c:v>4.1069873221347281E-3</c:v>
                </c:pt>
                <c:pt idx="15">
                  <c:v>4.1674483487343511E-3</c:v>
                </c:pt>
                <c:pt idx="16">
                  <c:v>4.2279093753339742E-3</c:v>
                </c:pt>
                <c:pt idx="17">
                  <c:v>4.2883704019336111E-3</c:v>
                </c:pt>
                <c:pt idx="18">
                  <c:v>4.3488314285332341E-3</c:v>
                </c:pt>
                <c:pt idx="19">
                  <c:v>4.409292455132871E-3</c:v>
                </c:pt>
                <c:pt idx="20">
                  <c:v>4.4697534817324941E-3</c:v>
                </c:pt>
                <c:pt idx="21">
                  <c:v>4.5302145083321171E-3</c:v>
                </c:pt>
                <c:pt idx="22">
                  <c:v>4.5906755349317541E-3</c:v>
                </c:pt>
                <c:pt idx="23">
                  <c:v>4.6511365615313771E-3</c:v>
                </c:pt>
                <c:pt idx="24">
                  <c:v>4.7115975881310002E-3</c:v>
                </c:pt>
                <c:pt idx="25">
                  <c:v>4.7720586147306371E-3</c:v>
                </c:pt>
                <c:pt idx="26">
                  <c:v>4.8325196413302601E-3</c:v>
                </c:pt>
                <c:pt idx="27">
                  <c:v>4.8929806679298971E-3</c:v>
                </c:pt>
                <c:pt idx="28">
                  <c:v>4.9534416945295201E-3</c:v>
                </c:pt>
                <c:pt idx="29">
                  <c:v>5.0139027211291431E-3</c:v>
                </c:pt>
                <c:pt idx="30">
                  <c:v>5.0743637477287801E-3</c:v>
                </c:pt>
                <c:pt idx="31">
                  <c:v>5.1348247743284031E-3</c:v>
                </c:pt>
                <c:pt idx="32">
                  <c:v>5.1952858009280262E-3</c:v>
                </c:pt>
                <c:pt idx="33">
                  <c:v>5.2557468275276631E-3</c:v>
                </c:pt>
                <c:pt idx="34">
                  <c:v>5.2992115229405527E-3</c:v>
                </c:pt>
                <c:pt idx="35">
                  <c:v>5.2992115229405527E-3</c:v>
                </c:pt>
                <c:pt idx="36">
                  <c:v>5.3934315680825738E-3</c:v>
                </c:pt>
                <c:pt idx="37">
                  <c:v>5.4328972597188054E-3</c:v>
                </c:pt>
                <c:pt idx="38">
                  <c:v>5.4639690719479918E-3</c:v>
                </c:pt>
                <c:pt idx="39">
                  <c:v>5.5418412974535475E-3</c:v>
                </c:pt>
                <c:pt idx="40">
                  <c:v>5.6194390279456462E-3</c:v>
                </c:pt>
                <c:pt idx="41">
                  <c:v>5.6977290697036269E-3</c:v>
                </c:pt>
                <c:pt idx="42">
                  <c:v>5.7753683101031145E-3</c:v>
                </c:pt>
                <c:pt idx="43">
                  <c:v>5.8065339689778806E-3</c:v>
                </c:pt>
                <c:pt idx="44">
                  <c:v>5.9168077326028174E-3</c:v>
                </c:pt>
                <c:pt idx="45">
                  <c:v>6.0262008784596468E-3</c:v>
                </c:pt>
                <c:pt idx="46">
                  <c:v>6.1333911053254144E-3</c:v>
                </c:pt>
                <c:pt idx="47">
                  <c:v>6.23926005928913E-3</c:v>
                </c:pt>
                <c:pt idx="48">
                  <c:v>6.2631866999947458E-3</c:v>
                </c:pt>
                <c:pt idx="49">
                  <c:v>6.3166177586814537E-3</c:v>
                </c:pt>
                <c:pt idx="50">
                  <c:v>6.3698985412702644E-3</c:v>
                </c:pt>
                <c:pt idx="51">
                  <c:v>6.4221337603906021E-3</c:v>
                </c:pt>
                <c:pt idx="52">
                  <c:v>6.4770178768907465E-3</c:v>
                </c:pt>
                <c:pt idx="53">
                  <c:v>6.5040881848864238E-3</c:v>
                </c:pt>
                <c:pt idx="54">
                  <c:v>6.5657441588667436E-3</c:v>
                </c:pt>
                <c:pt idx="55">
                  <c:v>6.6279838592649453E-3</c:v>
                </c:pt>
                <c:pt idx="56">
                  <c:v>6.6926091644649984E-3</c:v>
                </c:pt>
                <c:pt idx="57">
                  <c:v>6.7592235851418906E-3</c:v>
                </c:pt>
                <c:pt idx="58">
                  <c:v>6.8261740810624423E-3</c:v>
                </c:pt>
                <c:pt idx="59">
                  <c:v>6.8617594497521082E-3</c:v>
                </c:pt>
                <c:pt idx="60">
                  <c:v>6.9004780853928341E-3</c:v>
                </c:pt>
                <c:pt idx="61">
                  <c:v>6.9410482983891979E-3</c:v>
                </c:pt>
                <c:pt idx="62">
                  <c:v>6.9822916342727305E-3</c:v>
                </c:pt>
                <c:pt idx="63">
                  <c:v>7.0276191171519658E-3</c:v>
                </c:pt>
                <c:pt idx="64">
                  <c:v>7.0718499244147234E-3</c:v>
                </c:pt>
                <c:pt idx="65">
                  <c:v>7.1189794928731096E-3</c:v>
                </c:pt>
                <c:pt idx="66">
                  <c:v>7.1700377368293525E-3</c:v>
                </c:pt>
                <c:pt idx="67">
                  <c:v>7.221347583681044E-3</c:v>
                </c:pt>
                <c:pt idx="68">
                  <c:v>7.2762043320700196E-3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C-499A-A940-41894EEFB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9840"/>
        <c:axId val="198741376"/>
      </c:lineChart>
      <c:catAx>
        <c:axId val="1987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41376"/>
        <c:crosses val="autoZero"/>
        <c:auto val="1"/>
        <c:lblAlgn val="ctr"/>
        <c:lblOffset val="100"/>
        <c:noMultiLvlLbl val="0"/>
      </c:catAx>
      <c:valAx>
        <c:axId val="198741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87398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24">
                  <c:v>1.5431879298095448E-3</c:v>
                </c:pt>
                <c:pt idx="25">
                  <c:v>1.5431879298095448E-3</c:v>
                </c:pt>
                <c:pt idx="26">
                  <c:v>1.5431879298095448E-3</c:v>
                </c:pt>
                <c:pt idx="27">
                  <c:v>1.5431879298095448E-3</c:v>
                </c:pt>
                <c:pt idx="28">
                  <c:v>1.5431879298095448E-3</c:v>
                </c:pt>
                <c:pt idx="29">
                  <c:v>1.5431879298095448E-3</c:v>
                </c:pt>
                <c:pt idx="30">
                  <c:v>1.5431879298095448E-3</c:v>
                </c:pt>
                <c:pt idx="31">
                  <c:v>1.5431879298095448E-3</c:v>
                </c:pt>
                <c:pt idx="32">
                  <c:v>1.5431879298095448E-3</c:v>
                </c:pt>
                <c:pt idx="33">
                  <c:v>1.5431879298095448E-3</c:v>
                </c:pt>
                <c:pt idx="34">
                  <c:v>1.5431879298095457E-3</c:v>
                </c:pt>
                <c:pt idx="35">
                  <c:v>1.5431879298095457E-3</c:v>
                </c:pt>
                <c:pt idx="36">
                  <c:v>1.5431879298095457E-3</c:v>
                </c:pt>
                <c:pt idx="37">
                  <c:v>1.5431879298095457E-3</c:v>
                </c:pt>
                <c:pt idx="38">
                  <c:v>1.5431879298095457E-3</c:v>
                </c:pt>
                <c:pt idx="39">
                  <c:v>1.5431879298095457E-3</c:v>
                </c:pt>
                <c:pt idx="40">
                  <c:v>1.5431879298095457E-3</c:v>
                </c:pt>
                <c:pt idx="41">
                  <c:v>1.5431879298095457E-3</c:v>
                </c:pt>
                <c:pt idx="42">
                  <c:v>1.5431879298095457E-3</c:v>
                </c:pt>
                <c:pt idx="43">
                  <c:v>1.5431879298095457E-3</c:v>
                </c:pt>
                <c:pt idx="44">
                  <c:v>1.5431879298095457E-3</c:v>
                </c:pt>
                <c:pt idx="45">
                  <c:v>1.5431879298095457E-3</c:v>
                </c:pt>
                <c:pt idx="46">
                  <c:v>1.5431879298095457E-3</c:v>
                </c:pt>
                <c:pt idx="47">
                  <c:v>1.5431879298095457E-3</c:v>
                </c:pt>
                <c:pt idx="48">
                  <c:v>1.5431879298095457E-3</c:v>
                </c:pt>
                <c:pt idx="49">
                  <c:v>1.5431879298095457E-3</c:v>
                </c:pt>
                <c:pt idx="50">
                  <c:v>1.5431879298095457E-3</c:v>
                </c:pt>
                <c:pt idx="51">
                  <c:v>1.5431879298095457E-3</c:v>
                </c:pt>
                <c:pt idx="52">
                  <c:v>1.5431879298095457E-3</c:v>
                </c:pt>
                <c:pt idx="53">
                  <c:v>1.5431879298095457E-3</c:v>
                </c:pt>
                <c:pt idx="54">
                  <c:v>1.5431879298095457E-3</c:v>
                </c:pt>
                <c:pt idx="55">
                  <c:v>1.5431879298095457E-3</c:v>
                </c:pt>
                <c:pt idx="56">
                  <c:v>1.5431879298095457E-3</c:v>
                </c:pt>
                <c:pt idx="57">
                  <c:v>1.5431879298095457E-3</c:v>
                </c:pt>
                <c:pt idx="58">
                  <c:v>1.5431879298095457E-3</c:v>
                </c:pt>
                <c:pt idx="59">
                  <c:v>1.5431879298095457E-3</c:v>
                </c:pt>
                <c:pt idx="60">
                  <c:v>1.5431879298095457E-3</c:v>
                </c:pt>
                <c:pt idx="61">
                  <c:v>1.5431879298095457E-3</c:v>
                </c:pt>
                <c:pt idx="62">
                  <c:v>1.5431879298095457E-3</c:v>
                </c:pt>
                <c:pt idx="63">
                  <c:v>1.5431879298095457E-3</c:v>
                </c:pt>
                <c:pt idx="64">
                  <c:v>1.5431879298095457E-3</c:v>
                </c:pt>
                <c:pt idx="65">
                  <c:v>1.5431879298095457E-3</c:v>
                </c:pt>
                <c:pt idx="66">
                  <c:v>1.5431879298095457E-3</c:v>
                </c:pt>
                <c:pt idx="67">
                  <c:v>1.5431879298095457E-3</c:v>
                </c:pt>
                <c:pt idx="68">
                  <c:v>1.5431879298095457E-3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2-4135-82E8-8CCA1A6C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motorbikes frgt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Extrapolations!$A$13:$B$13</c:f>
              <c:strCache>
                <c:ptCount val="2"/>
                <c:pt idx="0">
                  <c:v>motorbikes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Extrapolations!$C$13:$BT$13</c:f>
              <c:numCache>
                <c:formatCode>General</c:formatCode>
                <c:ptCount val="70"/>
                <c:pt idx="24" formatCode="0.00E+00">
                  <c:v>1.1883392852619099E-3</c:v>
                </c:pt>
                <c:pt idx="25" formatCode="0.00E+00">
                  <c:v>1.1883392852619099E-3</c:v>
                </c:pt>
                <c:pt idx="26" formatCode="0.00E+00">
                  <c:v>1.1883392852619099E-3</c:v>
                </c:pt>
                <c:pt idx="27" formatCode="0.00E+00">
                  <c:v>1.1883392852619099E-3</c:v>
                </c:pt>
                <c:pt idx="28" formatCode="0.00E+00">
                  <c:v>1.1883392852619099E-3</c:v>
                </c:pt>
                <c:pt idx="29" formatCode="0.00E+00">
                  <c:v>1.1883392852619099E-3</c:v>
                </c:pt>
                <c:pt idx="30" formatCode="0.00E+00">
                  <c:v>1.1883392852619099E-3</c:v>
                </c:pt>
                <c:pt idx="31" formatCode="0.00E+00">
                  <c:v>1.1883392852619099E-3</c:v>
                </c:pt>
                <c:pt idx="32" formatCode="0.00E+00">
                  <c:v>1.1883392852619099E-3</c:v>
                </c:pt>
                <c:pt idx="33" formatCode="0.00E+00">
                  <c:v>1.1883392852619099E-3</c:v>
                </c:pt>
                <c:pt idx="34" formatCode="0.00E+00">
                  <c:v>1.1883392852619099E-3</c:v>
                </c:pt>
                <c:pt idx="35" formatCode="0.00E+00">
                  <c:v>1.1883392852619099E-3</c:v>
                </c:pt>
                <c:pt idx="36" formatCode="0.00E+00">
                  <c:v>1.1883392852619099E-3</c:v>
                </c:pt>
                <c:pt idx="37" formatCode="0.00E+00">
                  <c:v>1.1883392852619099E-3</c:v>
                </c:pt>
                <c:pt idx="38" formatCode="0.00E+00">
                  <c:v>1.1883392852619099E-3</c:v>
                </c:pt>
                <c:pt idx="39" formatCode="0.00E+00">
                  <c:v>1.1883392852619099E-3</c:v>
                </c:pt>
                <c:pt idx="40" formatCode="0.00E+00">
                  <c:v>1.1883392852619099E-3</c:v>
                </c:pt>
                <c:pt idx="41" formatCode="0.00E+00">
                  <c:v>1.1883392852619099E-3</c:v>
                </c:pt>
                <c:pt idx="42" formatCode="0.00E+00">
                  <c:v>1.1883392852619099E-3</c:v>
                </c:pt>
                <c:pt idx="43" formatCode="0.00E+00">
                  <c:v>1.1883392852619099E-3</c:v>
                </c:pt>
                <c:pt idx="44" formatCode="0.00E+00">
                  <c:v>1.1883392852619099E-3</c:v>
                </c:pt>
                <c:pt idx="45" formatCode="0.00E+00">
                  <c:v>1.1883392852619099E-3</c:v>
                </c:pt>
                <c:pt idx="46" formatCode="0.00E+00">
                  <c:v>1.1883392852619099E-3</c:v>
                </c:pt>
                <c:pt idx="47" formatCode="0.00E+00">
                  <c:v>1.1883392852619099E-3</c:v>
                </c:pt>
                <c:pt idx="48" formatCode="0.00E+00">
                  <c:v>1.1883392852619099E-3</c:v>
                </c:pt>
                <c:pt idx="49" formatCode="0.00E+00">
                  <c:v>1.1883392852619099E-3</c:v>
                </c:pt>
                <c:pt idx="50" formatCode="0.00E+00">
                  <c:v>1.1883392852619099E-3</c:v>
                </c:pt>
                <c:pt idx="51" formatCode="0.00E+00">
                  <c:v>1.1883392852619099E-3</c:v>
                </c:pt>
                <c:pt idx="52" formatCode="0.00E+00">
                  <c:v>1.1883392852619099E-3</c:v>
                </c:pt>
                <c:pt idx="53" formatCode="0.00E+00">
                  <c:v>1.1883392852619099E-3</c:v>
                </c:pt>
                <c:pt idx="54" formatCode="0.00E+00">
                  <c:v>1.1883392852619099E-3</c:v>
                </c:pt>
                <c:pt idx="55" formatCode="0.00E+00">
                  <c:v>1.1883392852619099E-3</c:v>
                </c:pt>
                <c:pt idx="56" formatCode="0.00E+00">
                  <c:v>1.1883392852619099E-3</c:v>
                </c:pt>
                <c:pt idx="57" formatCode="0.00E+00">
                  <c:v>1.1883392852619099E-3</c:v>
                </c:pt>
                <c:pt idx="58" formatCode="0.00E+00">
                  <c:v>1.1883392852619099E-3</c:v>
                </c:pt>
                <c:pt idx="59" formatCode="0.00E+00">
                  <c:v>1.1883392852619099E-3</c:v>
                </c:pt>
                <c:pt idx="60" formatCode="0.00E+00">
                  <c:v>1.1883392852619099E-3</c:v>
                </c:pt>
                <c:pt idx="61" formatCode="0.00E+00">
                  <c:v>1.1883392852619099E-3</c:v>
                </c:pt>
                <c:pt idx="62" formatCode="0.00E+00">
                  <c:v>1.1883392852619099E-3</c:v>
                </c:pt>
                <c:pt idx="63" formatCode="0.00E+00">
                  <c:v>1.1883392852619099E-3</c:v>
                </c:pt>
                <c:pt idx="64" formatCode="0.00E+00">
                  <c:v>1.1883392852619099E-3</c:v>
                </c:pt>
                <c:pt idx="65" formatCode="0.00E+00">
                  <c:v>1.1883392852619099E-3</c:v>
                </c:pt>
                <c:pt idx="66" formatCode="0.00E+00">
                  <c:v>1.1883392852619099E-3</c:v>
                </c:pt>
                <c:pt idx="67" formatCode="0.00E+00">
                  <c:v>1.1883392852619099E-3</c:v>
                </c:pt>
                <c:pt idx="68" formatCode="0.00E+00">
                  <c:v>1.1883392852619099E-3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A-4E33-84D7-C8D495F41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0" formatCode="0.00E+00">
                  <c:v>3.4165027849915303E-4</c:v>
                </c:pt>
                <c:pt idx="21" formatCode="0.00E+00">
                  <c:v>3.4165027849915303E-4</c:v>
                </c:pt>
                <c:pt idx="22" formatCode="0.00E+00">
                  <c:v>3.4165027849915303E-4</c:v>
                </c:pt>
                <c:pt idx="23" formatCode="0.00E+00">
                  <c:v>3.4165027849915303E-4</c:v>
                </c:pt>
                <c:pt idx="24" formatCode="0.00E+00">
                  <c:v>3.4165027849915303E-4</c:v>
                </c:pt>
                <c:pt idx="25" formatCode="0.00E+00">
                  <c:v>3.4165027849915303E-4</c:v>
                </c:pt>
                <c:pt idx="26" formatCode="0.00E+00">
                  <c:v>3.4165027849915303E-4</c:v>
                </c:pt>
                <c:pt idx="27" formatCode="0.00E+00">
                  <c:v>3.4165027849915303E-4</c:v>
                </c:pt>
                <c:pt idx="28" formatCode="0.00E+00">
                  <c:v>3.4165027849915303E-4</c:v>
                </c:pt>
                <c:pt idx="29" formatCode="0.00E+00">
                  <c:v>3.4165027849915303E-4</c:v>
                </c:pt>
                <c:pt idx="30" formatCode="0.00E+00">
                  <c:v>3.4165027849915303E-4</c:v>
                </c:pt>
                <c:pt idx="31" formatCode="0.00E+00">
                  <c:v>3.4165027849915303E-4</c:v>
                </c:pt>
                <c:pt idx="32" formatCode="0.00E+00">
                  <c:v>3.4165027849915303E-4</c:v>
                </c:pt>
                <c:pt idx="33" formatCode="0.00E+00">
                  <c:v>3.4165027849915303E-4</c:v>
                </c:pt>
                <c:pt idx="34" formatCode="0.00E+00">
                  <c:v>3.4165027849915303E-4</c:v>
                </c:pt>
                <c:pt idx="35" formatCode="0.00E+00">
                  <c:v>3.4165027849915303E-4</c:v>
                </c:pt>
                <c:pt idx="36" formatCode="0.00E+00">
                  <c:v>3.4165027849915303E-4</c:v>
                </c:pt>
                <c:pt idx="37" formatCode="0.00E+00">
                  <c:v>3.4165027849915303E-4</c:v>
                </c:pt>
                <c:pt idx="38" formatCode="0.00E+00">
                  <c:v>3.4165027849915303E-4</c:v>
                </c:pt>
                <c:pt idx="39" formatCode="0.00E+00">
                  <c:v>3.4165027849915303E-4</c:v>
                </c:pt>
                <c:pt idx="40" formatCode="0.00E+00">
                  <c:v>3.4165027849915303E-4</c:v>
                </c:pt>
                <c:pt idx="41" formatCode="0.00E+00">
                  <c:v>3.4165027849915303E-4</c:v>
                </c:pt>
                <c:pt idx="42" formatCode="0.00E+00">
                  <c:v>3.4165027849915303E-4</c:v>
                </c:pt>
                <c:pt idx="43" formatCode="0.00E+00">
                  <c:v>3.4165027849915303E-4</c:v>
                </c:pt>
                <c:pt idx="44" formatCode="0.00E+00">
                  <c:v>3.4165027849915303E-4</c:v>
                </c:pt>
                <c:pt idx="45" formatCode="0.00E+00">
                  <c:v>3.4165027849915303E-4</c:v>
                </c:pt>
                <c:pt idx="46" formatCode="0.00E+00">
                  <c:v>3.4165027849915303E-4</c:v>
                </c:pt>
                <c:pt idx="47" formatCode="0.00E+00">
                  <c:v>3.4165027849915303E-4</c:v>
                </c:pt>
                <c:pt idx="48" formatCode="0.00E+00">
                  <c:v>3.4165027849915303E-4</c:v>
                </c:pt>
                <c:pt idx="49" formatCode="0.00E+00">
                  <c:v>3.4165027849915303E-4</c:v>
                </c:pt>
                <c:pt idx="50" formatCode="0.00E+00">
                  <c:v>3.4165027849915303E-4</c:v>
                </c:pt>
                <c:pt idx="51" formatCode="0.00E+00">
                  <c:v>3.4165027849915303E-4</c:v>
                </c:pt>
                <c:pt idx="52" formatCode="0.00E+00">
                  <c:v>3.4165027849915303E-4</c:v>
                </c:pt>
                <c:pt idx="53" formatCode="0.00E+00">
                  <c:v>3.4165027849915303E-4</c:v>
                </c:pt>
                <c:pt idx="54" formatCode="0.00E+00">
                  <c:v>3.4165027849915303E-4</c:v>
                </c:pt>
                <c:pt idx="55" formatCode="0.00E+00">
                  <c:v>3.4165027849915303E-4</c:v>
                </c:pt>
                <c:pt idx="56" formatCode="0.00E+00">
                  <c:v>3.4165027849915303E-4</c:v>
                </c:pt>
                <c:pt idx="57" formatCode="0.00E+00">
                  <c:v>3.4165027849915303E-4</c:v>
                </c:pt>
                <c:pt idx="58" formatCode="0.00E+00">
                  <c:v>3.4165027849915303E-4</c:v>
                </c:pt>
                <c:pt idx="59" formatCode="0.00E+00">
                  <c:v>3.4165027849915303E-4</c:v>
                </c:pt>
                <c:pt idx="60" formatCode="0.00E+00">
                  <c:v>3.4165027849915303E-4</c:v>
                </c:pt>
                <c:pt idx="61" formatCode="0.00E+00">
                  <c:v>3.4165027849915303E-4</c:v>
                </c:pt>
                <c:pt idx="62" formatCode="0.00E+00">
                  <c:v>3.4165027849915303E-4</c:v>
                </c:pt>
                <c:pt idx="63" formatCode="0.00E+00">
                  <c:v>3.4165027849915303E-4</c:v>
                </c:pt>
                <c:pt idx="64" formatCode="0.00E+00">
                  <c:v>3.4165027849915303E-4</c:v>
                </c:pt>
                <c:pt idx="65" formatCode="0.00E+00">
                  <c:v>3.4165027849915303E-4</c:v>
                </c:pt>
                <c:pt idx="66" formatCode="0.00E+00">
                  <c:v>3.4165027849915303E-4</c:v>
                </c:pt>
                <c:pt idx="67" formatCode="0.00E+00">
                  <c:v>3.4165027849915303E-4</c:v>
                </c:pt>
                <c:pt idx="68" formatCode="0.00E+00">
                  <c:v>3.4165027849915303E-4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C-4E1F-BAF6-B4CDB60AC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7952"/>
        <c:axId val="198879488"/>
      </c:lineChart>
      <c:catAx>
        <c:axId val="198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79488"/>
        <c:crosses val="autoZero"/>
        <c:auto val="1"/>
        <c:lblAlgn val="ctr"/>
        <c:lblOffset val="100"/>
        <c:noMultiLvlLbl val="0"/>
      </c:catAx>
      <c:valAx>
        <c:axId val="1988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779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24" formatCode="0.00E+00">
                  <c:v>4.4435571578869126E-3</c:v>
                </c:pt>
                <c:pt idx="25" formatCode="0.00E+00">
                  <c:v>4.4435571578869126E-3</c:v>
                </c:pt>
                <c:pt idx="26" formatCode="0.00E+00">
                  <c:v>4.4435571578869126E-3</c:v>
                </c:pt>
                <c:pt idx="27" formatCode="0.00E+00">
                  <c:v>4.4435571578869126E-3</c:v>
                </c:pt>
                <c:pt idx="28" formatCode="0.00E+00">
                  <c:v>4.4435571578869126E-3</c:v>
                </c:pt>
                <c:pt idx="29" formatCode="0.00E+00">
                  <c:v>4.4435571578869126E-3</c:v>
                </c:pt>
                <c:pt idx="30" formatCode="0.00E+00">
                  <c:v>4.4435571578869126E-3</c:v>
                </c:pt>
                <c:pt idx="31" formatCode="0.00E+00">
                  <c:v>4.4435571578869126E-3</c:v>
                </c:pt>
                <c:pt idx="32" formatCode="0.00E+00">
                  <c:v>4.4435571578869126E-3</c:v>
                </c:pt>
                <c:pt idx="33" formatCode="0.00E+00">
                  <c:v>4.4435571578869126E-3</c:v>
                </c:pt>
                <c:pt idx="34" formatCode="0.00E+00">
                  <c:v>4.4435571578869126E-3</c:v>
                </c:pt>
                <c:pt idx="35" formatCode="0.00E+00">
                  <c:v>4.4435571578869126E-3</c:v>
                </c:pt>
                <c:pt idx="36" formatCode="0.00E+00">
                  <c:v>4.4435571578869126E-3</c:v>
                </c:pt>
                <c:pt idx="37" formatCode="0.00E+00">
                  <c:v>4.4435571578869126E-3</c:v>
                </c:pt>
                <c:pt idx="38" formatCode="0.00E+00">
                  <c:v>4.7193641538936237E-3</c:v>
                </c:pt>
                <c:pt idx="39" formatCode="0.00E+00">
                  <c:v>4.9951711499004459E-3</c:v>
                </c:pt>
                <c:pt idx="40" formatCode="0.00E+00">
                  <c:v>5.270978145907157E-3</c:v>
                </c:pt>
                <c:pt idx="41" formatCode="0.00E+00">
                  <c:v>5.270978145907157E-3</c:v>
                </c:pt>
                <c:pt idx="42" formatCode="0.00E+00">
                  <c:v>5.270978145907157E-3</c:v>
                </c:pt>
                <c:pt idx="43" formatCode="0.00E+00">
                  <c:v>5.270978145907157E-3</c:v>
                </c:pt>
                <c:pt idx="44" formatCode="0.00E+00">
                  <c:v>5.270978145907157E-3</c:v>
                </c:pt>
                <c:pt idx="45" formatCode="0.00E+00">
                  <c:v>5.270978145907157E-3</c:v>
                </c:pt>
                <c:pt idx="46" formatCode="0.00E+00">
                  <c:v>5.270978145907157E-3</c:v>
                </c:pt>
                <c:pt idx="47" formatCode="0.00E+00">
                  <c:v>5.270978145907157E-3</c:v>
                </c:pt>
                <c:pt idx="48" formatCode="0.00E+00">
                  <c:v>5.270978145907157E-3</c:v>
                </c:pt>
                <c:pt idx="49" formatCode="0.00E+00">
                  <c:v>5.270978145907157E-3</c:v>
                </c:pt>
                <c:pt idx="50" formatCode="0.00E+00">
                  <c:v>5.270978145907157E-3</c:v>
                </c:pt>
                <c:pt idx="51" formatCode="0.00E+00">
                  <c:v>5.270978145907157E-3</c:v>
                </c:pt>
                <c:pt idx="52" formatCode="0.00E+00">
                  <c:v>5.270978145907157E-3</c:v>
                </c:pt>
                <c:pt idx="53" formatCode="0.00E+00">
                  <c:v>5.270978145907157E-3</c:v>
                </c:pt>
                <c:pt idx="54" formatCode="0.00E+00">
                  <c:v>5.270978145907157E-3</c:v>
                </c:pt>
                <c:pt idx="55" formatCode="0.00E+00">
                  <c:v>5.270978145907157E-3</c:v>
                </c:pt>
                <c:pt idx="56" formatCode="0.00E+00">
                  <c:v>5.270978145907157E-3</c:v>
                </c:pt>
                <c:pt idx="57" formatCode="0.00E+00">
                  <c:v>5.270978145907157E-3</c:v>
                </c:pt>
                <c:pt idx="58" formatCode="0.00E+00">
                  <c:v>5.270978145907157E-3</c:v>
                </c:pt>
                <c:pt idx="59" formatCode="0.00E+00">
                  <c:v>5.270978145907157E-3</c:v>
                </c:pt>
                <c:pt idx="60" formatCode="0.00E+00">
                  <c:v>5.270978145907157E-3</c:v>
                </c:pt>
                <c:pt idx="61" formatCode="0.00E+00">
                  <c:v>5.270978145907157E-3</c:v>
                </c:pt>
                <c:pt idx="62" formatCode="0.00E+00">
                  <c:v>5.270978145907157E-3</c:v>
                </c:pt>
                <c:pt idx="63" formatCode="0.00E+00">
                  <c:v>5.270978145907157E-3</c:v>
                </c:pt>
                <c:pt idx="64" formatCode="0.00E+00">
                  <c:v>5.270978145907157E-3</c:v>
                </c:pt>
                <c:pt idx="65" formatCode="0.00E+00">
                  <c:v>5.270978145907157E-3</c:v>
                </c:pt>
                <c:pt idx="66" formatCode="0.00E+00">
                  <c:v>5.270978145907157E-3</c:v>
                </c:pt>
                <c:pt idx="67" formatCode="0.00E+00">
                  <c:v>5.270978145907157E-3</c:v>
                </c:pt>
                <c:pt idx="68" formatCode="0.00E+00">
                  <c:v>5.270978145907157E-3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F-4244-8953-F69BB6A44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5968"/>
        <c:axId val="198917504"/>
      </c:lineChart>
      <c:catAx>
        <c:axId val="1989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17504"/>
        <c:crosses val="autoZero"/>
        <c:auto val="1"/>
        <c:lblAlgn val="ctr"/>
        <c:lblOffset val="100"/>
        <c:noMultiLvlLbl val="0"/>
      </c:catAx>
      <c:valAx>
        <c:axId val="1989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159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24" formatCode="0.00E+00">
                  <c:v>4.5132431462293482E-4</c:v>
                </c:pt>
                <c:pt idx="25" formatCode="0.00E+00">
                  <c:v>4.5132431462293482E-4</c:v>
                </c:pt>
                <c:pt idx="26" formatCode="0.00E+00">
                  <c:v>4.5132431462293482E-4</c:v>
                </c:pt>
                <c:pt idx="27" formatCode="0.00E+00">
                  <c:v>4.5132431462293482E-4</c:v>
                </c:pt>
                <c:pt idx="28" formatCode="0.00E+00">
                  <c:v>4.5132431462293482E-4</c:v>
                </c:pt>
                <c:pt idx="29" formatCode="0.00E+00">
                  <c:v>4.5132431462293482E-4</c:v>
                </c:pt>
                <c:pt idx="30" formatCode="0.00E+00">
                  <c:v>4.5132431462293482E-4</c:v>
                </c:pt>
                <c:pt idx="31" formatCode="0.00E+00">
                  <c:v>4.5132431462293482E-4</c:v>
                </c:pt>
                <c:pt idx="32" formatCode="0.00E+00">
                  <c:v>4.5132431462293482E-4</c:v>
                </c:pt>
                <c:pt idx="33" formatCode="0.00E+00">
                  <c:v>4.5132431462293482E-4</c:v>
                </c:pt>
                <c:pt idx="34" formatCode="0.00E+00">
                  <c:v>4.5132431462293482E-4</c:v>
                </c:pt>
                <c:pt idx="35" formatCode="0.00E+00">
                  <c:v>4.5132431462293482E-4</c:v>
                </c:pt>
                <c:pt idx="36" formatCode="0.00E+00">
                  <c:v>4.5132431462293482E-4</c:v>
                </c:pt>
                <c:pt idx="37" formatCode="0.00E+00">
                  <c:v>4.5132431462293482E-4</c:v>
                </c:pt>
                <c:pt idx="38" formatCode="0.00E+00">
                  <c:v>4.7628468868221585E-4</c:v>
                </c:pt>
                <c:pt idx="39" formatCode="0.00E+00">
                  <c:v>5.0124506274149688E-4</c:v>
                </c:pt>
                <c:pt idx="40" formatCode="0.00E+00">
                  <c:v>5.2620543680078485E-4</c:v>
                </c:pt>
                <c:pt idx="41" formatCode="0.00E+00">
                  <c:v>5.2620543680078485E-4</c:v>
                </c:pt>
                <c:pt idx="42" formatCode="0.00E+00">
                  <c:v>5.2620543680078485E-4</c:v>
                </c:pt>
                <c:pt idx="43" formatCode="0.00E+00">
                  <c:v>5.2620543680078485E-4</c:v>
                </c:pt>
                <c:pt idx="44" formatCode="0.00E+00">
                  <c:v>5.2620543680078485E-4</c:v>
                </c:pt>
                <c:pt idx="45" formatCode="0.00E+00">
                  <c:v>5.2620543680078485E-4</c:v>
                </c:pt>
                <c:pt idx="46" formatCode="0.00E+00">
                  <c:v>5.2620543680078485E-4</c:v>
                </c:pt>
                <c:pt idx="47" formatCode="0.00E+00">
                  <c:v>5.2620543680078485E-4</c:v>
                </c:pt>
                <c:pt idx="48" formatCode="0.00E+00">
                  <c:v>5.2620543680078485E-4</c:v>
                </c:pt>
                <c:pt idx="49" formatCode="0.00E+00">
                  <c:v>5.2620543680078485E-4</c:v>
                </c:pt>
                <c:pt idx="50" formatCode="0.00E+00">
                  <c:v>5.2620543680078485E-4</c:v>
                </c:pt>
                <c:pt idx="51" formatCode="0.00E+00">
                  <c:v>5.2620543680078485E-4</c:v>
                </c:pt>
                <c:pt idx="52" formatCode="0.00E+00">
                  <c:v>5.2620543680078485E-4</c:v>
                </c:pt>
                <c:pt idx="53" formatCode="0.00E+00">
                  <c:v>5.2620543680078485E-4</c:v>
                </c:pt>
                <c:pt idx="54" formatCode="0.00E+00">
                  <c:v>5.2620543680078485E-4</c:v>
                </c:pt>
                <c:pt idx="55" formatCode="0.00E+00">
                  <c:v>5.2620543680078485E-4</c:v>
                </c:pt>
                <c:pt idx="56" formatCode="0.00E+00">
                  <c:v>5.2620543680078485E-4</c:v>
                </c:pt>
                <c:pt idx="57" formatCode="0.00E+00">
                  <c:v>5.2620543680078485E-4</c:v>
                </c:pt>
                <c:pt idx="58" formatCode="0.00E+00">
                  <c:v>5.2620543680078485E-4</c:v>
                </c:pt>
                <c:pt idx="59" formatCode="0.00E+00">
                  <c:v>5.2620543680078485E-4</c:v>
                </c:pt>
                <c:pt idx="60" formatCode="0.00E+00">
                  <c:v>5.2620543680078485E-4</c:v>
                </c:pt>
                <c:pt idx="61" formatCode="0.00E+00">
                  <c:v>5.2620543680078485E-4</c:v>
                </c:pt>
                <c:pt idx="62" formatCode="0.00E+00">
                  <c:v>5.2620543680078485E-4</c:v>
                </c:pt>
                <c:pt idx="63" formatCode="0.00E+00">
                  <c:v>5.2620543680078485E-4</c:v>
                </c:pt>
                <c:pt idx="64" formatCode="0.00E+00">
                  <c:v>5.2620543680078485E-4</c:v>
                </c:pt>
                <c:pt idx="65" formatCode="0.00E+00">
                  <c:v>5.2620543680078485E-4</c:v>
                </c:pt>
                <c:pt idx="66" formatCode="0.00E+00">
                  <c:v>5.2620543680078485E-4</c:v>
                </c:pt>
                <c:pt idx="67" formatCode="0.00E+00">
                  <c:v>5.2620543680078485E-4</c:v>
                </c:pt>
                <c:pt idx="68" formatCode="0.00E+00">
                  <c:v>5.2620543680078485E-4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9-4433-9D43-6B8D5D78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6960"/>
        <c:axId val="200618752"/>
      </c:lineChart>
      <c:catAx>
        <c:axId val="20061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18752"/>
        <c:crosses val="autoZero"/>
        <c:auto val="1"/>
        <c:lblAlgn val="ctr"/>
        <c:lblOffset val="100"/>
        <c:noMultiLvlLbl val="0"/>
      </c:catAx>
      <c:valAx>
        <c:axId val="2006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1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4" formatCode="0.00E+00">
                  <c:v>4.3772593496740637E-4</c:v>
                </c:pt>
                <c:pt idx="15" formatCode="0.00E+00">
                  <c:v>4.3997234608807861E-4</c:v>
                </c:pt>
                <c:pt idx="16" formatCode="0.00E+00">
                  <c:v>4.4221875720874999E-4</c:v>
                </c:pt>
                <c:pt idx="17" formatCode="0.00E+00">
                  <c:v>4.4446516832942137E-4</c:v>
                </c:pt>
                <c:pt idx="18" formatCode="0.00E+00">
                  <c:v>4.4671157945009275E-4</c:v>
                </c:pt>
                <c:pt idx="19" formatCode="0.00E+00">
                  <c:v>4.4895799057076413E-4</c:v>
                </c:pt>
                <c:pt idx="20" formatCode="0.00E+00">
                  <c:v>4.5120440169143551E-4</c:v>
                </c:pt>
                <c:pt idx="21" formatCode="0.00E+00">
                  <c:v>4.5345081281210689E-4</c:v>
                </c:pt>
                <c:pt idx="22" formatCode="0.00E+00">
                  <c:v>4.5569722393277827E-4</c:v>
                </c:pt>
                <c:pt idx="23" formatCode="0.00E+00">
                  <c:v>4.5794363505344965E-4</c:v>
                </c:pt>
                <c:pt idx="24" formatCode="0.00E+00">
                  <c:v>4.6019004617412103E-4</c:v>
                </c:pt>
                <c:pt idx="25" formatCode="0.00E+00">
                  <c:v>4.6243645729479241E-4</c:v>
                </c:pt>
                <c:pt idx="26" formatCode="0.00E+00">
                  <c:v>4.6468286841546465E-4</c:v>
                </c:pt>
                <c:pt idx="27" formatCode="0.00E+00">
                  <c:v>4.6692927953613603E-4</c:v>
                </c:pt>
                <c:pt idx="28" formatCode="0.00E+00">
                  <c:v>4.6917569065680741E-4</c:v>
                </c:pt>
                <c:pt idx="29" formatCode="0.00E+00">
                  <c:v>4.7142210177747879E-4</c:v>
                </c:pt>
                <c:pt idx="30" formatCode="0.00E+00">
                  <c:v>4.7366851289815017E-4</c:v>
                </c:pt>
                <c:pt idx="31" formatCode="0.00E+00">
                  <c:v>4.7591492401882155E-4</c:v>
                </c:pt>
                <c:pt idx="32" formatCode="0.00E+00">
                  <c:v>4.7816133513949293E-4</c:v>
                </c:pt>
                <c:pt idx="33" formatCode="0.00E+00">
                  <c:v>4.8040774626016431E-4</c:v>
                </c:pt>
                <c:pt idx="34" formatCode="0.00E+00">
                  <c:v>4.8763028027001322E-4</c:v>
                </c:pt>
                <c:pt idx="35" formatCode="0.00E+00">
                  <c:v>4.8763028027001322E-4</c:v>
                </c:pt>
                <c:pt idx="36" formatCode="0.00E+00">
                  <c:v>4.9028662068749482E-4</c:v>
                </c:pt>
                <c:pt idx="37" formatCode="0.00E+00">
                  <c:v>4.8860949054331819E-4</c:v>
                </c:pt>
                <c:pt idx="38" formatCode="0.00E+00">
                  <c:v>4.8612287650563534E-4</c:v>
                </c:pt>
                <c:pt idx="39" formatCode="0.00E+00">
                  <c:v>4.876857048740875E-4</c:v>
                </c:pt>
                <c:pt idx="40" formatCode="0.00E+00">
                  <c:v>4.9009396659068839E-4</c:v>
                </c:pt>
                <c:pt idx="41" formatCode="0.00E+00">
                  <c:v>4.9304194209053107E-4</c:v>
                </c:pt>
                <c:pt idx="42" formatCode="0.00E+00">
                  <c:v>4.9594337968184054E-4</c:v>
                </c:pt>
                <c:pt idx="43" formatCode="0.00E+00">
                  <c:v>4.9499013028162593E-4</c:v>
                </c:pt>
                <c:pt idx="44" formatCode="0.00E+00">
                  <c:v>5.0117685965480371E-4</c:v>
                </c:pt>
                <c:pt idx="45" formatCode="0.00E+00">
                  <c:v>5.0707771375029019E-4</c:v>
                </c:pt>
                <c:pt idx="46" formatCode="0.00E+00">
                  <c:v>5.1258184899585606E-4</c:v>
                </c:pt>
                <c:pt idx="47" formatCode="0.00E+00">
                  <c:v>5.1867213888701991E-4</c:v>
                </c:pt>
                <c:pt idx="48" formatCode="0.00E+00">
                  <c:v>5.1815676220404964E-4</c:v>
                </c:pt>
                <c:pt idx="49" formatCode="0.00E+00">
                  <c:v>5.2013387416039543E-4</c:v>
                </c:pt>
                <c:pt idx="50" formatCode="0.00E+00">
                  <c:v>5.2225078660338446E-4</c:v>
                </c:pt>
                <c:pt idx="51" formatCode="0.00E+00">
                  <c:v>5.2415984978515908E-4</c:v>
                </c:pt>
                <c:pt idx="52" formatCode="0.00E+00">
                  <c:v>5.2625237830630257E-4</c:v>
                </c:pt>
                <c:pt idx="53" formatCode="0.00E+00">
                  <c:v>5.2613088937030199E-4</c:v>
                </c:pt>
                <c:pt idx="54" formatCode="0.00E+00">
                  <c:v>5.2894572464731119E-4</c:v>
                </c:pt>
                <c:pt idx="55" formatCode="0.00E+00">
                  <c:v>5.320068947752513E-4</c:v>
                </c:pt>
                <c:pt idx="56" formatCode="0.00E+00">
                  <c:v>5.3492687078385975E-4</c:v>
                </c:pt>
                <c:pt idx="57" formatCode="0.00E+00">
                  <c:v>5.3822050220801482E-4</c:v>
                </c:pt>
                <c:pt idx="58" formatCode="0.00E+00">
                  <c:v>5.415909477399552E-4</c:v>
                </c:pt>
                <c:pt idx="59" formatCode="0.00E+00">
                  <c:v>5.4244022600549702E-4</c:v>
                </c:pt>
                <c:pt idx="60" formatCode="0.00E+00">
                  <c:v>5.434069387641971E-4</c:v>
                </c:pt>
                <c:pt idx="61" formatCode="0.00E+00">
                  <c:v>5.445137125691397E-4</c:v>
                </c:pt>
                <c:pt idx="62" formatCode="0.00E+00">
                  <c:v>5.4552930253349977E-4</c:v>
                </c:pt>
                <c:pt idx="63" formatCode="0.00E+00">
                  <c:v>5.4676335744935475E-4</c:v>
                </c:pt>
                <c:pt idx="64" formatCode="0.00E+00">
                  <c:v>5.4775940209517973E-4</c:v>
                </c:pt>
                <c:pt idx="65" formatCode="0.00E+00">
                  <c:v>5.4897755809767156E-4</c:v>
                </c:pt>
                <c:pt idx="66" formatCode="0.00E+00">
                  <c:v>5.5041507848450628E-4</c:v>
                </c:pt>
                <c:pt idx="67" formatCode="0.00E+00">
                  <c:v>5.5181991641578218E-4</c:v>
                </c:pt>
                <c:pt idx="68" formatCode="0.00E+00">
                  <c:v>5.5356591904673846E-4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D-4904-9A6F-65A2A9F2D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61728"/>
        <c:axId val="200763264"/>
      </c:lineChart>
      <c:catAx>
        <c:axId val="2007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63264"/>
        <c:crosses val="autoZero"/>
        <c:auto val="1"/>
        <c:lblAlgn val="ctr"/>
        <c:lblOffset val="100"/>
        <c:noMultiLvlLbl val="0"/>
      </c:catAx>
      <c:valAx>
        <c:axId val="2007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6172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4" formatCode="0.00E+00">
                  <c:v>8.0797052950278472E-5</c:v>
                </c:pt>
                <c:pt idx="15" formatCode="0.00E+00">
                  <c:v>8.2316915313046646E-5</c:v>
                </c:pt>
                <c:pt idx="16" formatCode="0.00E+00">
                  <c:v>8.3836777675815253E-5</c:v>
                </c:pt>
                <c:pt idx="17" formatCode="0.00E+00">
                  <c:v>8.5356640038583426E-5</c:v>
                </c:pt>
                <c:pt idx="18" formatCode="0.00E+00">
                  <c:v>8.68765024013516E-5</c:v>
                </c:pt>
                <c:pt idx="19" formatCode="0.00E+00">
                  <c:v>8.8396364764119773E-5</c:v>
                </c:pt>
                <c:pt idx="20" formatCode="0.00E+00">
                  <c:v>8.9916227126887946E-5</c:v>
                </c:pt>
                <c:pt idx="21" formatCode="0.00E+00">
                  <c:v>9.143608948965612E-5</c:v>
                </c:pt>
                <c:pt idx="22" formatCode="0.00E+00">
                  <c:v>9.2955951852424293E-5</c:v>
                </c:pt>
                <c:pt idx="23" formatCode="0.00E+00">
                  <c:v>9.4475814215192467E-5</c:v>
                </c:pt>
                <c:pt idx="24" formatCode="0.00E+00">
                  <c:v>9.599567657796064E-5</c:v>
                </c:pt>
                <c:pt idx="25" formatCode="0.00E+00">
                  <c:v>9.7515538940728814E-5</c:v>
                </c:pt>
                <c:pt idx="26" formatCode="0.00E+00">
                  <c:v>9.9035401303496987E-5</c:v>
                </c:pt>
                <c:pt idx="27" formatCode="0.00E+00">
                  <c:v>1.0055526366626516E-4</c:v>
                </c:pt>
                <c:pt idx="28" formatCode="0.00E+00">
                  <c:v>1.0207512602903333E-4</c:v>
                </c:pt>
                <c:pt idx="29" formatCode="0.00E+00">
                  <c:v>1.0359498839180151E-4</c:v>
                </c:pt>
                <c:pt idx="30" formatCode="0.00E+00">
                  <c:v>1.0511485075457011E-4</c:v>
                </c:pt>
                <c:pt idx="31" formatCode="0.00E+00">
                  <c:v>1.0663471311733829E-4</c:v>
                </c:pt>
                <c:pt idx="32" formatCode="0.00E+00">
                  <c:v>1.0815457548010646E-4</c:v>
                </c:pt>
                <c:pt idx="33" formatCode="0.00E+00">
                  <c:v>1.0967443784287463E-4</c:v>
                </c:pt>
                <c:pt idx="34" formatCode="0.00E+00">
                  <c:v>1.0629135687490201E-4</c:v>
                </c:pt>
                <c:pt idx="35" formatCode="0.00E+00">
                  <c:v>1.0629135687490201E-4</c:v>
                </c:pt>
                <c:pt idx="36" formatCode="0.00E+00">
                  <c:v>1.0901278138476584E-4</c:v>
                </c:pt>
                <c:pt idx="37" formatCode="0.00E+00">
                  <c:v>1.1090132468147135E-4</c:v>
                </c:pt>
                <c:pt idx="38" formatCode="0.00E+00">
                  <c:v>1.145933533242113E-4</c:v>
                </c:pt>
                <c:pt idx="39" formatCode="0.00E+00">
                  <c:v>1.2072218983200174E-4</c:v>
                </c:pt>
                <c:pt idx="40" formatCode="0.00E+00">
                  <c:v>1.2512852098310389E-4</c:v>
                </c:pt>
                <c:pt idx="41" formatCode="0.00E+00">
                  <c:v>1.2882497823807134E-4</c:v>
                </c:pt>
                <c:pt idx="42" formatCode="0.00E+00">
                  <c:v>1.3282574606745103E-4</c:v>
                </c:pt>
                <c:pt idx="43" formatCode="0.00E+00">
                  <c:v>1.3500815012928787E-4</c:v>
                </c:pt>
                <c:pt idx="44" formatCode="0.00E+00">
                  <c:v>1.3827101082951242E-4</c:v>
                </c:pt>
                <c:pt idx="45" formatCode="0.00E+00">
                  <c:v>1.4281480821123536E-4</c:v>
                </c:pt>
                <c:pt idx="46" formatCode="0.00E+00">
                  <c:v>1.4849189391458962E-4</c:v>
                </c:pt>
                <c:pt idx="47" formatCode="0.00E+00">
                  <c:v>1.5221505992553679E-4</c:v>
                </c:pt>
                <c:pt idx="48" formatCode="0.00E+00">
                  <c:v>1.5302170840885955E-4</c:v>
                </c:pt>
                <c:pt idx="49" formatCode="0.00E+00">
                  <c:v>1.545461939776133E-4</c:v>
                </c:pt>
                <c:pt idx="50" formatCode="0.00E+00">
                  <c:v>1.5576821095175084E-4</c:v>
                </c:pt>
                <c:pt idx="51" formatCode="0.00E+00">
                  <c:v>1.5785664686997797E-4</c:v>
                </c:pt>
                <c:pt idx="52" formatCode="0.00E+00">
                  <c:v>1.5925219573451592E-4</c:v>
                </c:pt>
                <c:pt idx="53" formatCode="0.00E+00">
                  <c:v>1.5940730834881274E-4</c:v>
                </c:pt>
                <c:pt idx="54" formatCode="0.00E+00">
                  <c:v>1.5941967575438737E-4</c:v>
                </c:pt>
                <c:pt idx="55" formatCode="0.00E+00">
                  <c:v>1.6007675956157771E-4</c:v>
                </c:pt>
                <c:pt idx="56" formatCode="0.00E+00">
                  <c:v>1.6085766515632741E-4</c:v>
                </c:pt>
                <c:pt idx="57" formatCode="0.00E+00">
                  <c:v>1.6053843171620177E-4</c:v>
                </c:pt>
                <c:pt idx="58" formatCode="0.00E+00">
                  <c:v>1.6039663424155488E-4</c:v>
                </c:pt>
                <c:pt idx="59" formatCode="0.00E+00">
                  <c:v>1.600594905577296E-4</c:v>
                </c:pt>
                <c:pt idx="60" formatCode="0.00E+00">
                  <c:v>1.5994610791426753E-4</c:v>
                </c:pt>
                <c:pt idx="61" formatCode="0.00E+00">
                  <c:v>1.5954865720524053E-4</c:v>
                </c:pt>
                <c:pt idx="62" formatCode="0.00E+00">
                  <c:v>1.5890756203755155E-4</c:v>
                </c:pt>
                <c:pt idx="63" formatCode="0.00E+00">
                  <c:v>1.5825869366099308E-4</c:v>
                </c:pt>
                <c:pt idx="64" formatCode="0.00E+00">
                  <c:v>1.5764624738230399E-4</c:v>
                </c:pt>
                <c:pt idx="65" formatCode="0.00E+00">
                  <c:v>1.565554061179373E-4</c:v>
                </c:pt>
                <c:pt idx="66" formatCode="0.00E+00">
                  <c:v>1.5558352667455766E-4</c:v>
                </c:pt>
                <c:pt idx="67" formatCode="0.00E+00">
                  <c:v>1.5454787161668808E-4</c:v>
                </c:pt>
                <c:pt idx="68" formatCode="0.00E+00">
                  <c:v>1.5310096361050281E-4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7-4557-A801-A7DC6D4A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2192"/>
        <c:axId val="209507456"/>
      </c:lineChart>
      <c:catAx>
        <c:axId val="2092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7456"/>
        <c:crosses val="autoZero"/>
        <c:auto val="1"/>
        <c:lblAlgn val="ctr"/>
        <c:lblOffset val="100"/>
        <c:noMultiLvlLbl val="0"/>
      </c:catAx>
      <c:valAx>
        <c:axId val="2095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219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rail psgr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</c:v>
          </c:tx>
          <c:marker>
            <c:symbol val="none"/>
          </c:marker>
          <c:val>
            <c:numRef>
              <c:f>Extrapolations!$C$8:$BS$8</c:f>
              <c:numCache>
                <c:formatCode>0.00E+00</c:formatCode>
                <c:ptCount val="69"/>
                <c:pt idx="0">
                  <c:v>2.4412212193692241E-3</c:v>
                </c:pt>
                <c:pt idx="1">
                  <c:v>2.4412212193692241E-3</c:v>
                </c:pt>
                <c:pt idx="2">
                  <c:v>2.4412212193692241E-3</c:v>
                </c:pt>
                <c:pt idx="3">
                  <c:v>2.4412212193692241E-3</c:v>
                </c:pt>
                <c:pt idx="4">
                  <c:v>2.4412212193692241E-3</c:v>
                </c:pt>
                <c:pt idx="5">
                  <c:v>2.4412212193692241E-3</c:v>
                </c:pt>
                <c:pt idx="6">
                  <c:v>2.4412212193692241E-3</c:v>
                </c:pt>
                <c:pt idx="7">
                  <c:v>2.4412212193692241E-3</c:v>
                </c:pt>
                <c:pt idx="8">
                  <c:v>2.4412212193692241E-3</c:v>
                </c:pt>
                <c:pt idx="9">
                  <c:v>2.4412212193692241E-3</c:v>
                </c:pt>
                <c:pt idx="10">
                  <c:v>2.4412212193692241E-3</c:v>
                </c:pt>
                <c:pt idx="11">
                  <c:v>2.4412212193692241E-3</c:v>
                </c:pt>
                <c:pt idx="12">
                  <c:v>2.4412212193692241E-3</c:v>
                </c:pt>
                <c:pt idx="13">
                  <c:v>2.4412212193692241E-3</c:v>
                </c:pt>
                <c:pt idx="14">
                  <c:v>2.4412212193692241E-3</c:v>
                </c:pt>
                <c:pt idx="15">
                  <c:v>2.4412212193692241E-3</c:v>
                </c:pt>
                <c:pt idx="16">
                  <c:v>2.4412212193692241E-3</c:v>
                </c:pt>
                <c:pt idx="17">
                  <c:v>2.4412212193692241E-3</c:v>
                </c:pt>
                <c:pt idx="18">
                  <c:v>2.4412212193692241E-3</c:v>
                </c:pt>
                <c:pt idx="19">
                  <c:v>2.4412212193692241E-3</c:v>
                </c:pt>
                <c:pt idx="20">
                  <c:v>2.4412212193692241E-3</c:v>
                </c:pt>
                <c:pt idx="21">
                  <c:v>2.4412212193692241E-3</c:v>
                </c:pt>
                <c:pt idx="22">
                  <c:v>2.4412212193692241E-3</c:v>
                </c:pt>
                <c:pt idx="23">
                  <c:v>2.4412212193692241E-3</c:v>
                </c:pt>
                <c:pt idx="24">
                  <c:v>2.4412212193692241E-3</c:v>
                </c:pt>
                <c:pt idx="25">
                  <c:v>2.4412212193692241E-3</c:v>
                </c:pt>
                <c:pt idx="26">
                  <c:v>2.4412212193692241E-3</c:v>
                </c:pt>
                <c:pt idx="27">
                  <c:v>2.4412212193692241E-3</c:v>
                </c:pt>
                <c:pt idx="28">
                  <c:v>2.4412212193692241E-3</c:v>
                </c:pt>
                <c:pt idx="29">
                  <c:v>2.4412212193692241E-3</c:v>
                </c:pt>
                <c:pt idx="30">
                  <c:v>2.4412212193692241E-3</c:v>
                </c:pt>
                <c:pt idx="31">
                  <c:v>2.4412212193692241E-3</c:v>
                </c:pt>
                <c:pt idx="32">
                  <c:v>2.4412212193692241E-3</c:v>
                </c:pt>
                <c:pt idx="33">
                  <c:v>2.4412212193692241E-3</c:v>
                </c:pt>
                <c:pt idx="34">
                  <c:v>2.4412212193692232E-3</c:v>
                </c:pt>
                <c:pt idx="35">
                  <c:v>2.4412212193692232E-3</c:v>
                </c:pt>
                <c:pt idx="36">
                  <c:v>2.4412212193692232E-3</c:v>
                </c:pt>
                <c:pt idx="37">
                  <c:v>2.4412212193692232E-3</c:v>
                </c:pt>
                <c:pt idx="38">
                  <c:v>2.4412212193692232E-3</c:v>
                </c:pt>
                <c:pt idx="39">
                  <c:v>2.4412212193692232E-3</c:v>
                </c:pt>
                <c:pt idx="40">
                  <c:v>2.4412212193692232E-3</c:v>
                </c:pt>
                <c:pt idx="41">
                  <c:v>2.4412212193692232E-3</c:v>
                </c:pt>
                <c:pt idx="42">
                  <c:v>2.4412212193692232E-3</c:v>
                </c:pt>
                <c:pt idx="43">
                  <c:v>2.4412212193692232E-3</c:v>
                </c:pt>
                <c:pt idx="44">
                  <c:v>2.4412212193692232E-3</c:v>
                </c:pt>
                <c:pt idx="45">
                  <c:v>2.4412212193692232E-3</c:v>
                </c:pt>
                <c:pt idx="46">
                  <c:v>2.4412212193692232E-3</c:v>
                </c:pt>
                <c:pt idx="47">
                  <c:v>2.4412212193692232E-3</c:v>
                </c:pt>
                <c:pt idx="48">
                  <c:v>2.4412212193692232E-3</c:v>
                </c:pt>
                <c:pt idx="49">
                  <c:v>2.4412212193692232E-3</c:v>
                </c:pt>
                <c:pt idx="50">
                  <c:v>2.4412212193692232E-3</c:v>
                </c:pt>
                <c:pt idx="51">
                  <c:v>2.4412212193692232E-3</c:v>
                </c:pt>
                <c:pt idx="52">
                  <c:v>2.4412212193692232E-3</c:v>
                </c:pt>
                <c:pt idx="53">
                  <c:v>2.4412212193692232E-3</c:v>
                </c:pt>
                <c:pt idx="54">
                  <c:v>2.4412212193692232E-3</c:v>
                </c:pt>
                <c:pt idx="55">
                  <c:v>2.4412212193692232E-3</c:v>
                </c:pt>
                <c:pt idx="56">
                  <c:v>2.4412212193692232E-3</c:v>
                </c:pt>
                <c:pt idx="57">
                  <c:v>2.4412212193692232E-3</c:v>
                </c:pt>
                <c:pt idx="58">
                  <c:v>2.4412212193692232E-3</c:v>
                </c:pt>
                <c:pt idx="59">
                  <c:v>2.4412212193692232E-3</c:v>
                </c:pt>
                <c:pt idx="60">
                  <c:v>2.4412212193692232E-3</c:v>
                </c:pt>
                <c:pt idx="61">
                  <c:v>2.4412212193692232E-3</c:v>
                </c:pt>
                <c:pt idx="62">
                  <c:v>2.4412212193692232E-3</c:v>
                </c:pt>
                <c:pt idx="63">
                  <c:v>2.4412212193692232E-3</c:v>
                </c:pt>
                <c:pt idx="64">
                  <c:v>2.4412212193692232E-3</c:v>
                </c:pt>
                <c:pt idx="65">
                  <c:v>2.4412212193692232E-3</c:v>
                </c:pt>
                <c:pt idx="66">
                  <c:v>2.4412212193692232E-3</c:v>
                </c:pt>
                <c:pt idx="67">
                  <c:v>2.4412212193692232E-3</c:v>
                </c:pt>
                <c:pt idx="68">
                  <c:v>2.4412212193692232E-3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2-4B3A-B353-29D49486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6560"/>
        <c:axId val="209560320"/>
      </c:lineChart>
      <c:catAx>
        <c:axId val="2092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0320"/>
        <c:crosses val="autoZero"/>
        <c:auto val="1"/>
        <c:lblAlgn val="ctr"/>
        <c:lblOffset val="100"/>
        <c:noMultiLvlLbl val="0"/>
      </c:catAx>
      <c:valAx>
        <c:axId val="20956032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2665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496062992125984E-2"/>
          <c:y val="0.19989079832174264"/>
          <c:w val="0.93590551181102366"/>
          <c:h val="0.67333716497116691"/>
        </c:manualLayout>
      </c:layout>
      <c:lineChart>
        <c:grouping val="standard"/>
        <c:varyColors val="0"/>
        <c:ser>
          <c:idx val="0"/>
          <c:order val="0"/>
          <c:tx>
            <c:strRef>
              <c:f>Extrapolations!$A$9:$B$9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Extrapolations!$C$9:$BT$9</c:f>
              <c:numCache>
                <c:formatCode>0.00E+00</c:formatCode>
                <c:ptCount val="70"/>
                <c:pt idx="0">
                  <c:v>7.0214683806076091E-3</c:v>
                </c:pt>
                <c:pt idx="1">
                  <c:v>7.0214683806076091E-3</c:v>
                </c:pt>
                <c:pt idx="2">
                  <c:v>7.0214683806076091E-3</c:v>
                </c:pt>
                <c:pt idx="3">
                  <c:v>7.0214683806076091E-3</c:v>
                </c:pt>
                <c:pt idx="4">
                  <c:v>7.0214683806076091E-3</c:v>
                </c:pt>
                <c:pt idx="5">
                  <c:v>7.0214683806076091E-3</c:v>
                </c:pt>
                <c:pt idx="6">
                  <c:v>7.0214683806076091E-3</c:v>
                </c:pt>
                <c:pt idx="7">
                  <c:v>7.0214683806076091E-3</c:v>
                </c:pt>
                <c:pt idx="8">
                  <c:v>7.0214683806076091E-3</c:v>
                </c:pt>
                <c:pt idx="9">
                  <c:v>7.0214683806076091E-3</c:v>
                </c:pt>
                <c:pt idx="10">
                  <c:v>7.0214683806076091E-3</c:v>
                </c:pt>
                <c:pt idx="11">
                  <c:v>7.0214683806076091E-3</c:v>
                </c:pt>
                <c:pt idx="12">
                  <c:v>7.0214683806076091E-3</c:v>
                </c:pt>
                <c:pt idx="13">
                  <c:v>7.0214683806076091E-3</c:v>
                </c:pt>
                <c:pt idx="14">
                  <c:v>7.0214683806076091E-3</c:v>
                </c:pt>
                <c:pt idx="15">
                  <c:v>7.0214683806076091E-3</c:v>
                </c:pt>
                <c:pt idx="16">
                  <c:v>7.0214683806076091E-3</c:v>
                </c:pt>
                <c:pt idx="17">
                  <c:v>7.0214683806076091E-3</c:v>
                </c:pt>
                <c:pt idx="18">
                  <c:v>7.0214683806076091E-3</c:v>
                </c:pt>
                <c:pt idx="19">
                  <c:v>7.0214683806076091E-3</c:v>
                </c:pt>
                <c:pt idx="20">
                  <c:v>7.0214683806076091E-3</c:v>
                </c:pt>
                <c:pt idx="21">
                  <c:v>7.0214683806076091E-3</c:v>
                </c:pt>
                <c:pt idx="22">
                  <c:v>7.0214683806076091E-3</c:v>
                </c:pt>
                <c:pt idx="23">
                  <c:v>7.0214683806076091E-3</c:v>
                </c:pt>
                <c:pt idx="24">
                  <c:v>7.0214683806076091E-3</c:v>
                </c:pt>
                <c:pt idx="25">
                  <c:v>7.0214683806076091E-3</c:v>
                </c:pt>
                <c:pt idx="26">
                  <c:v>7.0214683806076091E-3</c:v>
                </c:pt>
                <c:pt idx="27">
                  <c:v>7.0214683806076091E-3</c:v>
                </c:pt>
                <c:pt idx="28">
                  <c:v>7.0214683806076091E-3</c:v>
                </c:pt>
                <c:pt idx="29">
                  <c:v>7.0214683806076091E-3</c:v>
                </c:pt>
                <c:pt idx="30">
                  <c:v>7.0214683806076091E-3</c:v>
                </c:pt>
                <c:pt idx="31">
                  <c:v>7.0214683806076091E-3</c:v>
                </c:pt>
                <c:pt idx="32">
                  <c:v>7.0214683806076091E-3</c:v>
                </c:pt>
                <c:pt idx="33">
                  <c:v>7.0214683806076091E-3</c:v>
                </c:pt>
                <c:pt idx="34">
                  <c:v>7.0214683806076135E-3</c:v>
                </c:pt>
                <c:pt idx="35">
                  <c:v>7.0214683806076135E-3</c:v>
                </c:pt>
                <c:pt idx="36">
                  <c:v>7.0214683806076135E-3</c:v>
                </c:pt>
                <c:pt idx="37">
                  <c:v>7.0214683806076135E-3</c:v>
                </c:pt>
                <c:pt idx="38">
                  <c:v>7.0214683806076135E-3</c:v>
                </c:pt>
                <c:pt idx="39">
                  <c:v>7.0214683806076135E-3</c:v>
                </c:pt>
                <c:pt idx="40">
                  <c:v>7.0214683806076135E-3</c:v>
                </c:pt>
                <c:pt idx="41">
                  <c:v>7.0214683806076135E-3</c:v>
                </c:pt>
                <c:pt idx="42">
                  <c:v>7.0214683806076135E-3</c:v>
                </c:pt>
                <c:pt idx="43">
                  <c:v>7.0214683806076135E-3</c:v>
                </c:pt>
                <c:pt idx="44">
                  <c:v>7.0214683806076135E-3</c:v>
                </c:pt>
                <c:pt idx="45">
                  <c:v>7.0214683806076135E-3</c:v>
                </c:pt>
                <c:pt idx="46">
                  <c:v>7.0214683806076135E-3</c:v>
                </c:pt>
                <c:pt idx="47">
                  <c:v>7.0214683806076135E-3</c:v>
                </c:pt>
                <c:pt idx="48">
                  <c:v>7.0214683806076135E-3</c:v>
                </c:pt>
                <c:pt idx="49">
                  <c:v>7.0214683806076135E-3</c:v>
                </c:pt>
                <c:pt idx="50">
                  <c:v>7.0214683806076135E-3</c:v>
                </c:pt>
                <c:pt idx="51">
                  <c:v>7.0214683806076135E-3</c:v>
                </c:pt>
                <c:pt idx="52">
                  <c:v>7.0214683806076135E-3</c:v>
                </c:pt>
                <c:pt idx="53">
                  <c:v>7.0214683806076135E-3</c:v>
                </c:pt>
                <c:pt idx="54">
                  <c:v>7.0214683806076135E-3</c:v>
                </c:pt>
                <c:pt idx="55">
                  <c:v>7.0214683806076135E-3</c:v>
                </c:pt>
                <c:pt idx="56">
                  <c:v>7.0214683806076135E-3</c:v>
                </c:pt>
                <c:pt idx="57">
                  <c:v>7.0214683806076135E-3</c:v>
                </c:pt>
                <c:pt idx="58">
                  <c:v>7.0214683806076135E-3</c:v>
                </c:pt>
                <c:pt idx="59">
                  <c:v>7.0214683806076135E-3</c:v>
                </c:pt>
                <c:pt idx="60">
                  <c:v>7.0214683806076135E-3</c:v>
                </c:pt>
                <c:pt idx="61">
                  <c:v>7.0214683806076135E-3</c:v>
                </c:pt>
                <c:pt idx="62">
                  <c:v>7.0214683806076135E-3</c:v>
                </c:pt>
                <c:pt idx="63">
                  <c:v>7.0214683806076135E-3</c:v>
                </c:pt>
                <c:pt idx="64">
                  <c:v>7.0214683806076135E-3</c:v>
                </c:pt>
                <c:pt idx="65">
                  <c:v>7.0214683806076135E-3</c:v>
                </c:pt>
                <c:pt idx="66">
                  <c:v>7.0214683806076135E-3</c:v>
                </c:pt>
                <c:pt idx="67">
                  <c:v>7.0214683806076135E-3</c:v>
                </c:pt>
                <c:pt idx="68">
                  <c:v>7.0214683806076135E-3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D-45C3-96A4-0730ACFAC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2912"/>
        <c:axId val="178984448"/>
      </c:lineChart>
      <c:catAx>
        <c:axId val="1789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4448"/>
        <c:crosses val="autoZero"/>
        <c:auto val="1"/>
        <c:lblAlgn val="ctr"/>
        <c:lblOffset val="100"/>
        <c:noMultiLvlLbl val="0"/>
      </c:catAx>
      <c:valAx>
        <c:axId val="178984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89829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Extrapolations!$C$10:$BT$10</c:f>
              <c:numCache>
                <c:formatCode>0.00E+00</c:formatCode>
                <c:ptCount val="70"/>
                <c:pt idx="1">
                  <c:v>1.9362141353943107E-4</c:v>
                </c:pt>
                <c:pt idx="2">
                  <c:v>1.9362141353943097E-4</c:v>
                </c:pt>
                <c:pt idx="3">
                  <c:v>1.9362141353943097E-4</c:v>
                </c:pt>
                <c:pt idx="4">
                  <c:v>1.9362141353943097E-4</c:v>
                </c:pt>
                <c:pt idx="5">
                  <c:v>1.9362141353943097E-4</c:v>
                </c:pt>
                <c:pt idx="6">
                  <c:v>1.9362141353943097E-4</c:v>
                </c:pt>
                <c:pt idx="7">
                  <c:v>1.9362141353943097E-4</c:v>
                </c:pt>
                <c:pt idx="8">
                  <c:v>1.9362141353943097E-4</c:v>
                </c:pt>
                <c:pt idx="9">
                  <c:v>1.9362141353943097E-4</c:v>
                </c:pt>
                <c:pt idx="10">
                  <c:v>1.9362141353943097E-4</c:v>
                </c:pt>
                <c:pt idx="11">
                  <c:v>1.9362141353943097E-4</c:v>
                </c:pt>
                <c:pt idx="12">
                  <c:v>1.9362141353943097E-4</c:v>
                </c:pt>
                <c:pt idx="13">
                  <c:v>1.9362141353943097E-4</c:v>
                </c:pt>
                <c:pt idx="14">
                  <c:v>1.9362141353943097E-4</c:v>
                </c:pt>
                <c:pt idx="15">
                  <c:v>1.9362141353943097E-4</c:v>
                </c:pt>
                <c:pt idx="16">
                  <c:v>1.9362141353943097E-4</c:v>
                </c:pt>
                <c:pt idx="17">
                  <c:v>1.9362141353943097E-4</c:v>
                </c:pt>
                <c:pt idx="18">
                  <c:v>1.9362141353943097E-4</c:v>
                </c:pt>
                <c:pt idx="19">
                  <c:v>1.9362141353943097E-4</c:v>
                </c:pt>
                <c:pt idx="20">
                  <c:v>1.9362141353943097E-4</c:v>
                </c:pt>
                <c:pt idx="21">
                  <c:v>1.9362141353943097E-4</c:v>
                </c:pt>
                <c:pt idx="22">
                  <c:v>1.9362141353943097E-4</c:v>
                </c:pt>
                <c:pt idx="23">
                  <c:v>1.9362141353943097E-4</c:v>
                </c:pt>
                <c:pt idx="24">
                  <c:v>1.9362141353943097E-4</c:v>
                </c:pt>
                <c:pt idx="25">
                  <c:v>1.9362141353943097E-4</c:v>
                </c:pt>
                <c:pt idx="26">
                  <c:v>1.9362141353943097E-4</c:v>
                </c:pt>
                <c:pt idx="27">
                  <c:v>1.9362141353943097E-4</c:v>
                </c:pt>
                <c:pt idx="28">
                  <c:v>1.9362141353943097E-4</c:v>
                </c:pt>
                <c:pt idx="29">
                  <c:v>1.9362141353943097E-4</c:v>
                </c:pt>
                <c:pt idx="30">
                  <c:v>1.9362141353943097E-4</c:v>
                </c:pt>
                <c:pt idx="31">
                  <c:v>1.9362141353943097E-4</c:v>
                </c:pt>
                <c:pt idx="32">
                  <c:v>1.9362141353943097E-4</c:v>
                </c:pt>
                <c:pt idx="33">
                  <c:v>1.9362141353943097E-4</c:v>
                </c:pt>
                <c:pt idx="34">
                  <c:v>1.9362141353943107E-4</c:v>
                </c:pt>
                <c:pt idx="35">
                  <c:v>1.9362141353943107E-4</c:v>
                </c:pt>
                <c:pt idx="36">
                  <c:v>1.9362141353943107E-4</c:v>
                </c:pt>
                <c:pt idx="37">
                  <c:v>1.9362141353943107E-4</c:v>
                </c:pt>
                <c:pt idx="38">
                  <c:v>1.9362141353943107E-4</c:v>
                </c:pt>
                <c:pt idx="39">
                  <c:v>1.9362141353943107E-4</c:v>
                </c:pt>
                <c:pt idx="40">
                  <c:v>1.9362141353943107E-4</c:v>
                </c:pt>
                <c:pt idx="41">
                  <c:v>1.9362141353943107E-4</c:v>
                </c:pt>
                <c:pt idx="42">
                  <c:v>1.9362141353943107E-4</c:v>
                </c:pt>
                <c:pt idx="43">
                  <c:v>1.9362141353943107E-4</c:v>
                </c:pt>
                <c:pt idx="44">
                  <c:v>1.9362141353943107E-4</c:v>
                </c:pt>
                <c:pt idx="45">
                  <c:v>1.9362141353943107E-4</c:v>
                </c:pt>
                <c:pt idx="46">
                  <c:v>1.9362141353943107E-4</c:v>
                </c:pt>
                <c:pt idx="47">
                  <c:v>1.9362141353943107E-4</c:v>
                </c:pt>
                <c:pt idx="48">
                  <c:v>1.9362141353943107E-4</c:v>
                </c:pt>
                <c:pt idx="49">
                  <c:v>1.9362141353943107E-4</c:v>
                </c:pt>
                <c:pt idx="50">
                  <c:v>1.9362141353943107E-4</c:v>
                </c:pt>
                <c:pt idx="51">
                  <c:v>1.9362141353943107E-4</c:v>
                </c:pt>
                <c:pt idx="52">
                  <c:v>1.9362141353943107E-4</c:v>
                </c:pt>
                <c:pt idx="53">
                  <c:v>1.9362141353943107E-4</c:v>
                </c:pt>
                <c:pt idx="54">
                  <c:v>1.9362141353943107E-4</c:v>
                </c:pt>
                <c:pt idx="55">
                  <c:v>1.9362141353943107E-4</c:v>
                </c:pt>
                <c:pt idx="56">
                  <c:v>1.9362141353943107E-4</c:v>
                </c:pt>
                <c:pt idx="57">
                  <c:v>1.9362141353943107E-4</c:v>
                </c:pt>
                <c:pt idx="58">
                  <c:v>1.9362141353943107E-4</c:v>
                </c:pt>
                <c:pt idx="59">
                  <c:v>1.9362141353943107E-4</c:v>
                </c:pt>
                <c:pt idx="60">
                  <c:v>1.9362141353943107E-4</c:v>
                </c:pt>
                <c:pt idx="61">
                  <c:v>1.9362141353943107E-4</c:v>
                </c:pt>
                <c:pt idx="62">
                  <c:v>1.9362141353943107E-4</c:v>
                </c:pt>
                <c:pt idx="63">
                  <c:v>1.9362141353943107E-4</c:v>
                </c:pt>
                <c:pt idx="64">
                  <c:v>1.9362141353943107E-4</c:v>
                </c:pt>
                <c:pt idx="65">
                  <c:v>1.9362141353943107E-4</c:v>
                </c:pt>
                <c:pt idx="66">
                  <c:v>1.9362141353943107E-4</c:v>
                </c:pt>
                <c:pt idx="67">
                  <c:v>1.9362141353943107E-4</c:v>
                </c:pt>
                <c:pt idx="68">
                  <c:v>1.9362141353943107E-4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D-46ED-B4FD-F20C990C9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41024"/>
        <c:axId val="179042560"/>
      </c:lineChart>
      <c:catAx>
        <c:axId val="17904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42560"/>
        <c:crosses val="autoZero"/>
        <c:auto val="1"/>
        <c:lblAlgn val="ctr"/>
        <c:lblOffset val="100"/>
        <c:noMultiLvlLbl val="0"/>
      </c:catAx>
      <c:valAx>
        <c:axId val="1790425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90410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10</xdr:col>
      <xdr:colOff>314325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29</xdr:row>
      <xdr:rowOff>19050</xdr:rowOff>
    </xdr:from>
    <xdr:to>
      <xdr:col>10</xdr:col>
      <xdr:colOff>314325</xdr:colOff>
      <xdr:row>43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13</xdr:row>
      <xdr:rowOff>161925</xdr:rowOff>
    </xdr:from>
    <xdr:to>
      <xdr:col>18</xdr:col>
      <xdr:colOff>295275</xdr:colOff>
      <xdr:row>28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18</xdr:col>
      <xdr:colOff>304800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</xdr:row>
      <xdr:rowOff>180975</xdr:rowOff>
    </xdr:from>
    <xdr:to>
      <xdr:col>26</xdr:col>
      <xdr:colOff>304800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29</xdr:row>
      <xdr:rowOff>9525</xdr:rowOff>
    </xdr:from>
    <xdr:to>
      <xdr:col>26</xdr:col>
      <xdr:colOff>323850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14</xdr:row>
      <xdr:rowOff>9525</xdr:rowOff>
    </xdr:from>
    <xdr:to>
      <xdr:col>34</xdr:col>
      <xdr:colOff>304800</xdr:colOff>
      <xdr:row>28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29</xdr:row>
      <xdr:rowOff>9525</xdr:rowOff>
    </xdr:from>
    <xdr:to>
      <xdr:col>34</xdr:col>
      <xdr:colOff>333375</xdr:colOff>
      <xdr:row>43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14</xdr:row>
      <xdr:rowOff>9525</xdr:rowOff>
    </xdr:from>
    <xdr:to>
      <xdr:col>42</xdr:col>
      <xdr:colOff>304800</xdr:colOff>
      <xdr:row>28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29</xdr:row>
      <xdr:rowOff>0</xdr:rowOff>
    </xdr:from>
    <xdr:to>
      <xdr:col>42</xdr:col>
      <xdr:colOff>314325</xdr:colOff>
      <xdr:row>43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14</xdr:row>
      <xdr:rowOff>9525</xdr:rowOff>
    </xdr:from>
    <xdr:to>
      <xdr:col>50</xdr:col>
      <xdr:colOff>304800</xdr:colOff>
      <xdr:row>28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0</xdr:colOff>
      <xdr:row>29</xdr:row>
      <xdr:rowOff>0</xdr:rowOff>
    </xdr:from>
    <xdr:to>
      <xdr:col>50</xdr:col>
      <xdr:colOff>304800</xdr:colOff>
      <xdr:row>43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liforniahydrogen.org/wp-content/uploads/files/doe_fuelcell_factsheet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4" workbookViewId="0">
      <selection activeCell="D17" sqref="D17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14</v>
      </c>
    </row>
    <row r="3" spans="1:2">
      <c r="A3" s="1" t="s">
        <v>0</v>
      </c>
      <c r="B3" s="2" t="s">
        <v>30</v>
      </c>
    </row>
    <row r="4" spans="1:2">
      <c r="B4" s="7" t="s">
        <v>32</v>
      </c>
    </row>
    <row r="5" spans="1:2">
      <c r="B5" s="5"/>
    </row>
    <row r="6" spans="1:2">
      <c r="B6" s="2" t="s">
        <v>9</v>
      </c>
    </row>
    <row r="7" spans="1:2">
      <c r="B7" s="7" t="s">
        <v>56</v>
      </c>
    </row>
    <row r="9" spans="1:2">
      <c r="B9" s="2" t="s">
        <v>10</v>
      </c>
    </row>
    <row r="10" spans="1:2">
      <c r="B10" s="7" t="s">
        <v>12</v>
      </c>
    </row>
    <row r="11" spans="1:2">
      <c r="B11" s="5"/>
    </row>
    <row r="12" spans="1:2">
      <c r="B12" s="2" t="s">
        <v>31</v>
      </c>
    </row>
    <row r="13" spans="1:2">
      <c r="B13" s="7" t="s">
        <v>19</v>
      </c>
    </row>
    <row r="14" spans="1:2">
      <c r="B14" s="7"/>
    </row>
    <row r="15" spans="1:2">
      <c r="B15" s="2" t="s">
        <v>85</v>
      </c>
    </row>
    <row r="16" spans="1:2">
      <c r="B16" t="s">
        <v>82</v>
      </c>
    </row>
    <row r="17" spans="1:2">
      <c r="B17" s="5">
        <v>2006</v>
      </c>
    </row>
    <row r="18" spans="1:2">
      <c r="B18" t="s">
        <v>83</v>
      </c>
    </row>
    <row r="19" spans="1:2">
      <c r="B19" s="23" t="s">
        <v>84</v>
      </c>
    </row>
    <row r="20" spans="1:2">
      <c r="A20" s="1" t="s">
        <v>1</v>
      </c>
    </row>
    <row r="21" spans="1:2">
      <c r="A21" t="s">
        <v>33</v>
      </c>
    </row>
    <row r="22" spans="1:2">
      <c r="A22" t="s">
        <v>34</v>
      </c>
    </row>
    <row r="23" spans="1:2">
      <c r="A23" s="19"/>
    </row>
    <row r="24" spans="1:2">
      <c r="A24" s="19" t="s">
        <v>35</v>
      </c>
    </row>
    <row r="25" spans="1:2">
      <c r="A25" s="19" t="s">
        <v>36</v>
      </c>
    </row>
    <row r="26" spans="1:2">
      <c r="A26" s="19" t="s">
        <v>37</v>
      </c>
    </row>
    <row r="27" spans="1:2">
      <c r="A27" s="19" t="s">
        <v>38</v>
      </c>
    </row>
    <row r="28" spans="1:2">
      <c r="A28" s="19" t="s">
        <v>39</v>
      </c>
    </row>
    <row r="29" spans="1:2">
      <c r="A29" s="19" t="s">
        <v>40</v>
      </c>
    </row>
    <row r="31" spans="1:2">
      <c r="A31" t="s">
        <v>47</v>
      </c>
    </row>
    <row r="32" spans="1:2">
      <c r="A32" s="19" t="s">
        <v>48</v>
      </c>
    </row>
    <row r="33" spans="1:1">
      <c r="A33" s="19" t="s">
        <v>41</v>
      </c>
    </row>
    <row r="34" spans="1:1">
      <c r="A34" t="s">
        <v>49</v>
      </c>
    </row>
    <row r="35" spans="1:1">
      <c r="A35" t="s">
        <v>50</v>
      </c>
    </row>
    <row r="36" spans="1:1">
      <c r="A36" t="s">
        <v>51</v>
      </c>
    </row>
    <row r="37" spans="1:1">
      <c r="A37" t="s">
        <v>52</v>
      </c>
    </row>
    <row r="39" spans="1:1">
      <c r="A39" t="s">
        <v>42</v>
      </c>
    </row>
    <row r="40" spans="1:1">
      <c r="A40" t="s">
        <v>43</v>
      </c>
    </row>
    <row r="41" spans="1:1">
      <c r="A41" t="s">
        <v>44</v>
      </c>
    </row>
    <row r="42" spans="1:1">
      <c r="A42" t="s">
        <v>45</v>
      </c>
    </row>
    <row r="43" spans="1:1">
      <c r="A43" t="s">
        <v>46</v>
      </c>
    </row>
  </sheetData>
  <hyperlinks>
    <hyperlink ref="B19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Extrapolations!Q7</f>
        <v>8.0797052950278472E-5</v>
      </c>
      <c r="C5" s="4">
        <f>Extrapolations!R7</f>
        <v>8.2316915313046646E-5</v>
      </c>
      <c r="D5" s="4">
        <f>Extrapolations!S7</f>
        <v>8.3836777675815253E-5</v>
      </c>
      <c r="E5" s="4">
        <f>Extrapolations!T7</f>
        <v>8.5356640038583426E-5</v>
      </c>
      <c r="F5" s="4">
        <f>Extrapolations!U7</f>
        <v>8.68765024013516E-5</v>
      </c>
      <c r="G5" s="4">
        <f>Extrapolations!V7</f>
        <v>8.8396364764119773E-5</v>
      </c>
      <c r="H5" s="4">
        <f>Extrapolations!W7</f>
        <v>8.9916227126887946E-5</v>
      </c>
      <c r="I5" s="4">
        <f>Extrapolations!X7</f>
        <v>9.143608948965612E-5</v>
      </c>
      <c r="J5" s="4">
        <f>Extrapolations!Y7</f>
        <v>9.2955951852424293E-5</v>
      </c>
      <c r="K5" s="4">
        <f>Extrapolations!Z7</f>
        <v>9.4475814215192467E-5</v>
      </c>
      <c r="L5" s="4">
        <f>Extrapolations!AA7</f>
        <v>9.599567657796064E-5</v>
      </c>
      <c r="M5" s="4">
        <f>Extrapolations!AB7</f>
        <v>9.7515538940728814E-5</v>
      </c>
      <c r="N5" s="4">
        <f>Extrapolations!AC7</f>
        <v>9.9035401303496987E-5</v>
      </c>
      <c r="O5" s="4">
        <f>Extrapolations!AD7</f>
        <v>1.0055526366626516E-4</v>
      </c>
      <c r="P5" s="4">
        <f>Extrapolations!AE7</f>
        <v>1.0207512602903333E-4</v>
      </c>
      <c r="Q5" s="4">
        <f>Extrapolations!AF7</f>
        <v>1.0359498839180151E-4</v>
      </c>
      <c r="R5" s="4">
        <f>Extrapolations!AG7</f>
        <v>1.0511485075457011E-4</v>
      </c>
      <c r="S5" s="4">
        <f>Extrapolations!AH7</f>
        <v>1.0663471311733829E-4</v>
      </c>
      <c r="T5" s="4">
        <f>Extrapolations!AI7</f>
        <v>1.0815457548010646E-4</v>
      </c>
      <c r="U5" s="4">
        <f>Extrapolations!AJ7</f>
        <v>1.0967443784287463E-4</v>
      </c>
      <c r="V5" s="4">
        <f>Extrapolations!AK7</f>
        <v>1.0629135687490201E-4</v>
      </c>
      <c r="W5" s="4">
        <f>Extrapolations!AL7</f>
        <v>1.0629135687490201E-4</v>
      </c>
      <c r="X5" s="4">
        <f>Extrapolations!AM7</f>
        <v>1.0901278138476584E-4</v>
      </c>
      <c r="Y5" s="4">
        <f>Extrapolations!AN7</f>
        <v>1.1090132468147135E-4</v>
      </c>
      <c r="Z5" s="4">
        <f>Extrapolations!AO7</f>
        <v>1.145933533242113E-4</v>
      </c>
      <c r="AA5" s="4">
        <f>Extrapolations!AP7</f>
        <v>1.2072218983200174E-4</v>
      </c>
      <c r="AB5" s="4">
        <f>Extrapolations!AQ7</f>
        <v>1.2512852098310389E-4</v>
      </c>
      <c r="AC5" s="4">
        <f>Extrapolations!AR7</f>
        <v>1.2882497823807134E-4</v>
      </c>
      <c r="AD5" s="4">
        <f>Extrapolations!AS7</f>
        <v>1.3282574606745103E-4</v>
      </c>
      <c r="AE5" s="4">
        <f>Extrapolations!AT7</f>
        <v>1.3500815012928787E-4</v>
      </c>
      <c r="AF5" s="4">
        <f>Extrapolations!AU7</f>
        <v>1.3827101082951242E-4</v>
      </c>
      <c r="AG5" s="4">
        <f>Extrapolations!AV7</f>
        <v>1.4281480821123536E-4</v>
      </c>
      <c r="AH5" s="4">
        <f>Extrapolations!AW7</f>
        <v>1.4849189391458962E-4</v>
      </c>
      <c r="AI5" s="4">
        <f>Extrapolations!AX7</f>
        <v>1.5221505992553679E-4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7" sqref="B7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Extrapolations!C8</f>
        <v>2.4412212193692241E-3</v>
      </c>
      <c r="C5" s="4">
        <f>Extrapolations!D8</f>
        <v>2.4412212193692241E-3</v>
      </c>
      <c r="D5" s="4">
        <f>Extrapolations!E8</f>
        <v>2.4412212193692241E-3</v>
      </c>
      <c r="E5" s="4">
        <f>Extrapolations!F8</f>
        <v>2.4412212193692241E-3</v>
      </c>
      <c r="F5" s="4">
        <f>Extrapolations!G8</f>
        <v>2.4412212193692241E-3</v>
      </c>
      <c r="G5" s="4">
        <f>Extrapolations!H8</f>
        <v>2.4412212193692241E-3</v>
      </c>
      <c r="H5" s="4">
        <f>Extrapolations!I8</f>
        <v>2.4412212193692241E-3</v>
      </c>
      <c r="I5" s="4">
        <f>Extrapolations!J8</f>
        <v>2.4412212193692241E-3</v>
      </c>
      <c r="J5" s="4">
        <f>Extrapolations!K8</f>
        <v>2.4412212193692241E-3</v>
      </c>
      <c r="K5" s="4">
        <f>Extrapolations!L8</f>
        <v>2.4412212193692241E-3</v>
      </c>
      <c r="L5" s="4">
        <f>Extrapolations!M8</f>
        <v>2.4412212193692241E-3</v>
      </c>
      <c r="M5" s="4">
        <f>Extrapolations!N8</f>
        <v>2.4412212193692241E-3</v>
      </c>
      <c r="N5" s="4">
        <f>Extrapolations!O8</f>
        <v>2.4412212193692241E-3</v>
      </c>
      <c r="O5" s="4">
        <f>Extrapolations!P8</f>
        <v>2.4412212193692241E-3</v>
      </c>
      <c r="P5" s="4">
        <f>Extrapolations!Q8</f>
        <v>2.4412212193692241E-3</v>
      </c>
      <c r="Q5" s="4">
        <f>Extrapolations!R8</f>
        <v>2.4412212193692241E-3</v>
      </c>
      <c r="R5" s="4">
        <f>Extrapolations!S8</f>
        <v>2.4412212193692241E-3</v>
      </c>
      <c r="S5" s="4">
        <f>Extrapolations!T8</f>
        <v>2.4412212193692241E-3</v>
      </c>
      <c r="T5" s="4">
        <f>Extrapolations!U8</f>
        <v>2.4412212193692241E-3</v>
      </c>
      <c r="U5" s="4">
        <f>Extrapolations!V8</f>
        <v>2.4412212193692241E-3</v>
      </c>
      <c r="V5" s="4">
        <f>Extrapolations!W8</f>
        <v>2.4412212193692241E-3</v>
      </c>
      <c r="W5" s="4">
        <f>Extrapolations!X8</f>
        <v>2.4412212193692241E-3</v>
      </c>
      <c r="X5" s="4">
        <f>Extrapolations!Y8</f>
        <v>2.4412212193692241E-3</v>
      </c>
      <c r="Y5" s="4">
        <f>Extrapolations!Z8</f>
        <v>2.4412212193692241E-3</v>
      </c>
      <c r="Z5" s="4">
        <f>Extrapolations!AA8</f>
        <v>2.4412212193692241E-3</v>
      </c>
      <c r="AA5" s="4">
        <f>Extrapolations!AB8</f>
        <v>2.4412212193692241E-3</v>
      </c>
      <c r="AB5" s="4">
        <f>Extrapolations!AC8</f>
        <v>2.4412212193692241E-3</v>
      </c>
      <c r="AC5" s="4">
        <f>Extrapolations!AD8</f>
        <v>2.4412212193692241E-3</v>
      </c>
      <c r="AD5" s="4">
        <f>Extrapolations!AE8</f>
        <v>2.4412212193692241E-3</v>
      </c>
      <c r="AE5" s="4">
        <f>Extrapolations!AF8</f>
        <v>2.4412212193692241E-3</v>
      </c>
      <c r="AF5" s="4">
        <f>Extrapolations!AG8</f>
        <v>2.4412212193692241E-3</v>
      </c>
      <c r="AG5" s="4">
        <f>Extrapolations!AH8</f>
        <v>2.4412212193692241E-3</v>
      </c>
      <c r="AH5" s="4">
        <f>Extrapolations!AI8</f>
        <v>2.4412212193692241E-3</v>
      </c>
      <c r="AI5" s="4">
        <f>Extrapolations!AJ8</f>
        <v>2.4412212193692241E-3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7" sqref="B7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Extrapolations!C9</f>
        <v>7.0214683806076091E-3</v>
      </c>
      <c r="C5" s="4">
        <f>Extrapolations!D9</f>
        <v>7.0214683806076091E-3</v>
      </c>
      <c r="D5" s="4">
        <f>Extrapolations!E9</f>
        <v>7.0214683806076091E-3</v>
      </c>
      <c r="E5" s="4">
        <f>Extrapolations!F9</f>
        <v>7.0214683806076091E-3</v>
      </c>
      <c r="F5" s="4">
        <f>Extrapolations!G9</f>
        <v>7.0214683806076091E-3</v>
      </c>
      <c r="G5" s="4">
        <f>Extrapolations!H9</f>
        <v>7.0214683806076091E-3</v>
      </c>
      <c r="H5" s="4">
        <f>Extrapolations!I9</f>
        <v>7.0214683806076091E-3</v>
      </c>
      <c r="I5" s="4">
        <f>Extrapolations!J9</f>
        <v>7.0214683806076091E-3</v>
      </c>
      <c r="J5" s="4">
        <f>Extrapolations!K9</f>
        <v>7.0214683806076091E-3</v>
      </c>
      <c r="K5" s="4">
        <f>Extrapolations!L9</f>
        <v>7.0214683806076091E-3</v>
      </c>
      <c r="L5" s="4">
        <f>Extrapolations!M9</f>
        <v>7.0214683806076091E-3</v>
      </c>
      <c r="M5" s="4">
        <f>Extrapolations!N9</f>
        <v>7.0214683806076091E-3</v>
      </c>
      <c r="N5" s="4">
        <f>Extrapolations!O9</f>
        <v>7.0214683806076091E-3</v>
      </c>
      <c r="O5" s="4">
        <f>Extrapolations!P9</f>
        <v>7.0214683806076091E-3</v>
      </c>
      <c r="P5" s="4">
        <f>Extrapolations!Q9</f>
        <v>7.0214683806076091E-3</v>
      </c>
      <c r="Q5" s="4">
        <f>Extrapolations!R9</f>
        <v>7.0214683806076091E-3</v>
      </c>
      <c r="R5" s="4">
        <f>Extrapolations!S9</f>
        <v>7.0214683806076091E-3</v>
      </c>
      <c r="S5" s="4">
        <f>Extrapolations!T9</f>
        <v>7.0214683806076091E-3</v>
      </c>
      <c r="T5" s="4">
        <f>Extrapolations!U9</f>
        <v>7.0214683806076091E-3</v>
      </c>
      <c r="U5" s="4">
        <f>Extrapolations!V9</f>
        <v>7.0214683806076091E-3</v>
      </c>
      <c r="V5" s="4">
        <f>Extrapolations!W9</f>
        <v>7.0214683806076091E-3</v>
      </c>
      <c r="W5" s="4">
        <f>Extrapolations!X9</f>
        <v>7.0214683806076091E-3</v>
      </c>
      <c r="X5" s="4">
        <f>Extrapolations!Y9</f>
        <v>7.0214683806076091E-3</v>
      </c>
      <c r="Y5" s="4">
        <f>Extrapolations!Z9</f>
        <v>7.0214683806076091E-3</v>
      </c>
      <c r="Z5" s="4">
        <f>Extrapolations!AA9</f>
        <v>7.0214683806076091E-3</v>
      </c>
      <c r="AA5" s="4">
        <f>Extrapolations!AB9</f>
        <v>7.0214683806076091E-3</v>
      </c>
      <c r="AB5" s="4">
        <f>Extrapolations!AC9</f>
        <v>7.0214683806076091E-3</v>
      </c>
      <c r="AC5" s="4">
        <f>Extrapolations!AD9</f>
        <v>7.0214683806076091E-3</v>
      </c>
      <c r="AD5" s="4">
        <f>Extrapolations!AE9</f>
        <v>7.0214683806076091E-3</v>
      </c>
      <c r="AE5" s="4">
        <f>Extrapolations!AF9</f>
        <v>7.0214683806076091E-3</v>
      </c>
      <c r="AF5" s="4">
        <f>Extrapolations!AG9</f>
        <v>7.0214683806076091E-3</v>
      </c>
      <c r="AG5" s="4">
        <f>Extrapolations!AH9</f>
        <v>7.0214683806076091E-3</v>
      </c>
      <c r="AH5" s="4">
        <f>Extrapolations!AI9</f>
        <v>7.0214683806076091E-3</v>
      </c>
      <c r="AI5" s="4">
        <f>Extrapolations!AJ9</f>
        <v>7.0214683806076091E-3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7" sqref="B7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Extrapolations!D10</f>
        <v>1.9362141353943107E-4</v>
      </c>
      <c r="C5" s="4">
        <f>Extrapolations!E10</f>
        <v>1.9362141353943097E-4</v>
      </c>
      <c r="D5" s="4">
        <f>Extrapolations!F10</f>
        <v>1.9362141353943097E-4</v>
      </c>
      <c r="E5" s="4">
        <f>Extrapolations!G10</f>
        <v>1.9362141353943097E-4</v>
      </c>
      <c r="F5" s="4">
        <f>Extrapolations!H10</f>
        <v>1.9362141353943097E-4</v>
      </c>
      <c r="G5" s="4">
        <f>Extrapolations!I10</f>
        <v>1.9362141353943097E-4</v>
      </c>
      <c r="H5" s="4">
        <f>Extrapolations!J10</f>
        <v>1.9362141353943097E-4</v>
      </c>
      <c r="I5" s="4">
        <f>Extrapolations!K10</f>
        <v>1.9362141353943097E-4</v>
      </c>
      <c r="J5" s="4">
        <f>Extrapolations!L10</f>
        <v>1.9362141353943097E-4</v>
      </c>
      <c r="K5" s="4">
        <f>Extrapolations!M10</f>
        <v>1.9362141353943097E-4</v>
      </c>
      <c r="L5" s="4">
        <f>Extrapolations!N10</f>
        <v>1.9362141353943097E-4</v>
      </c>
      <c r="M5" s="4">
        <f>Extrapolations!O10</f>
        <v>1.9362141353943097E-4</v>
      </c>
      <c r="N5" s="4">
        <f>Extrapolations!P10</f>
        <v>1.9362141353943097E-4</v>
      </c>
      <c r="O5" s="4">
        <f>Extrapolations!Q10</f>
        <v>1.9362141353943097E-4</v>
      </c>
      <c r="P5" s="4">
        <f>Extrapolations!R10</f>
        <v>1.9362141353943097E-4</v>
      </c>
      <c r="Q5" s="4">
        <f>Extrapolations!S10</f>
        <v>1.9362141353943097E-4</v>
      </c>
      <c r="R5" s="4">
        <f>Extrapolations!T10</f>
        <v>1.9362141353943097E-4</v>
      </c>
      <c r="S5" s="4">
        <f>Extrapolations!U10</f>
        <v>1.9362141353943097E-4</v>
      </c>
      <c r="T5" s="4">
        <f>Extrapolations!V10</f>
        <v>1.9362141353943097E-4</v>
      </c>
      <c r="U5" s="4">
        <f>Extrapolations!W10</f>
        <v>1.9362141353943097E-4</v>
      </c>
      <c r="V5" s="4">
        <f>Extrapolations!X10</f>
        <v>1.9362141353943097E-4</v>
      </c>
      <c r="W5" s="4">
        <f>Extrapolations!Y10</f>
        <v>1.9362141353943097E-4</v>
      </c>
      <c r="X5" s="4">
        <f>Extrapolations!Z10</f>
        <v>1.9362141353943097E-4</v>
      </c>
      <c r="Y5" s="4">
        <f>Extrapolations!AA10</f>
        <v>1.9362141353943097E-4</v>
      </c>
      <c r="Z5" s="4">
        <f>Extrapolations!AB10</f>
        <v>1.9362141353943097E-4</v>
      </c>
      <c r="AA5" s="4">
        <f>Extrapolations!AC10</f>
        <v>1.9362141353943097E-4</v>
      </c>
      <c r="AB5" s="4">
        <f>Extrapolations!AD10</f>
        <v>1.9362141353943097E-4</v>
      </c>
      <c r="AC5" s="4">
        <f>Extrapolations!AE10</f>
        <v>1.9362141353943097E-4</v>
      </c>
      <c r="AD5" s="4">
        <f>Extrapolations!AF10</f>
        <v>1.9362141353943097E-4</v>
      </c>
      <c r="AE5" s="4">
        <f>Extrapolations!AG10</f>
        <v>1.9362141353943097E-4</v>
      </c>
      <c r="AF5" s="4">
        <f>Extrapolations!AH10</f>
        <v>1.9362141353943097E-4</v>
      </c>
      <c r="AG5" s="4">
        <f>Extrapolations!AI10</f>
        <v>1.9362141353943097E-4</v>
      </c>
      <c r="AH5" s="4">
        <f>Extrapolations!AJ10</f>
        <v>1.9362141353943097E-4</v>
      </c>
      <c r="AI5" s="4">
        <f>Extrapolations!AK10</f>
        <v>1.9362141353943107E-4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7" sqref="B7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Extrapolations!D11</f>
        <v>3.3209939763395591E-3</v>
      </c>
      <c r="C5" s="4">
        <f>Extrapolations!E11</f>
        <v>3.3814550029391821E-3</v>
      </c>
      <c r="D5" s="4">
        <f>Extrapolations!F11</f>
        <v>3.441916029538819E-3</v>
      </c>
      <c r="E5" s="4">
        <f>Extrapolations!G11</f>
        <v>3.5023770561384421E-3</v>
      </c>
      <c r="F5" s="4">
        <f>Extrapolations!H11</f>
        <v>3.5628380827380651E-3</v>
      </c>
      <c r="G5" s="4">
        <f>Extrapolations!I11</f>
        <v>3.6232991093377021E-3</v>
      </c>
      <c r="H5" s="4">
        <f>Extrapolations!J11</f>
        <v>3.6837601359373251E-3</v>
      </c>
      <c r="I5" s="4">
        <f>Extrapolations!K11</f>
        <v>3.7442211625369481E-3</v>
      </c>
      <c r="J5" s="4">
        <f>Extrapolations!L11</f>
        <v>3.8046821891365851E-3</v>
      </c>
      <c r="K5" s="4">
        <f>Extrapolations!M11</f>
        <v>3.8651432157362081E-3</v>
      </c>
      <c r="L5" s="4">
        <f>Extrapolations!N11</f>
        <v>3.925604242335845E-3</v>
      </c>
      <c r="M5" s="4">
        <f>Extrapolations!O11</f>
        <v>3.9860652689354681E-3</v>
      </c>
      <c r="N5" s="4">
        <f>Extrapolations!P11</f>
        <v>4.0465262955350911E-3</v>
      </c>
      <c r="O5" s="4">
        <f>Extrapolations!Q11</f>
        <v>4.1069873221347281E-3</v>
      </c>
      <c r="P5" s="4">
        <f>Extrapolations!R11</f>
        <v>4.1674483487343511E-3</v>
      </c>
      <c r="Q5" s="4">
        <f>Extrapolations!S11</f>
        <v>4.2279093753339742E-3</v>
      </c>
      <c r="R5" s="4">
        <f>Extrapolations!T11</f>
        <v>4.2883704019336111E-3</v>
      </c>
      <c r="S5" s="4">
        <f>Extrapolations!U11</f>
        <v>4.3488314285332341E-3</v>
      </c>
      <c r="T5" s="4">
        <f>Extrapolations!V11</f>
        <v>4.409292455132871E-3</v>
      </c>
      <c r="U5" s="4">
        <f>Extrapolations!W11</f>
        <v>4.4697534817324941E-3</v>
      </c>
      <c r="V5" s="4">
        <f>Extrapolations!X11</f>
        <v>4.5302145083321171E-3</v>
      </c>
      <c r="W5" s="4">
        <f>Extrapolations!Y11</f>
        <v>4.5906755349317541E-3</v>
      </c>
      <c r="X5" s="4">
        <f>Extrapolations!Z11</f>
        <v>4.6511365615313771E-3</v>
      </c>
      <c r="Y5" s="4">
        <f>Extrapolations!AA11</f>
        <v>4.7115975881310002E-3</v>
      </c>
      <c r="Z5" s="4">
        <f>Extrapolations!AB11</f>
        <v>4.7720586147306371E-3</v>
      </c>
      <c r="AA5" s="4">
        <f>Extrapolations!AC11</f>
        <v>4.8325196413302601E-3</v>
      </c>
      <c r="AB5" s="4">
        <f>Extrapolations!AD11</f>
        <v>4.8929806679298971E-3</v>
      </c>
      <c r="AC5" s="4">
        <f>Extrapolations!AE11</f>
        <v>4.9534416945295201E-3</v>
      </c>
      <c r="AD5" s="4">
        <f>Extrapolations!AF11</f>
        <v>5.0139027211291431E-3</v>
      </c>
      <c r="AE5" s="4">
        <f>Extrapolations!AG11</f>
        <v>5.0743637477287801E-3</v>
      </c>
      <c r="AF5" s="4">
        <f>Extrapolations!AH11</f>
        <v>5.1348247743284031E-3</v>
      </c>
      <c r="AG5" s="4">
        <f>Extrapolations!AI11</f>
        <v>5.1952858009280262E-3</v>
      </c>
      <c r="AH5" s="4">
        <f>Extrapolations!AJ11</f>
        <v>5.2557468275276631E-3</v>
      </c>
      <c r="AI5" s="4">
        <f>Extrapolations!AK11</f>
        <v>5.2992115229405527E-3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4"/>
  <sheetViews>
    <sheetView topLeftCell="V1"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4.9138352501830228E-3</v>
      </c>
      <c r="C2" s="4">
        <f>C$4/(1-'Other Values'!$B$2)</f>
        <v>4.9138352501830228E-3</v>
      </c>
      <c r="D2" s="4">
        <f>D$4/(1-'Other Values'!$B$2)</f>
        <v>4.9138352501830228E-3</v>
      </c>
      <c r="E2" s="4">
        <f>E$4/(1-'Other Values'!$B$2)</f>
        <v>4.9138352501830228E-3</v>
      </c>
      <c r="F2" s="4">
        <f>F$4/(1-'Other Values'!$B$2)</f>
        <v>4.9138352501830228E-3</v>
      </c>
      <c r="G2" s="4">
        <f>G$4/(1-'Other Values'!$B$2)</f>
        <v>4.9138352501830228E-3</v>
      </c>
      <c r="H2" s="4">
        <f>H$4/(1-'Other Values'!$B$2)</f>
        <v>4.9138352501830228E-3</v>
      </c>
      <c r="I2" s="4">
        <f>I$4/(1-'Other Values'!$B$2)</f>
        <v>4.9138352501830228E-3</v>
      </c>
      <c r="J2" s="4">
        <f>J$4/(1-'Other Values'!$B$2)</f>
        <v>4.9138352501830228E-3</v>
      </c>
      <c r="K2" s="4">
        <f>K$4/(1-'Other Values'!$B$2)</f>
        <v>4.9138352501830228E-3</v>
      </c>
      <c r="L2" s="4">
        <f>L$4/(1-'Other Values'!$B$2)</f>
        <v>4.9138352501830263E-3</v>
      </c>
      <c r="M2" s="4">
        <f>M$4/(1-'Other Values'!$B$2)</f>
        <v>4.9138352501830263E-3</v>
      </c>
      <c r="N2" s="4">
        <f>N$4/(1-'Other Values'!$B$2)</f>
        <v>4.9138352501830263E-3</v>
      </c>
      <c r="O2" s="4">
        <f>O$4/(1-'Other Values'!$B$2)</f>
        <v>4.9138352501830263E-3</v>
      </c>
      <c r="P2" s="4">
        <f>P$4/(1-'Other Values'!$B$2)</f>
        <v>4.9138352501830263E-3</v>
      </c>
      <c r="Q2" s="4">
        <f>Q$4/(1-'Other Values'!$B$2)</f>
        <v>4.9138352501830263E-3</v>
      </c>
      <c r="R2" s="4">
        <f>R$4/(1-'Other Values'!$B$2)</f>
        <v>4.9138352501830263E-3</v>
      </c>
      <c r="S2" s="4">
        <f>S$4/(1-'Other Values'!$B$2)</f>
        <v>4.9138352501830263E-3</v>
      </c>
      <c r="T2" s="4">
        <f>T$4/(1-'Other Values'!$B$2)</f>
        <v>4.9138352501830263E-3</v>
      </c>
      <c r="U2" s="4">
        <f>U$4/(1-'Other Values'!$B$2)</f>
        <v>4.9138352501830263E-3</v>
      </c>
      <c r="V2" s="4">
        <f>V$4/(1-'Other Values'!$B$2)</f>
        <v>4.9138352501830263E-3</v>
      </c>
      <c r="W2" s="4">
        <f>W$4/(1-'Other Values'!$B$2)</f>
        <v>4.9138352501830263E-3</v>
      </c>
      <c r="X2" s="4">
        <f>X$4/(1-'Other Values'!$B$2)</f>
        <v>4.9138352501830263E-3</v>
      </c>
      <c r="Y2" s="4">
        <f>Y$4/(1-'Other Values'!$B$2)</f>
        <v>4.9138352501830263E-3</v>
      </c>
      <c r="Z2" s="4">
        <f>Z$4/(1-'Other Values'!$B$2)</f>
        <v>4.9138352501830263E-3</v>
      </c>
      <c r="AA2" s="4">
        <f>AA$4/(1-'Other Values'!$B$2)</f>
        <v>4.9138352501830263E-3</v>
      </c>
      <c r="AB2" s="4">
        <f>AB$4/(1-'Other Values'!$B$2)</f>
        <v>4.9138352501830263E-3</v>
      </c>
      <c r="AC2" s="4">
        <f>AC$4/(1-'Other Values'!$B$2)</f>
        <v>4.9138352501830263E-3</v>
      </c>
      <c r="AD2" s="4">
        <f>AD$4/(1-'Other Values'!$B$2)</f>
        <v>4.9138352501830263E-3</v>
      </c>
      <c r="AE2" s="4">
        <f>AE$4/(1-'Other Values'!$B$2)</f>
        <v>4.9138352501830263E-3</v>
      </c>
      <c r="AF2" s="4">
        <f>AF$4/(1-'Other Values'!$B$2)</f>
        <v>4.9138352501830263E-3</v>
      </c>
      <c r="AG2" s="4">
        <f>AG$4/(1-'Other Values'!$B$2)</f>
        <v>4.9138352501830263E-3</v>
      </c>
      <c r="AH2" s="4">
        <f>AH$4/(1-'Other Values'!$B$2)</f>
        <v>4.9138352501830263E-3</v>
      </c>
      <c r="AI2" s="4">
        <f>AI$4/(1-'Other Values'!$B$2)</f>
        <v>4.9138352501830263E-3</v>
      </c>
    </row>
    <row r="3" spans="1:35">
      <c r="A3" t="s">
        <v>3</v>
      </c>
      <c r="B3" s="4">
        <f>B$4</f>
        <v>1.5431879298095448E-3</v>
      </c>
      <c r="C3" s="4">
        <f t="shared" ref="C3:AI3" si="0">C$4</f>
        <v>1.5431879298095448E-3</v>
      </c>
      <c r="D3" s="4">
        <f t="shared" si="0"/>
        <v>1.5431879298095448E-3</v>
      </c>
      <c r="E3" s="4">
        <f t="shared" si="0"/>
        <v>1.5431879298095448E-3</v>
      </c>
      <c r="F3" s="4">
        <f t="shared" si="0"/>
        <v>1.5431879298095448E-3</v>
      </c>
      <c r="G3" s="4">
        <f t="shared" si="0"/>
        <v>1.5431879298095448E-3</v>
      </c>
      <c r="H3" s="4">
        <f t="shared" si="0"/>
        <v>1.5431879298095448E-3</v>
      </c>
      <c r="I3" s="4">
        <f t="shared" si="0"/>
        <v>1.5431879298095448E-3</v>
      </c>
      <c r="J3" s="4">
        <f t="shared" si="0"/>
        <v>1.5431879298095448E-3</v>
      </c>
      <c r="K3" s="4">
        <f t="shared" si="0"/>
        <v>1.5431879298095448E-3</v>
      </c>
      <c r="L3" s="4">
        <f t="shared" si="0"/>
        <v>1.5431879298095457E-3</v>
      </c>
      <c r="M3" s="4">
        <f t="shared" si="0"/>
        <v>1.5431879298095457E-3</v>
      </c>
      <c r="N3" s="4">
        <f t="shared" si="0"/>
        <v>1.5431879298095457E-3</v>
      </c>
      <c r="O3" s="4">
        <f t="shared" si="0"/>
        <v>1.5431879298095457E-3</v>
      </c>
      <c r="P3" s="4">
        <f t="shared" si="0"/>
        <v>1.5431879298095457E-3</v>
      </c>
      <c r="Q3" s="4">
        <f t="shared" si="0"/>
        <v>1.5431879298095457E-3</v>
      </c>
      <c r="R3" s="4">
        <f t="shared" si="0"/>
        <v>1.5431879298095457E-3</v>
      </c>
      <c r="S3" s="4">
        <f t="shared" si="0"/>
        <v>1.5431879298095457E-3</v>
      </c>
      <c r="T3" s="4">
        <f t="shared" si="0"/>
        <v>1.5431879298095457E-3</v>
      </c>
      <c r="U3" s="4">
        <f t="shared" si="0"/>
        <v>1.5431879298095457E-3</v>
      </c>
      <c r="V3" s="4">
        <f t="shared" si="0"/>
        <v>1.5431879298095457E-3</v>
      </c>
      <c r="W3" s="4">
        <f t="shared" si="0"/>
        <v>1.5431879298095457E-3</v>
      </c>
      <c r="X3" s="4">
        <f t="shared" si="0"/>
        <v>1.5431879298095457E-3</v>
      </c>
      <c r="Y3" s="4">
        <f t="shared" si="0"/>
        <v>1.5431879298095457E-3</v>
      </c>
      <c r="Z3" s="4">
        <f t="shared" si="0"/>
        <v>1.5431879298095457E-3</v>
      </c>
      <c r="AA3" s="4">
        <f t="shared" si="0"/>
        <v>1.5431879298095457E-3</v>
      </c>
      <c r="AB3" s="4">
        <f t="shared" si="0"/>
        <v>1.5431879298095457E-3</v>
      </c>
      <c r="AC3" s="4">
        <f t="shared" si="0"/>
        <v>1.5431879298095457E-3</v>
      </c>
      <c r="AD3" s="4">
        <f t="shared" si="0"/>
        <v>1.5431879298095457E-3</v>
      </c>
      <c r="AE3" s="4">
        <f t="shared" si="0"/>
        <v>1.5431879298095457E-3</v>
      </c>
      <c r="AF3" s="4">
        <f t="shared" si="0"/>
        <v>1.5431879298095457E-3</v>
      </c>
      <c r="AG3" s="4">
        <f t="shared" si="0"/>
        <v>1.5431879298095457E-3</v>
      </c>
      <c r="AH3" s="4">
        <f t="shared" si="0"/>
        <v>1.5431879298095457E-3</v>
      </c>
      <c r="AI3" s="4">
        <f t="shared" si="0"/>
        <v>1.5431879298095457E-3</v>
      </c>
    </row>
    <row r="4" spans="1:35">
      <c r="A4" t="s">
        <v>4</v>
      </c>
      <c r="B4" s="4">
        <f>Extrapolations!AA12</f>
        <v>1.5431879298095448E-3</v>
      </c>
      <c r="C4" s="4">
        <f>Extrapolations!AB12</f>
        <v>1.5431879298095448E-3</v>
      </c>
      <c r="D4" s="4">
        <f>Extrapolations!AC12</f>
        <v>1.5431879298095448E-3</v>
      </c>
      <c r="E4" s="4">
        <f>Extrapolations!AD12</f>
        <v>1.5431879298095448E-3</v>
      </c>
      <c r="F4" s="4">
        <f>Extrapolations!AE12</f>
        <v>1.5431879298095448E-3</v>
      </c>
      <c r="G4" s="4">
        <f>Extrapolations!AF12</f>
        <v>1.5431879298095448E-3</v>
      </c>
      <c r="H4" s="4">
        <f>Extrapolations!AG12</f>
        <v>1.5431879298095448E-3</v>
      </c>
      <c r="I4" s="4">
        <f>Extrapolations!AH12</f>
        <v>1.5431879298095448E-3</v>
      </c>
      <c r="J4" s="4">
        <f>Extrapolations!AI12</f>
        <v>1.5431879298095448E-3</v>
      </c>
      <c r="K4" s="4">
        <f>Extrapolations!AJ12</f>
        <v>1.5431879298095448E-3</v>
      </c>
      <c r="L4" s="4">
        <f>Extrapolations!AK12</f>
        <v>1.5431879298095457E-3</v>
      </c>
      <c r="M4" s="4">
        <f>Extrapolations!AL12</f>
        <v>1.5431879298095457E-3</v>
      </c>
      <c r="N4" s="4">
        <f>Extrapolations!AM12</f>
        <v>1.5431879298095457E-3</v>
      </c>
      <c r="O4" s="4">
        <f>Extrapolations!AN12</f>
        <v>1.5431879298095457E-3</v>
      </c>
      <c r="P4" s="4">
        <f>Extrapolations!AO12</f>
        <v>1.5431879298095457E-3</v>
      </c>
      <c r="Q4" s="4">
        <f>Extrapolations!AP12</f>
        <v>1.5431879298095457E-3</v>
      </c>
      <c r="R4" s="4">
        <f>Extrapolations!AQ12</f>
        <v>1.5431879298095457E-3</v>
      </c>
      <c r="S4" s="4">
        <f>Extrapolations!AR12</f>
        <v>1.5431879298095457E-3</v>
      </c>
      <c r="T4" s="4">
        <f>Extrapolations!AS12</f>
        <v>1.5431879298095457E-3</v>
      </c>
      <c r="U4" s="4">
        <f>Extrapolations!AT12</f>
        <v>1.5431879298095457E-3</v>
      </c>
      <c r="V4" s="4">
        <f>Extrapolations!AU12</f>
        <v>1.5431879298095457E-3</v>
      </c>
      <c r="W4" s="4">
        <f>Extrapolations!AV12</f>
        <v>1.5431879298095457E-3</v>
      </c>
      <c r="X4" s="4">
        <f>Extrapolations!AW12</f>
        <v>1.5431879298095457E-3</v>
      </c>
      <c r="Y4" s="4">
        <f>Extrapolations!AX12</f>
        <v>1.5431879298095457E-3</v>
      </c>
      <c r="Z4" s="4">
        <f>Extrapolations!AY12</f>
        <v>1.5431879298095457E-3</v>
      </c>
      <c r="AA4" s="4">
        <f>Extrapolations!AZ12</f>
        <v>1.5431879298095457E-3</v>
      </c>
      <c r="AB4" s="4">
        <f>Extrapolations!BA12</f>
        <v>1.5431879298095457E-3</v>
      </c>
      <c r="AC4" s="4">
        <f>Extrapolations!BB12</f>
        <v>1.5431879298095457E-3</v>
      </c>
      <c r="AD4" s="4">
        <f>Extrapolations!BC12</f>
        <v>1.5431879298095457E-3</v>
      </c>
      <c r="AE4" s="4">
        <f>Extrapolations!BD12</f>
        <v>1.5431879298095457E-3</v>
      </c>
      <c r="AF4" s="4">
        <f>Extrapolations!BE12</f>
        <v>1.5431879298095457E-3</v>
      </c>
      <c r="AG4" s="4">
        <f>Extrapolations!BF12</f>
        <v>1.5431879298095457E-3</v>
      </c>
      <c r="AH4" s="4">
        <f>Extrapolations!BG12</f>
        <v>1.5431879298095457E-3</v>
      </c>
      <c r="AI4" s="4">
        <f>Extrapolations!BH12</f>
        <v>1.5431879298095457E-3</v>
      </c>
    </row>
    <row r="5" spans="1:35">
      <c r="A5" t="s">
        <v>5</v>
      </c>
      <c r="B5" s="4">
        <f>B$4</f>
        <v>1.5431879298095448E-3</v>
      </c>
      <c r="C5" s="4">
        <f t="shared" ref="C5:AI5" si="1">C$4</f>
        <v>1.5431879298095448E-3</v>
      </c>
      <c r="D5" s="4">
        <f t="shared" si="1"/>
        <v>1.5431879298095448E-3</v>
      </c>
      <c r="E5" s="4">
        <f t="shared" si="1"/>
        <v>1.5431879298095448E-3</v>
      </c>
      <c r="F5" s="4">
        <f t="shared" si="1"/>
        <v>1.5431879298095448E-3</v>
      </c>
      <c r="G5" s="4">
        <f t="shared" si="1"/>
        <v>1.5431879298095448E-3</v>
      </c>
      <c r="H5" s="4">
        <f t="shared" si="1"/>
        <v>1.5431879298095448E-3</v>
      </c>
      <c r="I5" s="4">
        <f t="shared" si="1"/>
        <v>1.5431879298095448E-3</v>
      </c>
      <c r="J5" s="4">
        <f t="shared" si="1"/>
        <v>1.5431879298095448E-3</v>
      </c>
      <c r="K5" s="4">
        <f t="shared" si="1"/>
        <v>1.5431879298095448E-3</v>
      </c>
      <c r="L5" s="4">
        <f t="shared" si="1"/>
        <v>1.5431879298095457E-3</v>
      </c>
      <c r="M5" s="4">
        <f t="shared" si="1"/>
        <v>1.5431879298095457E-3</v>
      </c>
      <c r="N5" s="4">
        <f t="shared" si="1"/>
        <v>1.5431879298095457E-3</v>
      </c>
      <c r="O5" s="4">
        <f t="shared" si="1"/>
        <v>1.5431879298095457E-3</v>
      </c>
      <c r="P5" s="4">
        <f t="shared" si="1"/>
        <v>1.5431879298095457E-3</v>
      </c>
      <c r="Q5" s="4">
        <f t="shared" si="1"/>
        <v>1.5431879298095457E-3</v>
      </c>
      <c r="R5" s="4">
        <f t="shared" si="1"/>
        <v>1.5431879298095457E-3</v>
      </c>
      <c r="S5" s="4">
        <f t="shared" si="1"/>
        <v>1.5431879298095457E-3</v>
      </c>
      <c r="T5" s="4">
        <f t="shared" si="1"/>
        <v>1.5431879298095457E-3</v>
      </c>
      <c r="U5" s="4">
        <f t="shared" si="1"/>
        <v>1.5431879298095457E-3</v>
      </c>
      <c r="V5" s="4">
        <f t="shared" si="1"/>
        <v>1.5431879298095457E-3</v>
      </c>
      <c r="W5" s="4">
        <f t="shared" si="1"/>
        <v>1.5431879298095457E-3</v>
      </c>
      <c r="X5" s="4">
        <f t="shared" si="1"/>
        <v>1.5431879298095457E-3</v>
      </c>
      <c r="Y5" s="4">
        <f t="shared" si="1"/>
        <v>1.5431879298095457E-3</v>
      </c>
      <c r="Z5" s="4">
        <f t="shared" si="1"/>
        <v>1.5431879298095457E-3</v>
      </c>
      <c r="AA5" s="4">
        <f t="shared" si="1"/>
        <v>1.5431879298095457E-3</v>
      </c>
      <c r="AB5" s="4">
        <f t="shared" si="1"/>
        <v>1.5431879298095457E-3</v>
      </c>
      <c r="AC5" s="4">
        <f t="shared" si="1"/>
        <v>1.5431879298095457E-3</v>
      </c>
      <c r="AD5" s="4">
        <f t="shared" si="1"/>
        <v>1.5431879298095457E-3</v>
      </c>
      <c r="AE5" s="4">
        <f t="shared" si="1"/>
        <v>1.5431879298095457E-3</v>
      </c>
      <c r="AF5" s="4">
        <f t="shared" si="1"/>
        <v>1.5431879298095457E-3</v>
      </c>
      <c r="AG5" s="4">
        <f t="shared" si="1"/>
        <v>1.5431879298095457E-3</v>
      </c>
      <c r="AH5" s="4">
        <f t="shared" si="1"/>
        <v>1.5431879298095457E-3</v>
      </c>
      <c r="AI5" s="4">
        <f t="shared" si="1"/>
        <v>1.5431879298095457E-3</v>
      </c>
    </row>
    <row r="6" spans="1:35">
      <c r="A6" t="s">
        <v>6</v>
      </c>
      <c r="B6" s="4">
        <f>B$4/(1-'Other Values'!$B$2)*'Other Values'!$B$6+B$4*(1-'Other Values'!$B$6)</f>
        <v>3.3970439560149579E-3</v>
      </c>
      <c r="C6" s="4">
        <f>C$4/(1-'Other Values'!$B$2)*'Other Values'!$B$6+C$4*(1-'Other Values'!$B$6)</f>
        <v>3.3970439560149579E-3</v>
      </c>
      <c r="D6" s="4">
        <f>D$4/(1-'Other Values'!$B$2)*'Other Values'!$B$6+D$4*(1-'Other Values'!$B$6)</f>
        <v>3.3970439560149579E-3</v>
      </c>
      <c r="E6" s="4">
        <f>E$4/(1-'Other Values'!$B$2)*'Other Values'!$B$6+E$4*(1-'Other Values'!$B$6)</f>
        <v>3.3970439560149579E-3</v>
      </c>
      <c r="F6" s="4">
        <f>F$4/(1-'Other Values'!$B$2)*'Other Values'!$B$6+F$4*(1-'Other Values'!$B$6)</f>
        <v>3.3970439560149579E-3</v>
      </c>
      <c r="G6" s="4">
        <f>G$4/(1-'Other Values'!$B$2)*'Other Values'!$B$6+G$4*(1-'Other Values'!$B$6)</f>
        <v>3.3970439560149579E-3</v>
      </c>
      <c r="H6" s="4">
        <f>H$4/(1-'Other Values'!$B$2)*'Other Values'!$B$6+H$4*(1-'Other Values'!$B$6)</f>
        <v>3.3970439560149579E-3</v>
      </c>
      <c r="I6" s="4">
        <f>I$4/(1-'Other Values'!$B$2)*'Other Values'!$B$6+I$4*(1-'Other Values'!$B$6)</f>
        <v>3.3970439560149579E-3</v>
      </c>
      <c r="J6" s="4">
        <f>J$4/(1-'Other Values'!$B$2)*'Other Values'!$B$6+J$4*(1-'Other Values'!$B$6)</f>
        <v>3.3970439560149579E-3</v>
      </c>
      <c r="K6" s="4">
        <f>K$4/(1-'Other Values'!$B$2)*'Other Values'!$B$6+K$4*(1-'Other Values'!$B$6)</f>
        <v>3.3970439560149579E-3</v>
      </c>
      <c r="L6" s="4">
        <f>L$4/(1-'Other Values'!$B$2)*'Other Values'!$B$6+L$4*(1-'Other Values'!$B$6)</f>
        <v>3.3970439560149601E-3</v>
      </c>
      <c r="M6" s="4">
        <f>M$4/(1-'Other Values'!$B$2)*'Other Values'!$B$6+M$4*(1-'Other Values'!$B$6)</f>
        <v>3.3970439560149601E-3</v>
      </c>
      <c r="N6" s="4">
        <f>N$4/(1-'Other Values'!$B$2)*'Other Values'!$B$6+N$4*(1-'Other Values'!$B$6)</f>
        <v>3.3970439560149601E-3</v>
      </c>
      <c r="O6" s="4">
        <f>O$4/(1-'Other Values'!$B$2)*'Other Values'!$B$6+O$4*(1-'Other Values'!$B$6)</f>
        <v>3.3970439560149601E-3</v>
      </c>
      <c r="P6" s="4">
        <f>P$4/(1-'Other Values'!$B$2)*'Other Values'!$B$6+P$4*(1-'Other Values'!$B$6)</f>
        <v>3.3970439560149601E-3</v>
      </c>
      <c r="Q6" s="4">
        <f>Q$4/(1-'Other Values'!$B$2)*'Other Values'!$B$6+Q$4*(1-'Other Values'!$B$6)</f>
        <v>3.3970439560149601E-3</v>
      </c>
      <c r="R6" s="4">
        <f>R$4/(1-'Other Values'!$B$2)*'Other Values'!$B$6+R$4*(1-'Other Values'!$B$6)</f>
        <v>3.3970439560149601E-3</v>
      </c>
      <c r="S6" s="4">
        <f>S$4/(1-'Other Values'!$B$2)*'Other Values'!$B$6+S$4*(1-'Other Values'!$B$6)</f>
        <v>3.3970439560149601E-3</v>
      </c>
      <c r="T6" s="4">
        <f>T$4/(1-'Other Values'!$B$2)*'Other Values'!$B$6+T$4*(1-'Other Values'!$B$6)</f>
        <v>3.3970439560149601E-3</v>
      </c>
      <c r="U6" s="4">
        <f>U$4/(1-'Other Values'!$B$2)*'Other Values'!$B$6+U$4*(1-'Other Values'!$B$6)</f>
        <v>3.3970439560149601E-3</v>
      </c>
      <c r="V6" s="4">
        <f>V$4/(1-'Other Values'!$B$2)*'Other Values'!$B$6+V$4*(1-'Other Values'!$B$6)</f>
        <v>3.3970439560149601E-3</v>
      </c>
      <c r="W6" s="4">
        <f>W$4/(1-'Other Values'!$B$2)*'Other Values'!$B$6+W$4*(1-'Other Values'!$B$6)</f>
        <v>3.3970439560149601E-3</v>
      </c>
      <c r="X6" s="4">
        <f>X$4/(1-'Other Values'!$B$2)*'Other Values'!$B$6+X$4*(1-'Other Values'!$B$6)</f>
        <v>3.3970439560149601E-3</v>
      </c>
      <c r="Y6" s="4">
        <f>Y$4/(1-'Other Values'!$B$2)*'Other Values'!$B$6+Y$4*(1-'Other Values'!$B$6)</f>
        <v>3.3970439560149601E-3</v>
      </c>
      <c r="Z6" s="4">
        <f>Z$4/(1-'Other Values'!$B$2)*'Other Values'!$B$6+Z$4*(1-'Other Values'!$B$6)</f>
        <v>3.3970439560149601E-3</v>
      </c>
      <c r="AA6" s="4">
        <f>AA$4/(1-'Other Values'!$B$2)*'Other Values'!$B$6+AA$4*(1-'Other Values'!$B$6)</f>
        <v>3.3970439560149601E-3</v>
      </c>
      <c r="AB6" s="4">
        <f>AB$4/(1-'Other Values'!$B$2)*'Other Values'!$B$6+AB$4*(1-'Other Values'!$B$6)</f>
        <v>3.3970439560149601E-3</v>
      </c>
      <c r="AC6" s="4">
        <f>AC$4/(1-'Other Values'!$B$2)*'Other Values'!$B$6+AC$4*(1-'Other Values'!$B$6)</f>
        <v>3.3970439560149601E-3</v>
      </c>
      <c r="AD6" s="4">
        <f>AD$4/(1-'Other Values'!$B$2)*'Other Values'!$B$6+AD$4*(1-'Other Values'!$B$6)</f>
        <v>3.3970439560149601E-3</v>
      </c>
      <c r="AE6" s="4">
        <f>AE$4/(1-'Other Values'!$B$2)*'Other Values'!$B$6+AE$4*(1-'Other Values'!$B$6)</f>
        <v>3.3970439560149601E-3</v>
      </c>
      <c r="AF6" s="4">
        <f>AF$4/(1-'Other Values'!$B$2)*'Other Values'!$B$6+AF$4*(1-'Other Values'!$B$6)</f>
        <v>3.3970439560149601E-3</v>
      </c>
      <c r="AG6" s="4">
        <f>AG$4/(1-'Other Values'!$B$2)*'Other Values'!$B$6+AG$4*(1-'Other Values'!$B$6)</f>
        <v>3.3970439560149601E-3</v>
      </c>
      <c r="AH6" s="4">
        <f>AH$4/(1-'Other Values'!$B$2)*'Other Values'!$B$6+AH$4*(1-'Other Values'!$B$6)</f>
        <v>3.3970439560149601E-3</v>
      </c>
      <c r="AI6" s="4">
        <f>AI$4/(1-'Other Values'!$B$2)*'Other Values'!$B$6+AI$4*(1-'Other Values'!$B$6)</f>
        <v>3.3970439560149601E-3</v>
      </c>
    </row>
    <row r="7" spans="1:35">
      <c r="A7" t="s">
        <v>54</v>
      </c>
      <c r="B7" s="4">
        <f>B4</f>
        <v>1.5431879298095448E-3</v>
      </c>
      <c r="C7" s="4">
        <f t="shared" ref="C7:AI7" si="2">C4</f>
        <v>1.5431879298095448E-3</v>
      </c>
      <c r="D7" s="4">
        <f t="shared" si="2"/>
        <v>1.5431879298095448E-3</v>
      </c>
      <c r="E7" s="4">
        <f t="shared" si="2"/>
        <v>1.5431879298095448E-3</v>
      </c>
      <c r="F7" s="4">
        <f t="shared" si="2"/>
        <v>1.5431879298095448E-3</v>
      </c>
      <c r="G7" s="4">
        <f t="shared" si="2"/>
        <v>1.5431879298095448E-3</v>
      </c>
      <c r="H7" s="4">
        <f t="shared" si="2"/>
        <v>1.5431879298095448E-3</v>
      </c>
      <c r="I7" s="4">
        <f t="shared" si="2"/>
        <v>1.5431879298095448E-3</v>
      </c>
      <c r="J7" s="4">
        <f t="shared" si="2"/>
        <v>1.5431879298095448E-3</v>
      </c>
      <c r="K7" s="4">
        <f t="shared" si="2"/>
        <v>1.5431879298095448E-3</v>
      </c>
      <c r="L7" s="4">
        <f t="shared" si="2"/>
        <v>1.5431879298095457E-3</v>
      </c>
      <c r="M7" s="4">
        <f t="shared" si="2"/>
        <v>1.5431879298095457E-3</v>
      </c>
      <c r="N7" s="4">
        <f t="shared" si="2"/>
        <v>1.5431879298095457E-3</v>
      </c>
      <c r="O7" s="4">
        <f t="shared" si="2"/>
        <v>1.5431879298095457E-3</v>
      </c>
      <c r="P7" s="4">
        <f t="shared" si="2"/>
        <v>1.5431879298095457E-3</v>
      </c>
      <c r="Q7" s="4">
        <f t="shared" si="2"/>
        <v>1.5431879298095457E-3</v>
      </c>
      <c r="R7" s="4">
        <f t="shared" si="2"/>
        <v>1.5431879298095457E-3</v>
      </c>
      <c r="S7" s="4">
        <f t="shared" si="2"/>
        <v>1.5431879298095457E-3</v>
      </c>
      <c r="T7" s="4">
        <f t="shared" si="2"/>
        <v>1.5431879298095457E-3</v>
      </c>
      <c r="U7" s="4">
        <f t="shared" si="2"/>
        <v>1.5431879298095457E-3</v>
      </c>
      <c r="V7" s="4">
        <f t="shared" si="2"/>
        <v>1.5431879298095457E-3</v>
      </c>
      <c r="W7" s="4">
        <f t="shared" si="2"/>
        <v>1.5431879298095457E-3</v>
      </c>
      <c r="X7" s="4">
        <f t="shared" si="2"/>
        <v>1.5431879298095457E-3</v>
      </c>
      <c r="Y7" s="4">
        <f t="shared" si="2"/>
        <v>1.5431879298095457E-3</v>
      </c>
      <c r="Z7" s="4">
        <f t="shared" si="2"/>
        <v>1.5431879298095457E-3</v>
      </c>
      <c r="AA7" s="4">
        <f t="shared" si="2"/>
        <v>1.5431879298095457E-3</v>
      </c>
      <c r="AB7" s="4">
        <f t="shared" si="2"/>
        <v>1.5431879298095457E-3</v>
      </c>
      <c r="AC7" s="4">
        <f t="shared" si="2"/>
        <v>1.5431879298095457E-3</v>
      </c>
      <c r="AD7" s="4">
        <f t="shared" si="2"/>
        <v>1.5431879298095457E-3</v>
      </c>
      <c r="AE7" s="4">
        <f t="shared" si="2"/>
        <v>1.5431879298095457E-3</v>
      </c>
      <c r="AF7" s="4">
        <f t="shared" si="2"/>
        <v>1.5431879298095457E-3</v>
      </c>
      <c r="AG7" s="4">
        <f t="shared" si="2"/>
        <v>1.5431879298095457E-3</v>
      </c>
      <c r="AH7" s="4">
        <f t="shared" si="2"/>
        <v>1.5431879298095457E-3</v>
      </c>
      <c r="AI7" s="4">
        <f t="shared" si="2"/>
        <v>1.5431879298095457E-3</v>
      </c>
    </row>
    <row r="8" spans="1:35">
      <c r="A8" t="s">
        <v>55</v>
      </c>
      <c r="B8" s="4">
        <f>B4*'Other Values'!$B$31</f>
        <v>3.8579698245238621E-3</v>
      </c>
      <c r="C8" s="4">
        <f>C4*'Other Values'!$B$31</f>
        <v>3.8579698245238621E-3</v>
      </c>
      <c r="D8" s="4">
        <f>D4*'Other Values'!$B$31</f>
        <v>3.8579698245238621E-3</v>
      </c>
      <c r="E8" s="4">
        <f>E4*'Other Values'!$B$31</f>
        <v>3.8579698245238621E-3</v>
      </c>
      <c r="F8" s="4">
        <f>F4*'Other Values'!$B$31</f>
        <v>3.8579698245238621E-3</v>
      </c>
      <c r="G8" s="4">
        <f>G4*'Other Values'!$B$31</f>
        <v>3.8579698245238621E-3</v>
      </c>
      <c r="H8" s="4">
        <f>H4*'Other Values'!$B$31</f>
        <v>3.8579698245238621E-3</v>
      </c>
      <c r="I8" s="4">
        <f>I4*'Other Values'!$B$31</f>
        <v>3.8579698245238621E-3</v>
      </c>
      <c r="J8" s="4">
        <f>J4*'Other Values'!$B$31</f>
        <v>3.8579698245238621E-3</v>
      </c>
      <c r="K8" s="4">
        <f>K4*'Other Values'!$B$31</f>
        <v>3.8579698245238621E-3</v>
      </c>
      <c r="L8" s="4">
        <f>L4*'Other Values'!$B$31</f>
        <v>3.8579698245238643E-3</v>
      </c>
      <c r="M8" s="4">
        <f>M4*'Other Values'!$B$31</f>
        <v>3.8579698245238643E-3</v>
      </c>
      <c r="N8" s="4">
        <f>N4*'Other Values'!$B$31</f>
        <v>3.8579698245238643E-3</v>
      </c>
      <c r="O8" s="4">
        <f>O4*'Other Values'!$B$31</f>
        <v>3.8579698245238643E-3</v>
      </c>
      <c r="P8" s="4">
        <f>P4*'Other Values'!$B$31</f>
        <v>3.8579698245238643E-3</v>
      </c>
      <c r="Q8" s="4">
        <f>Q4*'Other Values'!$B$31</f>
        <v>3.8579698245238643E-3</v>
      </c>
      <c r="R8" s="4">
        <f>R4*'Other Values'!$B$31</f>
        <v>3.8579698245238643E-3</v>
      </c>
      <c r="S8" s="4">
        <f>S4*'Other Values'!$B$31</f>
        <v>3.8579698245238643E-3</v>
      </c>
      <c r="T8" s="4">
        <f>T4*'Other Values'!$B$31</f>
        <v>3.8579698245238643E-3</v>
      </c>
      <c r="U8" s="4">
        <f>U4*'Other Values'!$B$31</f>
        <v>3.8579698245238643E-3</v>
      </c>
      <c r="V8" s="4">
        <f>V4*'Other Values'!$B$31</f>
        <v>3.8579698245238643E-3</v>
      </c>
      <c r="W8" s="4">
        <f>W4*'Other Values'!$B$31</f>
        <v>3.8579698245238643E-3</v>
      </c>
      <c r="X8" s="4">
        <f>X4*'Other Values'!$B$31</f>
        <v>3.8579698245238643E-3</v>
      </c>
      <c r="Y8" s="4">
        <f>Y4*'Other Values'!$B$31</f>
        <v>3.8579698245238643E-3</v>
      </c>
      <c r="Z8" s="4">
        <f>Z4*'Other Values'!$B$31</f>
        <v>3.8579698245238643E-3</v>
      </c>
      <c r="AA8" s="4">
        <f>AA4*'Other Values'!$B$31</f>
        <v>3.8579698245238643E-3</v>
      </c>
      <c r="AB8" s="4">
        <f>AB4*'Other Values'!$B$31</f>
        <v>3.8579698245238643E-3</v>
      </c>
      <c r="AC8" s="4">
        <f>AC4*'Other Values'!$B$31</f>
        <v>3.8579698245238643E-3</v>
      </c>
      <c r="AD8" s="4">
        <f>AD4*'Other Values'!$B$31</f>
        <v>3.8579698245238643E-3</v>
      </c>
      <c r="AE8" s="4">
        <f>AE4*'Other Values'!$B$31</f>
        <v>3.8579698245238643E-3</v>
      </c>
      <c r="AF8" s="4">
        <f>AF4*'Other Values'!$B$31</f>
        <v>3.8579698245238643E-3</v>
      </c>
      <c r="AG8" s="4">
        <f>AG4*'Other Values'!$B$31</f>
        <v>3.8579698245238643E-3</v>
      </c>
      <c r="AH8" s="4">
        <f>AH4*'Other Values'!$B$31</f>
        <v>3.8579698245238643E-3</v>
      </c>
      <c r="AI8" s="4">
        <f>AI4*'Other Values'!$B$31</f>
        <v>3.8579698245238643E-3</v>
      </c>
    </row>
    <row r="13" spans="1:35">
      <c r="B13" s="8"/>
    </row>
    <row r="14" spans="1:35">
      <c r="B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3.7839224609655542E-3</v>
      </c>
      <c r="C2" s="4">
        <f>C$4/(1-'Other Values'!$B$2)</f>
        <v>3.7839224609655542E-3</v>
      </c>
      <c r="D2" s="4">
        <f>D$4/(1-'Other Values'!$B$2)</f>
        <v>3.7839224609655542E-3</v>
      </c>
      <c r="E2" s="4">
        <f>E$4/(1-'Other Values'!$B$2)</f>
        <v>3.7839224609655542E-3</v>
      </c>
      <c r="F2" s="4">
        <f>F$4/(1-'Other Values'!$B$2)</f>
        <v>3.7839224609655542E-3</v>
      </c>
      <c r="G2" s="4">
        <f>G$4/(1-'Other Values'!$B$2)</f>
        <v>3.7839224609655542E-3</v>
      </c>
      <c r="H2" s="4">
        <f>H$4/(1-'Other Values'!$B$2)</f>
        <v>3.7839224609655542E-3</v>
      </c>
      <c r="I2" s="4">
        <f>I$4/(1-'Other Values'!$B$2)</f>
        <v>3.7839224609655542E-3</v>
      </c>
      <c r="J2" s="4">
        <f>J$4/(1-'Other Values'!$B$2)</f>
        <v>3.7839224609655542E-3</v>
      </c>
      <c r="K2" s="4">
        <f>K$4/(1-'Other Values'!$B$2)</f>
        <v>3.7839224609655542E-3</v>
      </c>
      <c r="L2" s="4">
        <f>L$4/(1-'Other Values'!$B$2)</f>
        <v>3.7839224609655542E-3</v>
      </c>
      <c r="M2" s="4">
        <f>M$4/(1-'Other Values'!$B$2)</f>
        <v>3.7839224609655542E-3</v>
      </c>
      <c r="N2" s="4">
        <f>N$4/(1-'Other Values'!$B$2)</f>
        <v>3.7839224609655542E-3</v>
      </c>
      <c r="O2" s="4">
        <f>O$4/(1-'Other Values'!$B$2)</f>
        <v>3.7839224609655542E-3</v>
      </c>
      <c r="P2" s="4">
        <f>P$4/(1-'Other Values'!$B$2)</f>
        <v>3.7839224609655542E-3</v>
      </c>
      <c r="Q2" s="4">
        <f>Q$4/(1-'Other Values'!$B$2)</f>
        <v>3.7839224609655542E-3</v>
      </c>
      <c r="R2" s="4">
        <f>R$4/(1-'Other Values'!$B$2)</f>
        <v>3.7839224609655542E-3</v>
      </c>
      <c r="S2" s="4">
        <f>S$4/(1-'Other Values'!$B$2)</f>
        <v>3.7839224609655542E-3</v>
      </c>
      <c r="T2" s="4">
        <f>T$4/(1-'Other Values'!$B$2)</f>
        <v>3.7839224609655542E-3</v>
      </c>
      <c r="U2" s="4">
        <f>U$4/(1-'Other Values'!$B$2)</f>
        <v>3.7839224609655542E-3</v>
      </c>
      <c r="V2" s="4">
        <f>V$4/(1-'Other Values'!$B$2)</f>
        <v>3.7839224609655542E-3</v>
      </c>
      <c r="W2" s="4">
        <f>W$4/(1-'Other Values'!$B$2)</f>
        <v>3.7839224609655542E-3</v>
      </c>
      <c r="X2" s="4">
        <f>X$4/(1-'Other Values'!$B$2)</f>
        <v>3.7839224609655542E-3</v>
      </c>
      <c r="Y2" s="4">
        <f>Y$4/(1-'Other Values'!$B$2)</f>
        <v>3.7839224609655542E-3</v>
      </c>
      <c r="Z2" s="4">
        <f>Z$4/(1-'Other Values'!$B$2)</f>
        <v>3.7839224609655542E-3</v>
      </c>
      <c r="AA2" s="4">
        <f>AA$4/(1-'Other Values'!$B$2)</f>
        <v>3.7839224609655542E-3</v>
      </c>
      <c r="AB2" s="4">
        <f>AB$4/(1-'Other Values'!$B$2)</f>
        <v>3.7839224609655542E-3</v>
      </c>
      <c r="AC2" s="4">
        <f>AC$4/(1-'Other Values'!$B$2)</f>
        <v>3.7839224609655542E-3</v>
      </c>
      <c r="AD2" s="4">
        <f>AD$4/(1-'Other Values'!$B$2)</f>
        <v>3.7839224609655542E-3</v>
      </c>
      <c r="AE2" s="4">
        <f>AE$4/(1-'Other Values'!$B$2)</f>
        <v>3.7839224609655542E-3</v>
      </c>
      <c r="AF2" s="4">
        <f>AF$4/(1-'Other Values'!$B$2)</f>
        <v>3.7839224609655542E-3</v>
      </c>
      <c r="AG2" s="4">
        <f>AG$4/(1-'Other Values'!$B$2)</f>
        <v>3.7839224609655542E-3</v>
      </c>
      <c r="AH2" s="4">
        <f>AH$4/(1-'Other Values'!$B$2)</f>
        <v>3.7839224609655542E-3</v>
      </c>
      <c r="AI2" s="4">
        <f>AI$4/(1-'Other Values'!$B$2)</f>
        <v>3.7839224609655542E-3</v>
      </c>
    </row>
    <row r="3" spans="1:35">
      <c r="A3" t="s">
        <v>3</v>
      </c>
      <c r="B3" s="4">
        <f>B$4</f>
        <v>1.1883392852619099E-3</v>
      </c>
      <c r="C3" s="4">
        <f t="shared" ref="C3:AI3" si="0">C$4</f>
        <v>1.1883392852619099E-3</v>
      </c>
      <c r="D3" s="4">
        <f t="shared" si="0"/>
        <v>1.1883392852619099E-3</v>
      </c>
      <c r="E3" s="4">
        <f t="shared" si="0"/>
        <v>1.1883392852619099E-3</v>
      </c>
      <c r="F3" s="4">
        <f t="shared" si="0"/>
        <v>1.1883392852619099E-3</v>
      </c>
      <c r="G3" s="4">
        <f t="shared" si="0"/>
        <v>1.1883392852619099E-3</v>
      </c>
      <c r="H3" s="4">
        <f t="shared" si="0"/>
        <v>1.1883392852619099E-3</v>
      </c>
      <c r="I3" s="4">
        <f t="shared" si="0"/>
        <v>1.1883392852619099E-3</v>
      </c>
      <c r="J3" s="4">
        <f t="shared" si="0"/>
        <v>1.1883392852619099E-3</v>
      </c>
      <c r="K3" s="4">
        <f t="shared" si="0"/>
        <v>1.1883392852619099E-3</v>
      </c>
      <c r="L3" s="4">
        <f t="shared" si="0"/>
        <v>1.1883392852619099E-3</v>
      </c>
      <c r="M3" s="4">
        <f t="shared" si="0"/>
        <v>1.1883392852619099E-3</v>
      </c>
      <c r="N3" s="4">
        <f t="shared" si="0"/>
        <v>1.1883392852619099E-3</v>
      </c>
      <c r="O3" s="4">
        <f t="shared" si="0"/>
        <v>1.1883392852619099E-3</v>
      </c>
      <c r="P3" s="4">
        <f t="shared" si="0"/>
        <v>1.1883392852619099E-3</v>
      </c>
      <c r="Q3" s="4">
        <f t="shared" si="0"/>
        <v>1.1883392852619099E-3</v>
      </c>
      <c r="R3" s="4">
        <f t="shared" si="0"/>
        <v>1.1883392852619099E-3</v>
      </c>
      <c r="S3" s="4">
        <f t="shared" si="0"/>
        <v>1.1883392852619099E-3</v>
      </c>
      <c r="T3" s="4">
        <f t="shared" si="0"/>
        <v>1.1883392852619099E-3</v>
      </c>
      <c r="U3" s="4">
        <f t="shared" si="0"/>
        <v>1.1883392852619099E-3</v>
      </c>
      <c r="V3" s="4">
        <f t="shared" si="0"/>
        <v>1.1883392852619099E-3</v>
      </c>
      <c r="W3" s="4">
        <f t="shared" si="0"/>
        <v>1.1883392852619099E-3</v>
      </c>
      <c r="X3" s="4">
        <f t="shared" si="0"/>
        <v>1.1883392852619099E-3</v>
      </c>
      <c r="Y3" s="4">
        <f t="shared" si="0"/>
        <v>1.1883392852619099E-3</v>
      </c>
      <c r="Z3" s="4">
        <f t="shared" si="0"/>
        <v>1.1883392852619099E-3</v>
      </c>
      <c r="AA3" s="4">
        <f t="shared" si="0"/>
        <v>1.1883392852619099E-3</v>
      </c>
      <c r="AB3" s="4">
        <f t="shared" si="0"/>
        <v>1.1883392852619099E-3</v>
      </c>
      <c r="AC3" s="4">
        <f t="shared" si="0"/>
        <v>1.1883392852619099E-3</v>
      </c>
      <c r="AD3" s="4">
        <f t="shared" si="0"/>
        <v>1.1883392852619099E-3</v>
      </c>
      <c r="AE3" s="4">
        <f t="shared" si="0"/>
        <v>1.1883392852619099E-3</v>
      </c>
      <c r="AF3" s="4">
        <f t="shared" si="0"/>
        <v>1.1883392852619099E-3</v>
      </c>
      <c r="AG3" s="4">
        <f t="shared" si="0"/>
        <v>1.1883392852619099E-3</v>
      </c>
      <c r="AH3" s="4">
        <f t="shared" si="0"/>
        <v>1.1883392852619099E-3</v>
      </c>
      <c r="AI3" s="4">
        <f t="shared" si="0"/>
        <v>1.1883392852619099E-3</v>
      </c>
    </row>
    <row r="4" spans="1:35">
      <c r="A4" t="s">
        <v>4</v>
      </c>
      <c r="B4" s="4">
        <f>Extrapolations!AA13</f>
        <v>1.1883392852619099E-3</v>
      </c>
      <c r="C4" s="4">
        <f>Extrapolations!AB13</f>
        <v>1.1883392852619099E-3</v>
      </c>
      <c r="D4" s="4">
        <f>Extrapolations!AC13</f>
        <v>1.1883392852619099E-3</v>
      </c>
      <c r="E4" s="4">
        <f>Extrapolations!AD13</f>
        <v>1.1883392852619099E-3</v>
      </c>
      <c r="F4" s="4">
        <f>Extrapolations!AE13</f>
        <v>1.1883392852619099E-3</v>
      </c>
      <c r="G4" s="4">
        <f>Extrapolations!AF13</f>
        <v>1.1883392852619099E-3</v>
      </c>
      <c r="H4" s="4">
        <f>Extrapolations!AG13</f>
        <v>1.1883392852619099E-3</v>
      </c>
      <c r="I4" s="4">
        <f>Extrapolations!AH13</f>
        <v>1.1883392852619099E-3</v>
      </c>
      <c r="J4" s="4">
        <f>Extrapolations!AI13</f>
        <v>1.1883392852619099E-3</v>
      </c>
      <c r="K4" s="4">
        <f>Extrapolations!AJ13</f>
        <v>1.1883392852619099E-3</v>
      </c>
      <c r="L4" s="4">
        <f>Extrapolations!AK13</f>
        <v>1.1883392852619099E-3</v>
      </c>
      <c r="M4" s="4">
        <f>Extrapolations!AL13</f>
        <v>1.1883392852619099E-3</v>
      </c>
      <c r="N4" s="4">
        <f>Extrapolations!AM13</f>
        <v>1.1883392852619099E-3</v>
      </c>
      <c r="O4" s="4">
        <f>Extrapolations!AN13</f>
        <v>1.1883392852619099E-3</v>
      </c>
      <c r="P4" s="4">
        <f>Extrapolations!AO13</f>
        <v>1.1883392852619099E-3</v>
      </c>
      <c r="Q4" s="4">
        <f>Extrapolations!AP13</f>
        <v>1.1883392852619099E-3</v>
      </c>
      <c r="R4" s="4">
        <f>Extrapolations!AQ13</f>
        <v>1.1883392852619099E-3</v>
      </c>
      <c r="S4" s="4">
        <f>Extrapolations!AR13</f>
        <v>1.1883392852619099E-3</v>
      </c>
      <c r="T4" s="4">
        <f>Extrapolations!AS13</f>
        <v>1.1883392852619099E-3</v>
      </c>
      <c r="U4" s="4">
        <f>Extrapolations!AT13</f>
        <v>1.1883392852619099E-3</v>
      </c>
      <c r="V4" s="4">
        <f>Extrapolations!AU13</f>
        <v>1.1883392852619099E-3</v>
      </c>
      <c r="W4" s="4">
        <f>Extrapolations!AV13</f>
        <v>1.1883392852619099E-3</v>
      </c>
      <c r="X4" s="4">
        <f>Extrapolations!AW13</f>
        <v>1.1883392852619099E-3</v>
      </c>
      <c r="Y4" s="4">
        <f>Extrapolations!AX13</f>
        <v>1.1883392852619099E-3</v>
      </c>
      <c r="Z4" s="4">
        <f>Extrapolations!AY13</f>
        <v>1.1883392852619099E-3</v>
      </c>
      <c r="AA4" s="4">
        <f>Extrapolations!AZ13</f>
        <v>1.1883392852619099E-3</v>
      </c>
      <c r="AB4" s="4">
        <f>Extrapolations!BA13</f>
        <v>1.1883392852619099E-3</v>
      </c>
      <c r="AC4" s="4">
        <f>Extrapolations!BB13</f>
        <v>1.1883392852619099E-3</v>
      </c>
      <c r="AD4" s="4">
        <f>Extrapolations!BC13</f>
        <v>1.1883392852619099E-3</v>
      </c>
      <c r="AE4" s="4">
        <f>Extrapolations!BD13</f>
        <v>1.1883392852619099E-3</v>
      </c>
      <c r="AF4" s="4">
        <f>Extrapolations!BE13</f>
        <v>1.1883392852619099E-3</v>
      </c>
      <c r="AG4" s="4">
        <f>Extrapolations!BF13</f>
        <v>1.1883392852619099E-3</v>
      </c>
      <c r="AH4" s="4">
        <f>Extrapolations!BG13</f>
        <v>1.1883392852619099E-3</v>
      </c>
      <c r="AI4" s="4">
        <f>Extrapolations!BH13</f>
        <v>1.1883392852619099E-3</v>
      </c>
    </row>
    <row r="5" spans="1:35">
      <c r="A5" t="s">
        <v>5</v>
      </c>
      <c r="B5" s="4">
        <f>B$4</f>
        <v>1.1883392852619099E-3</v>
      </c>
      <c r="C5" s="4">
        <f t="shared" ref="C5:AI5" si="1">C$4</f>
        <v>1.1883392852619099E-3</v>
      </c>
      <c r="D5" s="4">
        <f t="shared" si="1"/>
        <v>1.1883392852619099E-3</v>
      </c>
      <c r="E5" s="4">
        <f t="shared" si="1"/>
        <v>1.1883392852619099E-3</v>
      </c>
      <c r="F5" s="4">
        <f t="shared" si="1"/>
        <v>1.1883392852619099E-3</v>
      </c>
      <c r="G5" s="4">
        <f t="shared" si="1"/>
        <v>1.1883392852619099E-3</v>
      </c>
      <c r="H5" s="4">
        <f t="shared" si="1"/>
        <v>1.1883392852619099E-3</v>
      </c>
      <c r="I5" s="4">
        <f t="shared" si="1"/>
        <v>1.1883392852619099E-3</v>
      </c>
      <c r="J5" s="4">
        <f t="shared" si="1"/>
        <v>1.1883392852619099E-3</v>
      </c>
      <c r="K5" s="4">
        <f t="shared" si="1"/>
        <v>1.1883392852619099E-3</v>
      </c>
      <c r="L5" s="4">
        <f t="shared" si="1"/>
        <v>1.1883392852619099E-3</v>
      </c>
      <c r="M5" s="4">
        <f t="shared" si="1"/>
        <v>1.1883392852619099E-3</v>
      </c>
      <c r="N5" s="4">
        <f t="shared" si="1"/>
        <v>1.1883392852619099E-3</v>
      </c>
      <c r="O5" s="4">
        <f t="shared" si="1"/>
        <v>1.1883392852619099E-3</v>
      </c>
      <c r="P5" s="4">
        <f t="shared" si="1"/>
        <v>1.1883392852619099E-3</v>
      </c>
      <c r="Q5" s="4">
        <f t="shared" si="1"/>
        <v>1.1883392852619099E-3</v>
      </c>
      <c r="R5" s="4">
        <f t="shared" si="1"/>
        <v>1.1883392852619099E-3</v>
      </c>
      <c r="S5" s="4">
        <f t="shared" si="1"/>
        <v>1.1883392852619099E-3</v>
      </c>
      <c r="T5" s="4">
        <f t="shared" si="1"/>
        <v>1.1883392852619099E-3</v>
      </c>
      <c r="U5" s="4">
        <f t="shared" si="1"/>
        <v>1.1883392852619099E-3</v>
      </c>
      <c r="V5" s="4">
        <f t="shared" si="1"/>
        <v>1.1883392852619099E-3</v>
      </c>
      <c r="W5" s="4">
        <f t="shared" si="1"/>
        <v>1.1883392852619099E-3</v>
      </c>
      <c r="X5" s="4">
        <f t="shared" si="1"/>
        <v>1.1883392852619099E-3</v>
      </c>
      <c r="Y5" s="4">
        <f t="shared" si="1"/>
        <v>1.1883392852619099E-3</v>
      </c>
      <c r="Z5" s="4">
        <f t="shared" si="1"/>
        <v>1.1883392852619099E-3</v>
      </c>
      <c r="AA5" s="4">
        <f t="shared" si="1"/>
        <v>1.1883392852619099E-3</v>
      </c>
      <c r="AB5" s="4">
        <f t="shared" si="1"/>
        <v>1.1883392852619099E-3</v>
      </c>
      <c r="AC5" s="4">
        <f t="shared" si="1"/>
        <v>1.1883392852619099E-3</v>
      </c>
      <c r="AD5" s="4">
        <f t="shared" si="1"/>
        <v>1.1883392852619099E-3</v>
      </c>
      <c r="AE5" s="4">
        <f t="shared" si="1"/>
        <v>1.1883392852619099E-3</v>
      </c>
      <c r="AF5" s="4">
        <f t="shared" si="1"/>
        <v>1.1883392852619099E-3</v>
      </c>
      <c r="AG5" s="4">
        <f t="shared" si="1"/>
        <v>1.1883392852619099E-3</v>
      </c>
      <c r="AH5" s="4">
        <f t="shared" si="1"/>
        <v>1.1883392852619099E-3</v>
      </c>
      <c r="AI5" s="4">
        <f t="shared" si="1"/>
        <v>1.1883392852619099E-3</v>
      </c>
    </row>
    <row r="6" spans="1:35">
      <c r="A6" t="s">
        <v>6</v>
      </c>
      <c r="B6" s="4">
        <f>B$4/(1-'Other Values'!$B$2)*'Other Values'!$B$6+B$4*(1-'Other Values'!$B$6)</f>
        <v>2.615910031898914E-3</v>
      </c>
      <c r="C6" s="4">
        <f>C$4/(1-'Other Values'!$B$2)*'Other Values'!$B$6+C$4*(1-'Other Values'!$B$6)</f>
        <v>2.615910031898914E-3</v>
      </c>
      <c r="D6" s="4">
        <f>D$4/(1-'Other Values'!$B$2)*'Other Values'!$B$6+D$4*(1-'Other Values'!$B$6)</f>
        <v>2.615910031898914E-3</v>
      </c>
      <c r="E6" s="4">
        <f>E$4/(1-'Other Values'!$B$2)*'Other Values'!$B$6+E$4*(1-'Other Values'!$B$6)</f>
        <v>2.615910031898914E-3</v>
      </c>
      <c r="F6" s="4">
        <f>F$4/(1-'Other Values'!$B$2)*'Other Values'!$B$6+F$4*(1-'Other Values'!$B$6)</f>
        <v>2.615910031898914E-3</v>
      </c>
      <c r="G6" s="4">
        <f>G$4/(1-'Other Values'!$B$2)*'Other Values'!$B$6+G$4*(1-'Other Values'!$B$6)</f>
        <v>2.615910031898914E-3</v>
      </c>
      <c r="H6" s="4">
        <f>H$4/(1-'Other Values'!$B$2)*'Other Values'!$B$6+H$4*(1-'Other Values'!$B$6)</f>
        <v>2.615910031898914E-3</v>
      </c>
      <c r="I6" s="4">
        <f>I$4/(1-'Other Values'!$B$2)*'Other Values'!$B$6+I$4*(1-'Other Values'!$B$6)</f>
        <v>2.615910031898914E-3</v>
      </c>
      <c r="J6" s="4">
        <f>J$4/(1-'Other Values'!$B$2)*'Other Values'!$B$6+J$4*(1-'Other Values'!$B$6)</f>
        <v>2.615910031898914E-3</v>
      </c>
      <c r="K6" s="4">
        <f>K$4/(1-'Other Values'!$B$2)*'Other Values'!$B$6+K$4*(1-'Other Values'!$B$6)</f>
        <v>2.615910031898914E-3</v>
      </c>
      <c r="L6" s="4">
        <f>L$4/(1-'Other Values'!$B$2)*'Other Values'!$B$6+L$4*(1-'Other Values'!$B$6)</f>
        <v>2.615910031898914E-3</v>
      </c>
      <c r="M6" s="4">
        <f>M$4/(1-'Other Values'!$B$2)*'Other Values'!$B$6+M$4*(1-'Other Values'!$B$6)</f>
        <v>2.615910031898914E-3</v>
      </c>
      <c r="N6" s="4">
        <f>N$4/(1-'Other Values'!$B$2)*'Other Values'!$B$6+N$4*(1-'Other Values'!$B$6)</f>
        <v>2.615910031898914E-3</v>
      </c>
      <c r="O6" s="4">
        <f>O$4/(1-'Other Values'!$B$2)*'Other Values'!$B$6+O$4*(1-'Other Values'!$B$6)</f>
        <v>2.615910031898914E-3</v>
      </c>
      <c r="P6" s="4">
        <f>P$4/(1-'Other Values'!$B$2)*'Other Values'!$B$6+P$4*(1-'Other Values'!$B$6)</f>
        <v>2.615910031898914E-3</v>
      </c>
      <c r="Q6" s="4">
        <f>Q$4/(1-'Other Values'!$B$2)*'Other Values'!$B$6+Q$4*(1-'Other Values'!$B$6)</f>
        <v>2.615910031898914E-3</v>
      </c>
      <c r="R6" s="4">
        <f>R$4/(1-'Other Values'!$B$2)*'Other Values'!$B$6+R$4*(1-'Other Values'!$B$6)</f>
        <v>2.615910031898914E-3</v>
      </c>
      <c r="S6" s="4">
        <f>S$4/(1-'Other Values'!$B$2)*'Other Values'!$B$6+S$4*(1-'Other Values'!$B$6)</f>
        <v>2.615910031898914E-3</v>
      </c>
      <c r="T6" s="4">
        <f>T$4/(1-'Other Values'!$B$2)*'Other Values'!$B$6+T$4*(1-'Other Values'!$B$6)</f>
        <v>2.615910031898914E-3</v>
      </c>
      <c r="U6" s="4">
        <f>U$4/(1-'Other Values'!$B$2)*'Other Values'!$B$6+U$4*(1-'Other Values'!$B$6)</f>
        <v>2.615910031898914E-3</v>
      </c>
      <c r="V6" s="4">
        <f>V$4/(1-'Other Values'!$B$2)*'Other Values'!$B$6+V$4*(1-'Other Values'!$B$6)</f>
        <v>2.615910031898914E-3</v>
      </c>
      <c r="W6" s="4">
        <f>W$4/(1-'Other Values'!$B$2)*'Other Values'!$B$6+W$4*(1-'Other Values'!$B$6)</f>
        <v>2.615910031898914E-3</v>
      </c>
      <c r="X6" s="4">
        <f>X$4/(1-'Other Values'!$B$2)*'Other Values'!$B$6+X$4*(1-'Other Values'!$B$6)</f>
        <v>2.615910031898914E-3</v>
      </c>
      <c r="Y6" s="4">
        <f>Y$4/(1-'Other Values'!$B$2)*'Other Values'!$B$6+Y$4*(1-'Other Values'!$B$6)</f>
        <v>2.615910031898914E-3</v>
      </c>
      <c r="Z6" s="4">
        <f>Z$4/(1-'Other Values'!$B$2)*'Other Values'!$B$6+Z$4*(1-'Other Values'!$B$6)</f>
        <v>2.615910031898914E-3</v>
      </c>
      <c r="AA6" s="4">
        <f>AA$4/(1-'Other Values'!$B$2)*'Other Values'!$B$6+AA$4*(1-'Other Values'!$B$6)</f>
        <v>2.615910031898914E-3</v>
      </c>
      <c r="AB6" s="4">
        <f>AB$4/(1-'Other Values'!$B$2)*'Other Values'!$B$6+AB$4*(1-'Other Values'!$B$6)</f>
        <v>2.615910031898914E-3</v>
      </c>
      <c r="AC6" s="4">
        <f>AC$4/(1-'Other Values'!$B$2)*'Other Values'!$B$6+AC$4*(1-'Other Values'!$B$6)</f>
        <v>2.615910031898914E-3</v>
      </c>
      <c r="AD6" s="4">
        <f>AD$4/(1-'Other Values'!$B$2)*'Other Values'!$B$6+AD$4*(1-'Other Values'!$B$6)</f>
        <v>2.615910031898914E-3</v>
      </c>
      <c r="AE6" s="4">
        <f>AE$4/(1-'Other Values'!$B$2)*'Other Values'!$B$6+AE$4*(1-'Other Values'!$B$6)</f>
        <v>2.615910031898914E-3</v>
      </c>
      <c r="AF6" s="4">
        <f>AF$4/(1-'Other Values'!$B$2)*'Other Values'!$B$6+AF$4*(1-'Other Values'!$B$6)</f>
        <v>2.615910031898914E-3</v>
      </c>
      <c r="AG6" s="4">
        <f>AG$4/(1-'Other Values'!$B$2)*'Other Values'!$B$6+AG$4*(1-'Other Values'!$B$6)</f>
        <v>2.615910031898914E-3</v>
      </c>
      <c r="AH6" s="4">
        <f>AH$4/(1-'Other Values'!$B$2)*'Other Values'!$B$6+AH$4*(1-'Other Values'!$B$6)</f>
        <v>2.615910031898914E-3</v>
      </c>
      <c r="AI6" s="4">
        <f>AI$4/(1-'Other Values'!$B$2)*'Other Values'!$B$6+AI$4*(1-'Other Values'!$B$6)</f>
        <v>2.615910031898914E-3</v>
      </c>
    </row>
    <row r="7" spans="1:35">
      <c r="A7" t="s">
        <v>54</v>
      </c>
      <c r="B7" s="4">
        <f>B4</f>
        <v>1.1883392852619099E-3</v>
      </c>
      <c r="C7" s="4">
        <f t="shared" ref="C7:AI7" si="2">C4</f>
        <v>1.1883392852619099E-3</v>
      </c>
      <c r="D7" s="4">
        <f t="shared" si="2"/>
        <v>1.1883392852619099E-3</v>
      </c>
      <c r="E7" s="4">
        <f t="shared" si="2"/>
        <v>1.1883392852619099E-3</v>
      </c>
      <c r="F7" s="4">
        <f t="shared" si="2"/>
        <v>1.1883392852619099E-3</v>
      </c>
      <c r="G7" s="4">
        <f t="shared" si="2"/>
        <v>1.1883392852619099E-3</v>
      </c>
      <c r="H7" s="4">
        <f t="shared" si="2"/>
        <v>1.1883392852619099E-3</v>
      </c>
      <c r="I7" s="4">
        <f t="shared" si="2"/>
        <v>1.1883392852619099E-3</v>
      </c>
      <c r="J7" s="4">
        <f t="shared" si="2"/>
        <v>1.1883392852619099E-3</v>
      </c>
      <c r="K7" s="4">
        <f t="shared" si="2"/>
        <v>1.1883392852619099E-3</v>
      </c>
      <c r="L7" s="4">
        <f t="shared" si="2"/>
        <v>1.1883392852619099E-3</v>
      </c>
      <c r="M7" s="4">
        <f t="shared" si="2"/>
        <v>1.1883392852619099E-3</v>
      </c>
      <c r="N7" s="4">
        <f t="shared" si="2"/>
        <v>1.1883392852619099E-3</v>
      </c>
      <c r="O7" s="4">
        <f t="shared" si="2"/>
        <v>1.1883392852619099E-3</v>
      </c>
      <c r="P7" s="4">
        <f t="shared" si="2"/>
        <v>1.1883392852619099E-3</v>
      </c>
      <c r="Q7" s="4">
        <f t="shared" si="2"/>
        <v>1.1883392852619099E-3</v>
      </c>
      <c r="R7" s="4">
        <f t="shared" si="2"/>
        <v>1.1883392852619099E-3</v>
      </c>
      <c r="S7" s="4">
        <f t="shared" si="2"/>
        <v>1.1883392852619099E-3</v>
      </c>
      <c r="T7" s="4">
        <f t="shared" si="2"/>
        <v>1.1883392852619099E-3</v>
      </c>
      <c r="U7" s="4">
        <f t="shared" si="2"/>
        <v>1.1883392852619099E-3</v>
      </c>
      <c r="V7" s="4">
        <f t="shared" si="2"/>
        <v>1.1883392852619099E-3</v>
      </c>
      <c r="W7" s="4">
        <f t="shared" si="2"/>
        <v>1.1883392852619099E-3</v>
      </c>
      <c r="X7" s="4">
        <f t="shared" si="2"/>
        <v>1.1883392852619099E-3</v>
      </c>
      <c r="Y7" s="4">
        <f t="shared" si="2"/>
        <v>1.1883392852619099E-3</v>
      </c>
      <c r="Z7" s="4">
        <f t="shared" si="2"/>
        <v>1.1883392852619099E-3</v>
      </c>
      <c r="AA7" s="4">
        <f t="shared" si="2"/>
        <v>1.1883392852619099E-3</v>
      </c>
      <c r="AB7" s="4">
        <f t="shared" si="2"/>
        <v>1.1883392852619099E-3</v>
      </c>
      <c r="AC7" s="4">
        <f t="shared" si="2"/>
        <v>1.1883392852619099E-3</v>
      </c>
      <c r="AD7" s="4">
        <f t="shared" si="2"/>
        <v>1.1883392852619099E-3</v>
      </c>
      <c r="AE7" s="4">
        <f t="shared" si="2"/>
        <v>1.1883392852619099E-3</v>
      </c>
      <c r="AF7" s="4">
        <f t="shared" si="2"/>
        <v>1.1883392852619099E-3</v>
      </c>
      <c r="AG7" s="4">
        <f t="shared" si="2"/>
        <v>1.1883392852619099E-3</v>
      </c>
      <c r="AH7" s="4">
        <f t="shared" si="2"/>
        <v>1.1883392852619099E-3</v>
      </c>
      <c r="AI7" s="4">
        <f t="shared" si="2"/>
        <v>1.1883392852619099E-3</v>
      </c>
    </row>
    <row r="8" spans="1:35">
      <c r="A8" t="s">
        <v>55</v>
      </c>
      <c r="B8" s="4">
        <f>B4*'Other Values'!$B$31</f>
        <v>2.9708482131547745E-3</v>
      </c>
      <c r="C8" s="4">
        <f>C4*'Other Values'!$B$31</f>
        <v>2.9708482131547745E-3</v>
      </c>
      <c r="D8" s="4">
        <f>D4*'Other Values'!$B$31</f>
        <v>2.9708482131547745E-3</v>
      </c>
      <c r="E8" s="4">
        <f>E4*'Other Values'!$B$31</f>
        <v>2.9708482131547745E-3</v>
      </c>
      <c r="F8" s="4">
        <f>F4*'Other Values'!$B$31</f>
        <v>2.9708482131547745E-3</v>
      </c>
      <c r="G8" s="4">
        <f>G4*'Other Values'!$B$31</f>
        <v>2.9708482131547745E-3</v>
      </c>
      <c r="H8" s="4">
        <f>H4*'Other Values'!$B$31</f>
        <v>2.9708482131547745E-3</v>
      </c>
      <c r="I8" s="4">
        <f>I4*'Other Values'!$B$31</f>
        <v>2.9708482131547745E-3</v>
      </c>
      <c r="J8" s="4">
        <f>J4*'Other Values'!$B$31</f>
        <v>2.9708482131547745E-3</v>
      </c>
      <c r="K8" s="4">
        <f>K4*'Other Values'!$B$31</f>
        <v>2.9708482131547745E-3</v>
      </c>
      <c r="L8" s="4">
        <f>L4*'Other Values'!$B$31</f>
        <v>2.9708482131547745E-3</v>
      </c>
      <c r="M8" s="4">
        <f>M4*'Other Values'!$B$31</f>
        <v>2.9708482131547745E-3</v>
      </c>
      <c r="N8" s="4">
        <f>N4*'Other Values'!$B$31</f>
        <v>2.9708482131547745E-3</v>
      </c>
      <c r="O8" s="4">
        <f>O4*'Other Values'!$B$31</f>
        <v>2.9708482131547745E-3</v>
      </c>
      <c r="P8" s="4">
        <f>P4*'Other Values'!$B$31</f>
        <v>2.9708482131547745E-3</v>
      </c>
      <c r="Q8" s="4">
        <f>Q4*'Other Values'!$B$31</f>
        <v>2.9708482131547745E-3</v>
      </c>
      <c r="R8" s="4">
        <f>R4*'Other Values'!$B$31</f>
        <v>2.9708482131547745E-3</v>
      </c>
      <c r="S8" s="4">
        <f>S4*'Other Values'!$B$31</f>
        <v>2.9708482131547745E-3</v>
      </c>
      <c r="T8" s="4">
        <f>T4*'Other Values'!$B$31</f>
        <v>2.9708482131547745E-3</v>
      </c>
      <c r="U8" s="4">
        <f>U4*'Other Values'!$B$31</f>
        <v>2.9708482131547745E-3</v>
      </c>
      <c r="V8" s="4">
        <f>V4*'Other Values'!$B$31</f>
        <v>2.9708482131547745E-3</v>
      </c>
      <c r="W8" s="4">
        <f>W4*'Other Values'!$B$31</f>
        <v>2.9708482131547745E-3</v>
      </c>
      <c r="X8" s="4">
        <f>X4*'Other Values'!$B$31</f>
        <v>2.9708482131547745E-3</v>
      </c>
      <c r="Y8" s="4">
        <f>Y4*'Other Values'!$B$31</f>
        <v>2.9708482131547745E-3</v>
      </c>
      <c r="Z8" s="4">
        <f>Z4*'Other Values'!$B$31</f>
        <v>2.9708482131547745E-3</v>
      </c>
      <c r="AA8" s="4">
        <f>AA4*'Other Values'!$B$31</f>
        <v>2.9708482131547745E-3</v>
      </c>
      <c r="AB8" s="4">
        <f>AB4*'Other Values'!$B$31</f>
        <v>2.9708482131547745E-3</v>
      </c>
      <c r="AC8" s="4">
        <f>AC4*'Other Values'!$B$31</f>
        <v>2.9708482131547745E-3</v>
      </c>
      <c r="AD8" s="4">
        <f>AD4*'Other Values'!$B$31</f>
        <v>2.9708482131547745E-3</v>
      </c>
      <c r="AE8" s="4">
        <f>AE4*'Other Values'!$B$31</f>
        <v>2.9708482131547745E-3</v>
      </c>
      <c r="AF8" s="4">
        <f>AF4*'Other Values'!$B$31</f>
        <v>2.9708482131547745E-3</v>
      </c>
      <c r="AG8" s="4">
        <f>AG4*'Other Values'!$B$31</f>
        <v>2.9708482131547745E-3</v>
      </c>
      <c r="AH8" s="4">
        <f>AH4*'Other Values'!$B$31</f>
        <v>2.9708482131547745E-3</v>
      </c>
      <c r="AI8" s="4">
        <f>AI4*'Other Values'!$B$31</f>
        <v>2.9708482131547745E-3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topLeftCell="A7" zoomScale="98" zoomScaleNormal="98" workbookViewId="0">
      <selection activeCell="D15" sqref="D15:AK15"/>
    </sheetView>
  </sheetViews>
  <sheetFormatPr defaultRowHeight="14.25"/>
  <cols>
    <col min="1" max="1" width="18.3984375" customWidth="1"/>
    <col min="2" max="2" width="16.3984375" customWidth="1"/>
    <col min="3" max="3" width="30.73046875" customWidth="1"/>
  </cols>
  <sheetData>
    <row r="1" spans="1:37">
      <c r="A1" t="s">
        <v>22</v>
      </c>
    </row>
    <row r="2" spans="1:37">
      <c r="A2" t="s">
        <v>23</v>
      </c>
    </row>
    <row r="3" spans="1:37">
      <c r="A3" t="s">
        <v>24</v>
      </c>
    </row>
    <row r="4" spans="1:37">
      <c r="A4" t="s">
        <v>25</v>
      </c>
    </row>
    <row r="6" spans="1:37">
      <c r="A6" s="2" t="s">
        <v>26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7">
      <c r="A7" s="1" t="s">
        <v>27</v>
      </c>
      <c r="B7" s="1" t="s">
        <v>28</v>
      </c>
      <c r="C7" s="1" t="s">
        <v>29</v>
      </c>
      <c r="D7">
        <v>2017</v>
      </c>
      <c r="E7">
        <v>2018</v>
      </c>
      <c r="F7">
        <v>2019</v>
      </c>
      <c r="G7">
        <v>2020</v>
      </c>
      <c r="H7">
        <v>2021</v>
      </c>
      <c r="I7">
        <v>2022</v>
      </c>
      <c r="J7">
        <v>2023</v>
      </c>
      <c r="K7">
        <v>2024</v>
      </c>
      <c r="L7">
        <v>2025</v>
      </c>
      <c r="M7">
        <v>2026</v>
      </c>
      <c r="N7">
        <v>2027</v>
      </c>
      <c r="O7">
        <v>2028</v>
      </c>
      <c r="P7">
        <v>2029</v>
      </c>
      <c r="Q7">
        <v>2030</v>
      </c>
      <c r="R7">
        <v>2031</v>
      </c>
      <c r="S7">
        <v>2032</v>
      </c>
      <c r="T7">
        <v>2033</v>
      </c>
      <c r="U7">
        <v>2034</v>
      </c>
      <c r="V7">
        <v>2035</v>
      </c>
      <c r="W7">
        <v>2036</v>
      </c>
      <c r="X7">
        <v>2037</v>
      </c>
      <c r="Y7">
        <v>2038</v>
      </c>
      <c r="Z7">
        <v>2039</v>
      </c>
      <c r="AA7">
        <v>2040</v>
      </c>
      <c r="AB7">
        <v>2041</v>
      </c>
      <c r="AC7">
        <v>2042</v>
      </c>
      <c r="AD7">
        <v>2043</v>
      </c>
      <c r="AE7">
        <v>2044</v>
      </c>
      <c r="AF7">
        <v>2045</v>
      </c>
      <c r="AG7">
        <v>2046</v>
      </c>
      <c r="AH7">
        <v>2047</v>
      </c>
      <c r="AI7">
        <v>2048</v>
      </c>
      <c r="AJ7">
        <v>2049</v>
      </c>
      <c r="AK7">
        <v>2050</v>
      </c>
    </row>
    <row r="8" spans="1:37">
      <c r="A8" t="s">
        <v>15</v>
      </c>
      <c r="B8" t="s">
        <v>20</v>
      </c>
      <c r="C8" t="s">
        <v>4</v>
      </c>
      <c r="D8" s="4">
        <v>6.3882446012192978E-4</v>
      </c>
      <c r="E8" s="4">
        <v>6.574596268394961E-4</v>
      </c>
      <c r="F8" s="4">
        <v>6.7609479355706936E-4</v>
      </c>
      <c r="G8" s="4">
        <v>6.9472996027463568E-4</v>
      </c>
      <c r="H8" s="4">
        <v>7.133651269922097E-4</v>
      </c>
      <c r="I8" s="4">
        <v>7.133651269922097E-4</v>
      </c>
      <c r="J8" s="4">
        <v>7.133651269922097E-4</v>
      </c>
      <c r="K8" s="4">
        <v>7.133651269922097E-4</v>
      </c>
      <c r="L8" s="4">
        <v>7.133651269922097E-4</v>
      </c>
      <c r="M8" s="4">
        <v>7.133651269922097E-4</v>
      </c>
      <c r="N8" s="4">
        <v>7.133651269922097E-4</v>
      </c>
      <c r="O8" s="4">
        <v>7.133651269922097E-4</v>
      </c>
      <c r="P8" s="4">
        <v>7.133651269922097E-4</v>
      </c>
      <c r="Q8" s="4">
        <v>7.133651269922097E-4</v>
      </c>
      <c r="R8" s="4">
        <v>7.133651269922097E-4</v>
      </c>
      <c r="S8" s="4">
        <v>7.133651269922097E-4</v>
      </c>
      <c r="T8" s="4">
        <v>7.133651269922097E-4</v>
      </c>
      <c r="U8" s="4">
        <v>7.133651269922097E-4</v>
      </c>
      <c r="V8" s="4">
        <v>7.133651269922097E-4</v>
      </c>
      <c r="W8" s="4">
        <v>7.133651269922097E-4</v>
      </c>
      <c r="X8" s="4">
        <v>7.133651269922097E-4</v>
      </c>
      <c r="Y8" s="4">
        <v>7.133651269922097E-4</v>
      </c>
      <c r="Z8" s="4">
        <v>7.133651269922097E-4</v>
      </c>
      <c r="AA8" s="4">
        <v>7.133651269922097E-4</v>
      </c>
      <c r="AB8" s="4">
        <v>7.133651269922097E-4</v>
      </c>
      <c r="AC8" s="4">
        <v>7.133651269922097E-4</v>
      </c>
      <c r="AD8" s="4">
        <v>7.133651269922097E-4</v>
      </c>
      <c r="AE8" s="4">
        <v>7.133651269922097E-4</v>
      </c>
      <c r="AF8" s="4">
        <v>7.133651269922097E-4</v>
      </c>
      <c r="AG8" s="4">
        <v>7.133651269922097E-4</v>
      </c>
      <c r="AH8" s="4">
        <v>7.133651269922097E-4</v>
      </c>
      <c r="AI8" s="4">
        <v>7.133651269922097E-4</v>
      </c>
      <c r="AJ8" s="4">
        <v>7.133651269922097E-4</v>
      </c>
      <c r="AK8" s="4">
        <v>7.133651269922097E-4</v>
      </c>
    </row>
    <row r="9" spans="1:37">
      <c r="A9" t="s">
        <v>15</v>
      </c>
      <c r="B9" t="s">
        <v>21</v>
      </c>
      <c r="C9" t="s">
        <v>4</v>
      </c>
      <c r="D9" s="4">
        <v>3.4165027849915303E-4</v>
      </c>
      <c r="E9" s="4">
        <v>3.4165027849915303E-4</v>
      </c>
      <c r="F9" s="4">
        <v>3.4165027849915303E-4</v>
      </c>
      <c r="G9" s="4">
        <v>3.4165027849915303E-4</v>
      </c>
      <c r="H9" s="4">
        <v>3.4165027849915303E-4</v>
      </c>
      <c r="I9" s="4">
        <v>3.4165027849915303E-4</v>
      </c>
      <c r="J9" s="4">
        <v>3.4165027849915303E-4</v>
      </c>
      <c r="K9" s="4">
        <v>3.4165027849915303E-4</v>
      </c>
      <c r="L9" s="4">
        <v>3.4165027849915303E-4</v>
      </c>
      <c r="M9" s="4">
        <v>3.4165027849915303E-4</v>
      </c>
      <c r="N9" s="4">
        <v>3.4165027849915303E-4</v>
      </c>
      <c r="O9" s="4">
        <v>3.4165027849915303E-4</v>
      </c>
      <c r="P9" s="4">
        <v>3.4165027849915303E-4</v>
      </c>
      <c r="Q9" s="4">
        <v>3.4165027849915303E-4</v>
      </c>
      <c r="R9" s="4">
        <v>3.4165027849915303E-4</v>
      </c>
      <c r="S9" s="4">
        <v>3.4165027849915303E-4</v>
      </c>
      <c r="T9" s="4">
        <v>3.4165027849915303E-4</v>
      </c>
      <c r="U9" s="4">
        <v>3.4165027849915303E-4</v>
      </c>
      <c r="V9" s="4">
        <v>3.4165027849915303E-4</v>
      </c>
      <c r="W9" s="4">
        <v>3.4165027849915303E-4</v>
      </c>
      <c r="X9" s="4">
        <v>3.4165027849915303E-4</v>
      </c>
      <c r="Y9" s="4">
        <v>3.4165027849915303E-4</v>
      </c>
      <c r="Z9" s="4">
        <v>3.4165027849915303E-4</v>
      </c>
      <c r="AA9" s="4">
        <v>3.4165027849915303E-4</v>
      </c>
      <c r="AB9" s="4">
        <v>3.4165027849915303E-4</v>
      </c>
      <c r="AC9" s="4">
        <v>3.4165027849915303E-4</v>
      </c>
      <c r="AD9" s="4">
        <v>3.4165027849915303E-4</v>
      </c>
      <c r="AE9" s="4">
        <v>3.4165027849915303E-4</v>
      </c>
      <c r="AF9" s="4">
        <v>3.4165027849915303E-4</v>
      </c>
      <c r="AG9" s="4">
        <v>3.4165027849915303E-4</v>
      </c>
      <c r="AH9" s="4">
        <v>3.4165027849915303E-4</v>
      </c>
      <c r="AI9" s="4">
        <v>3.4165027849915303E-4</v>
      </c>
      <c r="AJ9" s="4">
        <v>3.4165027849915303E-4</v>
      </c>
      <c r="AK9" s="4">
        <v>3.4165027849915303E-4</v>
      </c>
    </row>
    <row r="10" spans="1:37">
      <c r="A10" t="s">
        <v>8</v>
      </c>
      <c r="B10" t="s">
        <v>20</v>
      </c>
      <c r="C10" t="s">
        <v>5</v>
      </c>
      <c r="D10" s="4">
        <v>4.4435571578869126E-3</v>
      </c>
      <c r="E10" s="4">
        <v>4.4435571578869126E-3</v>
      </c>
      <c r="F10" s="4">
        <v>4.4435571578869126E-3</v>
      </c>
      <c r="G10" s="4">
        <v>4.7193641538936237E-3</v>
      </c>
      <c r="H10" s="4">
        <v>4.9951711499004459E-3</v>
      </c>
      <c r="I10" s="4">
        <v>5.270978145907157E-3</v>
      </c>
      <c r="J10" s="4">
        <v>5.270978145907157E-3</v>
      </c>
      <c r="K10" s="4">
        <v>5.270978145907157E-3</v>
      </c>
      <c r="L10" s="4">
        <v>5.270978145907157E-3</v>
      </c>
      <c r="M10" s="4">
        <v>5.270978145907157E-3</v>
      </c>
      <c r="N10" s="4">
        <v>5.270978145907157E-3</v>
      </c>
      <c r="O10" s="4">
        <v>5.270978145907157E-3</v>
      </c>
      <c r="P10" s="4">
        <v>5.270978145907157E-3</v>
      </c>
      <c r="Q10" s="4">
        <v>5.270978145907157E-3</v>
      </c>
      <c r="R10" s="4">
        <v>5.270978145907157E-3</v>
      </c>
      <c r="S10" s="4">
        <v>5.270978145907157E-3</v>
      </c>
      <c r="T10" s="4">
        <v>5.270978145907157E-3</v>
      </c>
      <c r="U10" s="4">
        <v>5.270978145907157E-3</v>
      </c>
      <c r="V10" s="4">
        <v>5.270978145907157E-3</v>
      </c>
      <c r="W10" s="4">
        <v>5.270978145907157E-3</v>
      </c>
      <c r="X10" s="4">
        <v>5.270978145907157E-3</v>
      </c>
      <c r="Y10" s="4">
        <v>5.270978145907157E-3</v>
      </c>
      <c r="Z10" s="4">
        <v>5.270978145907157E-3</v>
      </c>
      <c r="AA10" s="4">
        <v>5.270978145907157E-3</v>
      </c>
      <c r="AB10" s="4">
        <v>5.270978145907157E-3</v>
      </c>
      <c r="AC10" s="4">
        <v>5.270978145907157E-3</v>
      </c>
      <c r="AD10" s="4">
        <v>5.270978145907157E-3</v>
      </c>
      <c r="AE10" s="4">
        <v>5.270978145907157E-3</v>
      </c>
      <c r="AF10" s="4">
        <v>5.270978145907157E-3</v>
      </c>
      <c r="AG10" s="4">
        <v>5.270978145907157E-3</v>
      </c>
      <c r="AH10" s="4">
        <v>5.270978145907157E-3</v>
      </c>
      <c r="AI10" s="4">
        <v>5.270978145907157E-3</v>
      </c>
      <c r="AJ10" s="4">
        <v>5.270978145907157E-3</v>
      </c>
      <c r="AK10" s="4">
        <v>5.270978145907157E-3</v>
      </c>
    </row>
    <row r="11" spans="1:37">
      <c r="A11" t="s">
        <v>8</v>
      </c>
      <c r="B11" t="s">
        <v>21</v>
      </c>
      <c r="C11" t="s">
        <v>5</v>
      </c>
      <c r="D11" s="4">
        <v>4.5132431462293482E-4</v>
      </c>
      <c r="E11" s="4">
        <v>4.5132431462293482E-4</v>
      </c>
      <c r="F11" s="4">
        <v>4.5132431462293482E-4</v>
      </c>
      <c r="G11" s="4">
        <v>4.7628468868221585E-4</v>
      </c>
      <c r="H11" s="4">
        <v>5.0124506274149688E-4</v>
      </c>
      <c r="I11" s="4">
        <v>5.2620543680078485E-4</v>
      </c>
      <c r="J11" s="4">
        <v>5.2620543680078485E-4</v>
      </c>
      <c r="K11" s="4">
        <v>5.2620543680078485E-4</v>
      </c>
      <c r="L11" s="4">
        <v>5.2620543680078485E-4</v>
      </c>
      <c r="M11" s="4">
        <v>5.2620543680078485E-4</v>
      </c>
      <c r="N11" s="4">
        <v>5.2620543680078485E-4</v>
      </c>
      <c r="O11" s="4">
        <v>5.2620543680078485E-4</v>
      </c>
      <c r="P11" s="4">
        <v>5.2620543680078485E-4</v>
      </c>
      <c r="Q11" s="4">
        <v>5.2620543680078485E-4</v>
      </c>
      <c r="R11" s="4">
        <v>5.2620543680078485E-4</v>
      </c>
      <c r="S11" s="4">
        <v>5.2620543680078485E-4</v>
      </c>
      <c r="T11" s="4">
        <v>5.2620543680078485E-4</v>
      </c>
      <c r="U11" s="4">
        <v>5.2620543680078485E-4</v>
      </c>
      <c r="V11" s="4">
        <v>5.2620543680078485E-4</v>
      </c>
      <c r="W11" s="4">
        <v>5.2620543680078485E-4</v>
      </c>
      <c r="X11" s="4">
        <v>5.2620543680078485E-4</v>
      </c>
      <c r="Y11" s="4">
        <v>5.2620543680078485E-4</v>
      </c>
      <c r="Z11" s="4">
        <v>5.2620543680078485E-4</v>
      </c>
      <c r="AA11" s="4">
        <v>5.2620543680078485E-4</v>
      </c>
      <c r="AB11" s="4">
        <v>5.2620543680078485E-4</v>
      </c>
      <c r="AC11" s="4">
        <v>5.2620543680078485E-4</v>
      </c>
      <c r="AD11" s="4">
        <v>5.2620543680078485E-4</v>
      </c>
      <c r="AE11" s="4">
        <v>5.2620543680078485E-4</v>
      </c>
      <c r="AF11" s="4">
        <v>5.2620543680078485E-4</v>
      </c>
      <c r="AG11" s="4">
        <v>5.2620543680078485E-4</v>
      </c>
      <c r="AH11" s="4">
        <v>5.2620543680078485E-4</v>
      </c>
      <c r="AI11" s="4">
        <v>5.2620543680078485E-4</v>
      </c>
      <c r="AJ11" s="4">
        <v>5.2620543680078485E-4</v>
      </c>
      <c r="AK11" s="4">
        <v>5.2620543680078485E-4</v>
      </c>
    </row>
    <row r="12" spans="1:37">
      <c r="A12" t="s">
        <v>7</v>
      </c>
      <c r="B12" t="s">
        <v>20</v>
      </c>
      <c r="C12" t="s">
        <v>5</v>
      </c>
      <c r="D12" s="4">
        <v>4.8763028027001322E-4</v>
      </c>
      <c r="E12" s="4">
        <v>4.9028662068749482E-4</v>
      </c>
      <c r="F12" s="4">
        <v>4.8860949054331819E-4</v>
      </c>
      <c r="G12" s="4">
        <v>4.8612287650563534E-4</v>
      </c>
      <c r="H12" s="4">
        <v>4.876857048740875E-4</v>
      </c>
      <c r="I12" s="4">
        <v>4.9009396659068839E-4</v>
      </c>
      <c r="J12" s="4">
        <v>4.9304194209053107E-4</v>
      </c>
      <c r="K12" s="4">
        <v>4.9594337968184054E-4</v>
      </c>
      <c r="L12" s="4">
        <v>4.9499013028162593E-4</v>
      </c>
      <c r="M12" s="4">
        <v>5.0117685965480371E-4</v>
      </c>
      <c r="N12" s="4">
        <v>5.0707771375029019E-4</v>
      </c>
      <c r="O12" s="4">
        <v>5.1258184899585606E-4</v>
      </c>
      <c r="P12" s="4">
        <v>5.1867213888701991E-4</v>
      </c>
      <c r="Q12" s="4">
        <v>5.1815676220404964E-4</v>
      </c>
      <c r="R12" s="4">
        <v>5.2013387416039543E-4</v>
      </c>
      <c r="S12" s="4">
        <v>5.2225078660338446E-4</v>
      </c>
      <c r="T12" s="4">
        <v>5.2415984978515908E-4</v>
      </c>
      <c r="U12" s="4">
        <v>5.2625237830630257E-4</v>
      </c>
      <c r="V12" s="4">
        <v>5.2613088937030199E-4</v>
      </c>
      <c r="W12" s="4">
        <v>5.2894572464731119E-4</v>
      </c>
      <c r="X12" s="4">
        <v>5.320068947752513E-4</v>
      </c>
      <c r="Y12" s="4">
        <v>5.3492687078385975E-4</v>
      </c>
      <c r="Z12" s="4">
        <v>5.3822050220801482E-4</v>
      </c>
      <c r="AA12" s="4">
        <v>5.415909477399552E-4</v>
      </c>
      <c r="AB12" s="4">
        <v>5.4244022600549702E-4</v>
      </c>
      <c r="AC12" s="4">
        <v>5.434069387641971E-4</v>
      </c>
      <c r="AD12" s="4">
        <v>5.445137125691397E-4</v>
      </c>
      <c r="AE12" s="4">
        <v>5.4552930253349977E-4</v>
      </c>
      <c r="AF12" s="4">
        <v>5.4676335744935475E-4</v>
      </c>
      <c r="AG12" s="4">
        <v>5.4775940209517973E-4</v>
      </c>
      <c r="AH12" s="4">
        <v>5.4897755809767156E-4</v>
      </c>
      <c r="AI12" s="4">
        <v>5.5041507848450628E-4</v>
      </c>
      <c r="AJ12" s="4">
        <v>5.5181991641578218E-4</v>
      </c>
      <c r="AK12" s="4">
        <v>5.5356591904673846E-4</v>
      </c>
    </row>
    <row r="13" spans="1:37">
      <c r="A13" t="s">
        <v>7</v>
      </c>
      <c r="B13" t="s">
        <v>21</v>
      </c>
      <c r="C13" t="s">
        <v>5</v>
      </c>
      <c r="D13" s="4">
        <v>1.0629135687490201E-4</v>
      </c>
      <c r="E13" s="4">
        <v>1.0901278138476584E-4</v>
      </c>
      <c r="F13" s="4">
        <v>1.1090132468147135E-4</v>
      </c>
      <c r="G13" s="4">
        <v>1.145933533242113E-4</v>
      </c>
      <c r="H13" s="4">
        <v>1.2072218983200174E-4</v>
      </c>
      <c r="I13" s="4">
        <v>1.2512852098310389E-4</v>
      </c>
      <c r="J13" s="4">
        <v>1.2882497823807134E-4</v>
      </c>
      <c r="K13" s="4">
        <v>1.3282574606745103E-4</v>
      </c>
      <c r="L13" s="4">
        <v>1.3500815012928787E-4</v>
      </c>
      <c r="M13" s="4">
        <v>1.3827101082951242E-4</v>
      </c>
      <c r="N13" s="4">
        <v>1.4281480821123536E-4</v>
      </c>
      <c r="O13" s="4">
        <v>1.4849189391458962E-4</v>
      </c>
      <c r="P13" s="4">
        <v>1.5221505992553679E-4</v>
      </c>
      <c r="Q13" s="4">
        <v>1.5302170840885955E-4</v>
      </c>
      <c r="R13" s="4">
        <v>1.545461939776133E-4</v>
      </c>
      <c r="S13" s="4">
        <v>1.5576821095175084E-4</v>
      </c>
      <c r="T13" s="4">
        <v>1.5785664686997797E-4</v>
      </c>
      <c r="U13" s="4">
        <v>1.5925219573451592E-4</v>
      </c>
      <c r="V13" s="4">
        <v>1.5940730834881274E-4</v>
      </c>
      <c r="W13" s="4">
        <v>1.5941967575438737E-4</v>
      </c>
      <c r="X13" s="4">
        <v>1.6007675956157771E-4</v>
      </c>
      <c r="Y13" s="4">
        <v>1.6085766515632741E-4</v>
      </c>
      <c r="Z13" s="4">
        <v>1.6053843171620177E-4</v>
      </c>
      <c r="AA13" s="4">
        <v>1.6039663424155488E-4</v>
      </c>
      <c r="AB13" s="4">
        <v>1.600594905577296E-4</v>
      </c>
      <c r="AC13" s="4">
        <v>1.5994610791426753E-4</v>
      </c>
      <c r="AD13" s="4">
        <v>1.5954865720524053E-4</v>
      </c>
      <c r="AE13" s="4">
        <v>1.5890756203755155E-4</v>
      </c>
      <c r="AF13" s="4">
        <v>1.5825869366099308E-4</v>
      </c>
      <c r="AG13" s="4">
        <v>1.5764624738230399E-4</v>
      </c>
      <c r="AH13" s="4">
        <v>1.565554061179373E-4</v>
      </c>
      <c r="AI13" s="4">
        <v>1.5558352667455766E-4</v>
      </c>
      <c r="AJ13" s="4">
        <v>1.5454787161668808E-4</v>
      </c>
      <c r="AK13" s="4">
        <v>1.5310096361050281E-4</v>
      </c>
    </row>
    <row r="14" spans="1:37">
      <c r="A14" t="s">
        <v>16</v>
      </c>
      <c r="B14" t="s">
        <v>20</v>
      </c>
      <c r="C14" t="s">
        <v>5</v>
      </c>
      <c r="D14" s="4">
        <v>2.4412212193692232E-3</v>
      </c>
      <c r="E14" s="4">
        <v>2.4412212193692232E-3</v>
      </c>
      <c r="F14" s="4">
        <v>2.4412212193692232E-3</v>
      </c>
      <c r="G14" s="4">
        <v>2.4412212193692232E-3</v>
      </c>
      <c r="H14" s="4">
        <v>2.4412212193692232E-3</v>
      </c>
      <c r="I14" s="4">
        <v>2.4412212193692232E-3</v>
      </c>
      <c r="J14" s="4">
        <v>2.4412212193692232E-3</v>
      </c>
      <c r="K14" s="4">
        <v>2.4412212193692232E-3</v>
      </c>
      <c r="L14" s="4">
        <v>2.4412212193692232E-3</v>
      </c>
      <c r="M14" s="4">
        <v>2.4412212193692232E-3</v>
      </c>
      <c r="N14" s="4">
        <v>2.4412212193692232E-3</v>
      </c>
      <c r="O14" s="4">
        <v>2.4412212193692232E-3</v>
      </c>
      <c r="P14" s="4">
        <v>2.4412212193692232E-3</v>
      </c>
      <c r="Q14" s="4">
        <v>2.4412212193692232E-3</v>
      </c>
      <c r="R14" s="4">
        <v>2.4412212193692232E-3</v>
      </c>
      <c r="S14" s="4">
        <v>2.4412212193692232E-3</v>
      </c>
      <c r="T14" s="4">
        <v>2.4412212193692232E-3</v>
      </c>
      <c r="U14" s="4">
        <v>2.4412212193692232E-3</v>
      </c>
      <c r="V14" s="4">
        <v>2.4412212193692232E-3</v>
      </c>
      <c r="W14" s="4">
        <v>2.4412212193692232E-3</v>
      </c>
      <c r="X14" s="4">
        <v>2.4412212193692232E-3</v>
      </c>
      <c r="Y14" s="4">
        <v>2.4412212193692232E-3</v>
      </c>
      <c r="Z14" s="4">
        <v>2.4412212193692232E-3</v>
      </c>
      <c r="AA14" s="4">
        <v>2.4412212193692232E-3</v>
      </c>
      <c r="AB14" s="4">
        <v>2.4412212193692232E-3</v>
      </c>
      <c r="AC14" s="4">
        <v>2.4412212193692232E-3</v>
      </c>
      <c r="AD14" s="4">
        <v>2.4412212193692232E-3</v>
      </c>
      <c r="AE14" s="4">
        <v>2.4412212193692232E-3</v>
      </c>
      <c r="AF14" s="4">
        <v>2.4412212193692232E-3</v>
      </c>
      <c r="AG14" s="4">
        <v>2.4412212193692232E-3</v>
      </c>
      <c r="AH14" s="4">
        <v>2.4412212193692232E-3</v>
      </c>
      <c r="AI14" s="4">
        <v>2.4412212193692232E-3</v>
      </c>
      <c r="AJ14" s="4">
        <v>2.4412212193692232E-3</v>
      </c>
      <c r="AK14" s="4">
        <v>2.4412212193692232E-3</v>
      </c>
    </row>
    <row r="15" spans="1:37">
      <c r="A15" t="s">
        <v>16</v>
      </c>
      <c r="B15" t="s">
        <v>21</v>
      </c>
      <c r="C15" t="s">
        <v>5</v>
      </c>
      <c r="D15" s="4">
        <v>7.0214683806076135E-3</v>
      </c>
      <c r="E15" s="4">
        <v>7.0214683806076135E-3</v>
      </c>
      <c r="F15" s="4">
        <v>7.0214683806076135E-3</v>
      </c>
      <c r="G15" s="4">
        <v>7.0214683806076135E-3</v>
      </c>
      <c r="H15" s="4">
        <v>7.0214683806076135E-3</v>
      </c>
      <c r="I15" s="4">
        <v>7.0214683806076135E-3</v>
      </c>
      <c r="J15" s="4">
        <v>7.0214683806076135E-3</v>
      </c>
      <c r="K15" s="4">
        <v>7.0214683806076135E-3</v>
      </c>
      <c r="L15" s="4">
        <v>7.0214683806076135E-3</v>
      </c>
      <c r="M15" s="4">
        <v>7.0214683806076135E-3</v>
      </c>
      <c r="N15" s="4">
        <v>7.0214683806076135E-3</v>
      </c>
      <c r="O15" s="4">
        <v>7.0214683806076135E-3</v>
      </c>
      <c r="P15" s="4">
        <v>7.0214683806076135E-3</v>
      </c>
      <c r="Q15" s="4">
        <v>7.0214683806076135E-3</v>
      </c>
      <c r="R15" s="4">
        <v>7.0214683806076135E-3</v>
      </c>
      <c r="S15" s="4">
        <v>7.0214683806076135E-3</v>
      </c>
      <c r="T15" s="4">
        <v>7.0214683806076135E-3</v>
      </c>
      <c r="U15" s="4">
        <v>7.0214683806076135E-3</v>
      </c>
      <c r="V15" s="4">
        <v>7.0214683806076135E-3</v>
      </c>
      <c r="W15" s="4">
        <v>7.0214683806076135E-3</v>
      </c>
      <c r="X15" s="4">
        <v>7.0214683806076135E-3</v>
      </c>
      <c r="Y15" s="4">
        <v>7.0214683806076135E-3</v>
      </c>
      <c r="Z15" s="4">
        <v>7.0214683806076135E-3</v>
      </c>
      <c r="AA15" s="4">
        <v>7.0214683806076135E-3</v>
      </c>
      <c r="AB15" s="4">
        <v>7.0214683806076135E-3</v>
      </c>
      <c r="AC15" s="4">
        <v>7.0214683806076135E-3</v>
      </c>
      <c r="AD15" s="4">
        <v>7.0214683806076135E-3</v>
      </c>
      <c r="AE15" s="4">
        <v>7.0214683806076135E-3</v>
      </c>
      <c r="AF15" s="4">
        <v>7.0214683806076135E-3</v>
      </c>
      <c r="AG15" s="4">
        <v>7.0214683806076135E-3</v>
      </c>
      <c r="AH15" s="4">
        <v>7.0214683806076135E-3</v>
      </c>
      <c r="AI15" s="4">
        <v>7.0214683806076135E-3</v>
      </c>
      <c r="AJ15" s="4">
        <v>7.0214683806076135E-3</v>
      </c>
      <c r="AK15" s="4">
        <v>7.0214683806076135E-3</v>
      </c>
    </row>
    <row r="16" spans="1:37">
      <c r="A16" t="s">
        <v>17</v>
      </c>
      <c r="B16" t="s">
        <v>20</v>
      </c>
      <c r="C16" t="s">
        <v>5</v>
      </c>
      <c r="D16" s="4">
        <v>1.9362141353943107E-4</v>
      </c>
      <c r="E16" s="4">
        <v>1.9362141353943107E-4</v>
      </c>
      <c r="F16" s="4">
        <v>1.9362141353943107E-4</v>
      </c>
      <c r="G16" s="4">
        <v>1.9362141353943107E-4</v>
      </c>
      <c r="H16" s="4">
        <v>1.9362141353943107E-4</v>
      </c>
      <c r="I16" s="4">
        <v>1.9362141353943107E-4</v>
      </c>
      <c r="J16" s="4">
        <v>1.9362141353943107E-4</v>
      </c>
      <c r="K16" s="4">
        <v>1.9362141353943107E-4</v>
      </c>
      <c r="L16" s="4">
        <v>1.9362141353943107E-4</v>
      </c>
      <c r="M16" s="4">
        <v>1.9362141353943107E-4</v>
      </c>
      <c r="N16" s="4">
        <v>1.9362141353943107E-4</v>
      </c>
      <c r="O16" s="4">
        <v>1.9362141353943107E-4</v>
      </c>
      <c r="P16" s="4">
        <v>1.9362141353943107E-4</v>
      </c>
      <c r="Q16" s="4">
        <v>1.9362141353943107E-4</v>
      </c>
      <c r="R16" s="4">
        <v>1.9362141353943107E-4</v>
      </c>
      <c r="S16" s="4">
        <v>1.9362141353943107E-4</v>
      </c>
      <c r="T16" s="4">
        <v>1.9362141353943107E-4</v>
      </c>
      <c r="U16" s="4">
        <v>1.9362141353943107E-4</v>
      </c>
      <c r="V16" s="4">
        <v>1.9362141353943107E-4</v>
      </c>
      <c r="W16" s="4">
        <v>1.9362141353943107E-4</v>
      </c>
      <c r="X16" s="4">
        <v>1.9362141353943107E-4</v>
      </c>
      <c r="Y16" s="4">
        <v>1.9362141353943107E-4</v>
      </c>
      <c r="Z16" s="4">
        <v>1.9362141353943107E-4</v>
      </c>
      <c r="AA16" s="4">
        <v>1.9362141353943107E-4</v>
      </c>
      <c r="AB16" s="4">
        <v>1.9362141353943107E-4</v>
      </c>
      <c r="AC16" s="4">
        <v>1.9362141353943107E-4</v>
      </c>
      <c r="AD16" s="4">
        <v>1.9362141353943107E-4</v>
      </c>
      <c r="AE16" s="4">
        <v>1.9362141353943107E-4</v>
      </c>
      <c r="AF16" s="4">
        <v>1.9362141353943107E-4</v>
      </c>
      <c r="AG16" s="4">
        <v>1.9362141353943107E-4</v>
      </c>
      <c r="AH16" s="4">
        <v>1.9362141353943107E-4</v>
      </c>
      <c r="AI16" s="4">
        <v>1.9362141353943107E-4</v>
      </c>
      <c r="AJ16" s="4">
        <v>1.9362141353943107E-4</v>
      </c>
      <c r="AK16" s="4">
        <v>1.9362141353943107E-4</v>
      </c>
    </row>
    <row r="17" spans="1:37">
      <c r="A17" t="s">
        <v>17</v>
      </c>
      <c r="B17" t="s">
        <v>21</v>
      </c>
      <c r="C17" t="s">
        <v>5</v>
      </c>
      <c r="D17" s="4">
        <v>5.2992115229405527E-3</v>
      </c>
      <c r="E17" s="4">
        <v>5.3934315680825738E-3</v>
      </c>
      <c r="F17" s="4">
        <v>5.4328972597188054E-3</v>
      </c>
      <c r="G17" s="4">
        <v>5.4639690719479918E-3</v>
      </c>
      <c r="H17" s="4">
        <v>5.5418412974535475E-3</v>
      </c>
      <c r="I17" s="4">
        <v>5.6194390279456462E-3</v>
      </c>
      <c r="J17" s="4">
        <v>5.6977290697036269E-3</v>
      </c>
      <c r="K17" s="4">
        <v>5.7753683101031145E-3</v>
      </c>
      <c r="L17" s="4">
        <v>5.8065339689778806E-3</v>
      </c>
      <c r="M17" s="4">
        <v>5.9168077326028174E-3</v>
      </c>
      <c r="N17" s="4">
        <v>6.0262008784596468E-3</v>
      </c>
      <c r="O17" s="4">
        <v>6.1333911053254144E-3</v>
      </c>
      <c r="P17" s="4">
        <v>6.23926005928913E-3</v>
      </c>
      <c r="Q17" s="4">
        <v>6.2631866999947458E-3</v>
      </c>
      <c r="R17" s="4">
        <v>6.3166177586814537E-3</v>
      </c>
      <c r="S17" s="4">
        <v>6.3698985412702644E-3</v>
      </c>
      <c r="T17" s="4">
        <v>6.4221337603906021E-3</v>
      </c>
      <c r="U17" s="4">
        <v>6.4770178768907465E-3</v>
      </c>
      <c r="V17" s="4">
        <v>6.5040881848864238E-3</v>
      </c>
      <c r="W17" s="4">
        <v>6.5657441588667436E-3</v>
      </c>
      <c r="X17" s="4">
        <v>6.6279838592649453E-3</v>
      </c>
      <c r="Y17" s="4">
        <v>6.6926091644649984E-3</v>
      </c>
      <c r="Z17" s="4">
        <v>6.7592235851418906E-3</v>
      </c>
      <c r="AA17" s="4">
        <v>6.8261740810624423E-3</v>
      </c>
      <c r="AB17" s="4">
        <v>6.8617594497521082E-3</v>
      </c>
      <c r="AC17" s="4">
        <v>6.9004780853928341E-3</v>
      </c>
      <c r="AD17" s="4">
        <v>6.9410482983891979E-3</v>
      </c>
      <c r="AE17" s="4">
        <v>6.9822916342727305E-3</v>
      </c>
      <c r="AF17" s="4">
        <v>7.0276191171519658E-3</v>
      </c>
      <c r="AG17" s="4">
        <v>7.0718499244147234E-3</v>
      </c>
      <c r="AH17" s="4">
        <v>7.1189794928731096E-3</v>
      </c>
      <c r="AI17" s="4">
        <v>7.1700377368293525E-3</v>
      </c>
      <c r="AJ17" s="4">
        <v>7.221347583681044E-3</v>
      </c>
      <c r="AK17" s="4">
        <v>7.2762043320700196E-3</v>
      </c>
    </row>
    <row r="18" spans="1:37">
      <c r="A18" t="s">
        <v>18</v>
      </c>
      <c r="B18" t="s">
        <v>20</v>
      </c>
      <c r="C18" t="s">
        <v>4</v>
      </c>
      <c r="D18" s="4">
        <v>1.5431879298095457E-3</v>
      </c>
      <c r="E18" s="4">
        <v>1.5431879298095457E-3</v>
      </c>
      <c r="F18" s="4">
        <v>1.5431879298095457E-3</v>
      </c>
      <c r="G18" s="4">
        <v>1.5431879298095457E-3</v>
      </c>
      <c r="H18" s="4">
        <v>1.5431879298095457E-3</v>
      </c>
      <c r="I18" s="4">
        <v>1.5431879298095457E-3</v>
      </c>
      <c r="J18" s="4">
        <v>1.5431879298095457E-3</v>
      </c>
      <c r="K18" s="4">
        <v>1.5431879298095457E-3</v>
      </c>
      <c r="L18" s="4">
        <v>1.5431879298095457E-3</v>
      </c>
      <c r="M18" s="4">
        <v>1.5431879298095457E-3</v>
      </c>
      <c r="N18" s="4">
        <v>1.5431879298095457E-3</v>
      </c>
      <c r="O18" s="4">
        <v>1.5431879298095457E-3</v>
      </c>
      <c r="P18" s="4">
        <v>1.5431879298095457E-3</v>
      </c>
      <c r="Q18" s="4">
        <v>1.5431879298095457E-3</v>
      </c>
      <c r="R18" s="4">
        <v>1.5431879298095457E-3</v>
      </c>
      <c r="S18" s="4">
        <v>1.5431879298095457E-3</v>
      </c>
      <c r="T18" s="4">
        <v>1.5431879298095457E-3</v>
      </c>
      <c r="U18" s="4">
        <v>1.5431879298095457E-3</v>
      </c>
      <c r="V18" s="4">
        <v>1.5431879298095457E-3</v>
      </c>
      <c r="W18" s="4">
        <v>1.5431879298095457E-3</v>
      </c>
      <c r="X18" s="4">
        <v>1.5431879298095457E-3</v>
      </c>
      <c r="Y18" s="4">
        <v>1.5431879298095457E-3</v>
      </c>
      <c r="Z18" s="4">
        <v>1.5431879298095457E-3</v>
      </c>
      <c r="AA18" s="4">
        <v>1.5431879298095457E-3</v>
      </c>
      <c r="AB18" s="4">
        <v>1.5431879298095457E-3</v>
      </c>
      <c r="AC18" s="4">
        <v>1.5431879298095457E-3</v>
      </c>
      <c r="AD18" s="4">
        <v>1.5431879298095457E-3</v>
      </c>
      <c r="AE18" s="4">
        <v>1.5431879298095457E-3</v>
      </c>
      <c r="AF18" s="4">
        <v>1.5431879298095457E-3</v>
      </c>
      <c r="AG18" s="4">
        <v>1.5431879298095457E-3</v>
      </c>
      <c r="AH18" s="4">
        <v>1.5431879298095457E-3</v>
      </c>
      <c r="AI18" s="4">
        <v>1.5431879298095457E-3</v>
      </c>
      <c r="AJ18" s="4">
        <v>1.5431879298095457E-3</v>
      </c>
      <c r="AK18" s="4">
        <v>1.5431879298095457E-3</v>
      </c>
    </row>
    <row r="19" spans="1:37">
      <c r="A19" t="s">
        <v>18</v>
      </c>
      <c r="B19" t="s">
        <v>21</v>
      </c>
      <c r="C19" t="s">
        <v>4</v>
      </c>
      <c r="D19" s="4">
        <v>1.1883392852619099E-3</v>
      </c>
      <c r="E19" s="4">
        <v>1.1883392852619099E-3</v>
      </c>
      <c r="F19" s="4">
        <v>1.1883392852619099E-3</v>
      </c>
      <c r="G19" s="4">
        <v>1.1883392852619099E-3</v>
      </c>
      <c r="H19" s="4">
        <v>1.1883392852619099E-3</v>
      </c>
      <c r="I19" s="4">
        <v>1.1883392852619099E-3</v>
      </c>
      <c r="J19" s="4">
        <v>1.1883392852619099E-3</v>
      </c>
      <c r="K19" s="4">
        <v>1.1883392852619099E-3</v>
      </c>
      <c r="L19" s="4">
        <v>1.1883392852619099E-3</v>
      </c>
      <c r="M19" s="4">
        <v>1.1883392852619099E-3</v>
      </c>
      <c r="N19" s="4">
        <v>1.1883392852619099E-3</v>
      </c>
      <c r="O19" s="4">
        <v>1.1883392852619099E-3</v>
      </c>
      <c r="P19" s="4">
        <v>1.1883392852619099E-3</v>
      </c>
      <c r="Q19" s="4">
        <v>1.1883392852619099E-3</v>
      </c>
      <c r="R19" s="4">
        <v>1.1883392852619099E-3</v>
      </c>
      <c r="S19" s="4">
        <v>1.1883392852619099E-3</v>
      </c>
      <c r="T19" s="4">
        <v>1.1883392852619099E-3</v>
      </c>
      <c r="U19" s="4">
        <v>1.1883392852619099E-3</v>
      </c>
      <c r="V19" s="4">
        <v>1.1883392852619099E-3</v>
      </c>
      <c r="W19" s="4">
        <v>1.1883392852619099E-3</v>
      </c>
      <c r="X19" s="4">
        <v>1.1883392852619099E-3</v>
      </c>
      <c r="Y19" s="4">
        <v>1.1883392852619099E-3</v>
      </c>
      <c r="Z19" s="4">
        <v>1.1883392852619099E-3</v>
      </c>
      <c r="AA19" s="4">
        <v>1.1883392852619099E-3</v>
      </c>
      <c r="AB19" s="4">
        <v>1.1883392852619099E-3</v>
      </c>
      <c r="AC19" s="4">
        <v>1.1883392852619099E-3</v>
      </c>
      <c r="AD19" s="4">
        <v>1.1883392852619099E-3</v>
      </c>
      <c r="AE19" s="4">
        <v>1.1883392852619099E-3</v>
      </c>
      <c r="AF19" s="4">
        <v>1.1883392852619099E-3</v>
      </c>
      <c r="AG19" s="4">
        <v>1.1883392852619099E-3</v>
      </c>
      <c r="AH19" s="4">
        <v>1.1883392852619099E-3</v>
      </c>
      <c r="AI19" s="4">
        <v>1.1883392852619099E-3</v>
      </c>
      <c r="AJ19" s="4">
        <v>1.1883392852619099E-3</v>
      </c>
      <c r="AK19" s="4">
        <v>1.1883392852619099E-3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16" workbookViewId="0">
      <selection activeCell="A28" sqref="A28"/>
    </sheetView>
  </sheetViews>
  <sheetFormatPr defaultRowHeight="14.25"/>
  <cols>
    <col min="1" max="1" width="50.3984375" customWidth="1"/>
    <col min="2" max="2" width="10.73046875" customWidth="1"/>
    <col min="6" max="6" width="11.1328125" customWidth="1"/>
    <col min="7" max="7" width="11.3984375" customWidth="1"/>
  </cols>
  <sheetData>
    <row r="1" spans="1:7">
      <c r="A1" s="2" t="s">
        <v>57</v>
      </c>
      <c r="B1" s="3"/>
    </row>
    <row r="2" spans="1:7">
      <c r="A2" t="s">
        <v>13</v>
      </c>
      <c r="B2" s="18">
        <v>0.68595041322314043</v>
      </c>
    </row>
    <row r="3" spans="1:7">
      <c r="A3" t="s">
        <v>8</v>
      </c>
      <c r="B3" s="18">
        <v>0.68595041322314043</v>
      </c>
    </row>
    <row r="5" spans="1:7">
      <c r="A5" s="2" t="s">
        <v>58</v>
      </c>
      <c r="B5" s="3"/>
    </row>
    <row r="6" spans="1:7">
      <c r="A6" t="s">
        <v>11</v>
      </c>
      <c r="B6" s="6">
        <v>0.55000000000000004</v>
      </c>
      <c r="C6" t="s">
        <v>59</v>
      </c>
    </row>
    <row r="8" spans="1:7">
      <c r="A8" s="2" t="s">
        <v>60</v>
      </c>
      <c r="B8" s="3" t="s">
        <v>61</v>
      </c>
      <c r="C8" s="3" t="s">
        <v>62</v>
      </c>
    </row>
    <row r="9" spans="1:7">
      <c r="A9" t="s">
        <v>15</v>
      </c>
      <c r="B9" s="9">
        <v>13.666666666666666</v>
      </c>
      <c r="C9">
        <v>10</v>
      </c>
    </row>
    <row r="10" spans="1:7">
      <c r="A10" t="s">
        <v>8</v>
      </c>
      <c r="B10">
        <v>10</v>
      </c>
      <c r="C10">
        <v>10</v>
      </c>
    </row>
    <row r="11" spans="1:7">
      <c r="A11" t="s">
        <v>7</v>
      </c>
      <c r="B11">
        <v>20</v>
      </c>
      <c r="C11" s="9">
        <v>31.877221924034789</v>
      </c>
    </row>
    <row r="12" spans="1:7">
      <c r="A12" t="s">
        <v>16</v>
      </c>
      <c r="B12">
        <v>35</v>
      </c>
      <c r="C12">
        <v>35</v>
      </c>
    </row>
    <row r="13" spans="1:7">
      <c r="A13" t="s">
        <v>17</v>
      </c>
      <c r="B13">
        <v>33</v>
      </c>
      <c r="C13">
        <v>33</v>
      </c>
    </row>
    <row r="14" spans="1:7">
      <c r="A14" t="s">
        <v>18</v>
      </c>
      <c r="B14" s="9">
        <v>9.6999999999999993</v>
      </c>
      <c r="C14" s="9">
        <v>9.6999999999999993</v>
      </c>
    </row>
    <row r="16" spans="1:7">
      <c r="B16" t="s">
        <v>63</v>
      </c>
      <c r="C16" t="s">
        <v>64</v>
      </c>
      <c r="D16" t="s">
        <v>65</v>
      </c>
      <c r="E16" t="s">
        <v>66</v>
      </c>
      <c r="F16" t="s">
        <v>67</v>
      </c>
      <c r="G16" t="s">
        <v>68</v>
      </c>
    </row>
    <row r="17" spans="1:7">
      <c r="A17" t="s">
        <v>2</v>
      </c>
      <c r="B17">
        <v>3.1842105263157889</v>
      </c>
      <c r="C17">
        <v>3.1842105263157889</v>
      </c>
      <c r="D17">
        <v>3.1842105263157889</v>
      </c>
      <c r="E17">
        <v>3.1842105263157889</v>
      </c>
      <c r="F17">
        <v>3.1842105263157889</v>
      </c>
      <c r="G17">
        <v>3.1842105263157889</v>
      </c>
    </row>
    <row r="18" spans="1:7">
      <c r="A18" t="s">
        <v>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>
      <c r="A19" t="s">
        <v>4</v>
      </c>
      <c r="B19" s="22">
        <v>1</v>
      </c>
      <c r="C19" s="22">
        <v>1</v>
      </c>
      <c r="D19" s="22">
        <v>1</v>
      </c>
      <c r="E19" s="22">
        <v>1</v>
      </c>
      <c r="F19" s="22">
        <v>1</v>
      </c>
      <c r="G19" s="22">
        <v>1</v>
      </c>
    </row>
    <row r="20" spans="1:7">
      <c r="A20" t="s">
        <v>5</v>
      </c>
      <c r="B20" s="22">
        <v>1</v>
      </c>
      <c r="C20" s="22">
        <v>1</v>
      </c>
      <c r="D20" s="22">
        <v>1</v>
      </c>
      <c r="E20" s="22">
        <v>1</v>
      </c>
      <c r="F20" s="22">
        <v>1</v>
      </c>
      <c r="G20" s="22">
        <v>1</v>
      </c>
    </row>
    <row r="21" spans="1:7">
      <c r="A21" t="s">
        <v>6</v>
      </c>
      <c r="B21">
        <v>1.605839416058394</v>
      </c>
      <c r="C21">
        <v>1.605839416058394</v>
      </c>
      <c r="D21">
        <v>1.605839416058394</v>
      </c>
      <c r="E21">
        <v>1.605839416058394</v>
      </c>
      <c r="F21">
        <v>1.605839416058394</v>
      </c>
      <c r="G21">
        <v>1.605839416058394</v>
      </c>
    </row>
    <row r="22" spans="1:7">
      <c r="A22" t="s">
        <v>54</v>
      </c>
      <c r="B22" s="22">
        <v>1</v>
      </c>
      <c r="C22" s="22">
        <v>1</v>
      </c>
      <c r="D22" s="22">
        <v>1</v>
      </c>
      <c r="E22" s="22">
        <v>1</v>
      </c>
      <c r="F22" s="22">
        <v>1</v>
      </c>
      <c r="G22" s="22">
        <v>1</v>
      </c>
    </row>
    <row r="23" spans="1:7">
      <c r="A23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5" spans="1:7">
      <c r="A25" t="s">
        <v>70</v>
      </c>
    </row>
    <row r="26" spans="1:7">
      <c r="A26" t="s">
        <v>69</v>
      </c>
    </row>
    <row r="28" spans="1:7">
      <c r="A28" s="2" t="s">
        <v>78</v>
      </c>
      <c r="B28" s="2"/>
    </row>
    <row r="29" spans="1:7">
      <c r="A29" t="s">
        <v>79</v>
      </c>
      <c r="B29">
        <v>0.2</v>
      </c>
    </row>
    <row r="30" spans="1:7">
      <c r="A30" t="s">
        <v>80</v>
      </c>
      <c r="B30">
        <v>0.5</v>
      </c>
    </row>
    <row r="31" spans="1:7">
      <c r="A31" t="s">
        <v>81</v>
      </c>
      <c r="B31">
        <f>B30/B29</f>
        <v>2.5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9" sqref="A9:XFD9"/>
    </sheetView>
  </sheetViews>
  <sheetFormatPr defaultRowHeight="14.25"/>
  <cols>
    <col min="1" max="1" width="14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15</v>
      </c>
      <c r="B2" t="s">
        <v>20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4">
        <f t="shared" ref="W2:AJ2" si="0">X2</f>
        <v>6.3882446012192978E-4</v>
      </c>
      <c r="X2" s="14">
        <f t="shared" si="0"/>
        <v>6.3882446012192978E-4</v>
      </c>
      <c r="Y2" s="14">
        <f t="shared" si="0"/>
        <v>6.3882446012192978E-4</v>
      </c>
      <c r="Z2" s="14">
        <f t="shared" si="0"/>
        <v>6.3882446012192978E-4</v>
      </c>
      <c r="AA2" s="14">
        <f t="shared" si="0"/>
        <v>6.3882446012192978E-4</v>
      </c>
      <c r="AB2" s="14">
        <f t="shared" si="0"/>
        <v>6.3882446012192978E-4</v>
      </c>
      <c r="AC2" s="14">
        <f t="shared" si="0"/>
        <v>6.3882446012192978E-4</v>
      </c>
      <c r="AD2" s="14">
        <f t="shared" si="0"/>
        <v>6.3882446012192978E-4</v>
      </c>
      <c r="AE2" s="14">
        <f t="shared" si="0"/>
        <v>6.3882446012192978E-4</v>
      </c>
      <c r="AF2" s="14">
        <f t="shared" si="0"/>
        <v>6.3882446012192978E-4</v>
      </c>
      <c r="AG2" s="14">
        <f t="shared" si="0"/>
        <v>6.3882446012192978E-4</v>
      </c>
      <c r="AH2" s="14">
        <f t="shared" si="0"/>
        <v>6.3882446012192978E-4</v>
      </c>
      <c r="AI2" s="14">
        <f t="shared" si="0"/>
        <v>6.3882446012192978E-4</v>
      </c>
      <c r="AJ2" s="14">
        <f t="shared" si="0"/>
        <v>6.3882446012192978E-4</v>
      </c>
      <c r="AK2" s="14">
        <f>AL2</f>
        <v>6.3882446012192978E-4</v>
      </c>
      <c r="AL2" s="16">
        <f>BNVFE!D8</f>
        <v>6.3882446012192978E-4</v>
      </c>
      <c r="AM2" s="16">
        <f>BNVFE!E8</f>
        <v>6.574596268394961E-4</v>
      </c>
      <c r="AN2" s="16">
        <f>BNVFE!F8</f>
        <v>6.7609479355706936E-4</v>
      </c>
      <c r="AO2" s="16">
        <f>BNVFE!G8</f>
        <v>6.9472996027463568E-4</v>
      </c>
      <c r="AP2" s="16">
        <f>BNVFE!H8</f>
        <v>7.133651269922097E-4</v>
      </c>
      <c r="AQ2" s="16">
        <f>BNVFE!I8</f>
        <v>7.133651269922097E-4</v>
      </c>
      <c r="AR2" s="16">
        <f>BNVFE!J8</f>
        <v>7.133651269922097E-4</v>
      </c>
      <c r="AS2" s="16">
        <f>BNVFE!K8</f>
        <v>7.133651269922097E-4</v>
      </c>
      <c r="AT2" s="16">
        <f>BNVFE!L8</f>
        <v>7.133651269922097E-4</v>
      </c>
      <c r="AU2" s="16">
        <f>BNVFE!M8</f>
        <v>7.133651269922097E-4</v>
      </c>
      <c r="AV2" s="16">
        <f>BNVFE!N8</f>
        <v>7.133651269922097E-4</v>
      </c>
      <c r="AW2" s="16">
        <f>BNVFE!O8</f>
        <v>7.133651269922097E-4</v>
      </c>
      <c r="AX2" s="16">
        <f>BNVFE!P8</f>
        <v>7.133651269922097E-4</v>
      </c>
      <c r="AY2" s="16">
        <f>BNVFE!Q8</f>
        <v>7.133651269922097E-4</v>
      </c>
      <c r="AZ2" s="16">
        <f>BNVFE!R8</f>
        <v>7.133651269922097E-4</v>
      </c>
      <c r="BA2" s="16">
        <f>BNVFE!S8</f>
        <v>7.133651269922097E-4</v>
      </c>
      <c r="BB2" s="16">
        <f>BNVFE!T8</f>
        <v>7.133651269922097E-4</v>
      </c>
      <c r="BC2" s="16">
        <f>BNVFE!U8</f>
        <v>7.133651269922097E-4</v>
      </c>
      <c r="BD2" s="16">
        <f>BNVFE!V8</f>
        <v>7.133651269922097E-4</v>
      </c>
      <c r="BE2" s="16">
        <f>BNVFE!W8</f>
        <v>7.133651269922097E-4</v>
      </c>
      <c r="BF2" s="16">
        <f>BNVFE!X8</f>
        <v>7.133651269922097E-4</v>
      </c>
      <c r="BG2" s="16">
        <f>BNVFE!Y8</f>
        <v>7.133651269922097E-4</v>
      </c>
      <c r="BH2" s="16">
        <f>BNVFE!Z8</f>
        <v>7.133651269922097E-4</v>
      </c>
      <c r="BI2" s="16">
        <f>BNVFE!AA8</f>
        <v>7.133651269922097E-4</v>
      </c>
      <c r="BJ2" s="16">
        <f>BNVFE!AB8</f>
        <v>7.133651269922097E-4</v>
      </c>
      <c r="BK2" s="16">
        <f>BNVFE!AC8</f>
        <v>7.133651269922097E-4</v>
      </c>
      <c r="BL2" s="16">
        <f>BNVFE!AD8</f>
        <v>7.133651269922097E-4</v>
      </c>
      <c r="BM2" s="16">
        <f>BNVFE!AE8</f>
        <v>7.133651269922097E-4</v>
      </c>
      <c r="BN2" s="16">
        <f>BNVFE!AF8</f>
        <v>7.133651269922097E-4</v>
      </c>
      <c r="BO2" s="16">
        <f>BNVFE!AG8</f>
        <v>7.133651269922097E-4</v>
      </c>
      <c r="BP2" s="16">
        <f>BNVFE!AH8</f>
        <v>7.133651269922097E-4</v>
      </c>
      <c r="BQ2" s="16">
        <f>BNVFE!AI8</f>
        <v>7.133651269922097E-4</v>
      </c>
      <c r="BR2" s="16">
        <f>BNVFE!AJ8</f>
        <v>7.133651269922097E-4</v>
      </c>
      <c r="BS2" s="16">
        <f>BNVFE!AK8</f>
        <v>7.133651269922097E-4</v>
      </c>
      <c r="BT2" s="4"/>
    </row>
    <row r="3" spans="1:72">
      <c r="A3" t="s">
        <v>15</v>
      </c>
      <c r="B3" t="s">
        <v>21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7">
        <f t="shared" ref="W3:AF3" si="1">$AK3</f>
        <v>3.4165027849915303E-4</v>
      </c>
      <c r="X3" s="17">
        <f t="shared" si="1"/>
        <v>3.4165027849915303E-4</v>
      </c>
      <c r="Y3" s="17">
        <f t="shared" si="1"/>
        <v>3.4165027849915303E-4</v>
      </c>
      <c r="Z3" s="17">
        <f t="shared" si="1"/>
        <v>3.4165027849915303E-4</v>
      </c>
      <c r="AA3" s="17">
        <f t="shared" si="1"/>
        <v>3.4165027849915303E-4</v>
      </c>
      <c r="AB3" s="17">
        <f t="shared" si="1"/>
        <v>3.4165027849915303E-4</v>
      </c>
      <c r="AC3" s="17">
        <f t="shared" si="1"/>
        <v>3.4165027849915303E-4</v>
      </c>
      <c r="AD3" s="17">
        <f t="shared" si="1"/>
        <v>3.4165027849915303E-4</v>
      </c>
      <c r="AE3" s="17">
        <f t="shared" si="1"/>
        <v>3.4165027849915303E-4</v>
      </c>
      <c r="AF3" s="17">
        <f t="shared" si="1"/>
        <v>3.4165027849915303E-4</v>
      </c>
      <c r="AG3" s="17">
        <f>$AK3</f>
        <v>3.4165027849915303E-4</v>
      </c>
      <c r="AH3" s="17">
        <f t="shared" ref="AH3:AJ3" si="2">$AK3</f>
        <v>3.4165027849915303E-4</v>
      </c>
      <c r="AI3" s="17">
        <f t="shared" si="2"/>
        <v>3.4165027849915303E-4</v>
      </c>
      <c r="AJ3" s="14">
        <f t="shared" si="2"/>
        <v>3.4165027849915303E-4</v>
      </c>
      <c r="AK3" s="15">
        <f>BNVFE!D9</f>
        <v>3.4165027849915303E-4</v>
      </c>
      <c r="AL3" s="16">
        <f>BNVFE!D9</f>
        <v>3.4165027849915303E-4</v>
      </c>
      <c r="AM3" s="16">
        <f>BNVFE!E9</f>
        <v>3.4165027849915303E-4</v>
      </c>
      <c r="AN3" s="16">
        <f>BNVFE!F9</f>
        <v>3.4165027849915303E-4</v>
      </c>
      <c r="AO3" s="16">
        <f>BNVFE!G9</f>
        <v>3.4165027849915303E-4</v>
      </c>
      <c r="AP3" s="16">
        <f>BNVFE!H9</f>
        <v>3.4165027849915303E-4</v>
      </c>
      <c r="AQ3" s="16">
        <f>BNVFE!I9</f>
        <v>3.4165027849915303E-4</v>
      </c>
      <c r="AR3" s="16">
        <f>BNVFE!J9</f>
        <v>3.4165027849915303E-4</v>
      </c>
      <c r="AS3" s="16">
        <f>BNVFE!K9</f>
        <v>3.4165027849915303E-4</v>
      </c>
      <c r="AT3" s="16">
        <f>BNVFE!L9</f>
        <v>3.4165027849915303E-4</v>
      </c>
      <c r="AU3" s="16">
        <f>BNVFE!M9</f>
        <v>3.4165027849915303E-4</v>
      </c>
      <c r="AV3" s="16">
        <f>BNVFE!N9</f>
        <v>3.4165027849915303E-4</v>
      </c>
      <c r="AW3" s="16">
        <f>BNVFE!O9</f>
        <v>3.4165027849915303E-4</v>
      </c>
      <c r="AX3" s="16">
        <f>BNVFE!P9</f>
        <v>3.4165027849915303E-4</v>
      </c>
      <c r="AY3" s="16">
        <f>BNVFE!Q9</f>
        <v>3.4165027849915303E-4</v>
      </c>
      <c r="AZ3" s="16">
        <f>BNVFE!R9</f>
        <v>3.4165027849915303E-4</v>
      </c>
      <c r="BA3" s="16">
        <f>BNVFE!S9</f>
        <v>3.4165027849915303E-4</v>
      </c>
      <c r="BB3" s="16">
        <f>BNVFE!T9</f>
        <v>3.4165027849915303E-4</v>
      </c>
      <c r="BC3" s="16">
        <f>BNVFE!U9</f>
        <v>3.4165027849915303E-4</v>
      </c>
      <c r="BD3" s="16">
        <f>BNVFE!V9</f>
        <v>3.4165027849915303E-4</v>
      </c>
      <c r="BE3" s="16">
        <f>BNVFE!W9</f>
        <v>3.4165027849915303E-4</v>
      </c>
      <c r="BF3" s="16">
        <f>BNVFE!X9</f>
        <v>3.4165027849915303E-4</v>
      </c>
      <c r="BG3" s="16">
        <f>BNVFE!Y9</f>
        <v>3.4165027849915303E-4</v>
      </c>
      <c r="BH3" s="16">
        <f>BNVFE!Z9</f>
        <v>3.4165027849915303E-4</v>
      </c>
      <c r="BI3" s="16">
        <f>BNVFE!AA9</f>
        <v>3.4165027849915303E-4</v>
      </c>
      <c r="BJ3" s="16">
        <f>BNVFE!AB9</f>
        <v>3.4165027849915303E-4</v>
      </c>
      <c r="BK3" s="16">
        <f>BNVFE!AC9</f>
        <v>3.4165027849915303E-4</v>
      </c>
      <c r="BL3" s="16">
        <f>BNVFE!AD9</f>
        <v>3.4165027849915303E-4</v>
      </c>
      <c r="BM3" s="16">
        <f>BNVFE!AE9</f>
        <v>3.4165027849915303E-4</v>
      </c>
      <c r="BN3" s="16">
        <f>BNVFE!AF9</f>
        <v>3.4165027849915303E-4</v>
      </c>
      <c r="BO3" s="16">
        <f>BNVFE!AG9</f>
        <v>3.4165027849915303E-4</v>
      </c>
      <c r="BP3" s="16">
        <f>BNVFE!AH9</f>
        <v>3.4165027849915303E-4</v>
      </c>
      <c r="BQ3" s="16">
        <f>BNVFE!AI9</f>
        <v>3.4165027849915303E-4</v>
      </c>
      <c r="BR3" s="16">
        <f>BNVFE!AJ9</f>
        <v>3.4165027849915303E-4</v>
      </c>
      <c r="BS3" s="16">
        <f>BNVFE!AK9</f>
        <v>3.4165027849915303E-4</v>
      </c>
      <c r="BT3" s="4"/>
    </row>
    <row r="4" spans="1:72">
      <c r="A4" t="s">
        <v>8</v>
      </c>
      <c r="B4" t="s">
        <v>20</v>
      </c>
      <c r="C4" s="11"/>
      <c r="D4" s="11"/>
      <c r="E4" s="11"/>
      <c r="F4" s="11"/>
      <c r="G4" s="11"/>
      <c r="H4" s="1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17">
        <f t="shared" ref="AA4:AJ5" si="3">$AK4</f>
        <v>4.4435571578869126E-3</v>
      </c>
      <c r="AB4" s="17">
        <f t="shared" si="3"/>
        <v>4.4435571578869126E-3</v>
      </c>
      <c r="AC4" s="17">
        <f t="shared" si="3"/>
        <v>4.4435571578869126E-3</v>
      </c>
      <c r="AD4" s="17">
        <f t="shared" si="3"/>
        <v>4.4435571578869126E-3</v>
      </c>
      <c r="AE4" s="17">
        <f t="shared" si="3"/>
        <v>4.4435571578869126E-3</v>
      </c>
      <c r="AF4" s="17">
        <f t="shared" si="3"/>
        <v>4.4435571578869126E-3</v>
      </c>
      <c r="AG4" s="17">
        <f t="shared" si="3"/>
        <v>4.4435571578869126E-3</v>
      </c>
      <c r="AH4" s="17">
        <f t="shared" si="3"/>
        <v>4.4435571578869126E-3</v>
      </c>
      <c r="AI4" s="17">
        <f t="shared" si="3"/>
        <v>4.4435571578869126E-3</v>
      </c>
      <c r="AJ4" s="14">
        <f t="shared" si="3"/>
        <v>4.4435571578869126E-3</v>
      </c>
      <c r="AK4" s="15">
        <f>BNVFE!D10</f>
        <v>4.4435571578869126E-3</v>
      </c>
      <c r="AL4" s="16">
        <f>BNVFE!D10</f>
        <v>4.4435571578869126E-3</v>
      </c>
      <c r="AM4" s="16">
        <f>BNVFE!E10</f>
        <v>4.4435571578869126E-3</v>
      </c>
      <c r="AN4" s="16">
        <f>BNVFE!F10</f>
        <v>4.4435571578869126E-3</v>
      </c>
      <c r="AO4" s="16">
        <f>BNVFE!G10</f>
        <v>4.7193641538936237E-3</v>
      </c>
      <c r="AP4" s="16">
        <f>BNVFE!H10</f>
        <v>4.9951711499004459E-3</v>
      </c>
      <c r="AQ4" s="16">
        <f>BNVFE!I10</f>
        <v>5.270978145907157E-3</v>
      </c>
      <c r="AR4" s="16">
        <f>BNVFE!J10</f>
        <v>5.270978145907157E-3</v>
      </c>
      <c r="AS4" s="16">
        <f>BNVFE!K10</f>
        <v>5.270978145907157E-3</v>
      </c>
      <c r="AT4" s="16">
        <f>BNVFE!L10</f>
        <v>5.270978145907157E-3</v>
      </c>
      <c r="AU4" s="16">
        <f>BNVFE!M10</f>
        <v>5.270978145907157E-3</v>
      </c>
      <c r="AV4" s="16">
        <f>BNVFE!N10</f>
        <v>5.270978145907157E-3</v>
      </c>
      <c r="AW4" s="16">
        <f>BNVFE!O10</f>
        <v>5.270978145907157E-3</v>
      </c>
      <c r="AX4" s="16">
        <f>BNVFE!P10</f>
        <v>5.270978145907157E-3</v>
      </c>
      <c r="AY4" s="16">
        <f>BNVFE!Q10</f>
        <v>5.270978145907157E-3</v>
      </c>
      <c r="AZ4" s="16">
        <f>BNVFE!R10</f>
        <v>5.270978145907157E-3</v>
      </c>
      <c r="BA4" s="16">
        <f>BNVFE!S10</f>
        <v>5.270978145907157E-3</v>
      </c>
      <c r="BB4" s="16">
        <f>BNVFE!T10</f>
        <v>5.270978145907157E-3</v>
      </c>
      <c r="BC4" s="16">
        <f>BNVFE!U10</f>
        <v>5.270978145907157E-3</v>
      </c>
      <c r="BD4" s="16">
        <f>BNVFE!V10</f>
        <v>5.270978145907157E-3</v>
      </c>
      <c r="BE4" s="16">
        <f>BNVFE!W10</f>
        <v>5.270978145907157E-3</v>
      </c>
      <c r="BF4" s="16">
        <f>BNVFE!X10</f>
        <v>5.270978145907157E-3</v>
      </c>
      <c r="BG4" s="16">
        <f>BNVFE!Y10</f>
        <v>5.270978145907157E-3</v>
      </c>
      <c r="BH4" s="16">
        <f>BNVFE!Z10</f>
        <v>5.270978145907157E-3</v>
      </c>
      <c r="BI4" s="16">
        <f>BNVFE!AA10</f>
        <v>5.270978145907157E-3</v>
      </c>
      <c r="BJ4" s="16">
        <f>BNVFE!AB10</f>
        <v>5.270978145907157E-3</v>
      </c>
      <c r="BK4" s="16">
        <f>BNVFE!AC10</f>
        <v>5.270978145907157E-3</v>
      </c>
      <c r="BL4" s="16">
        <f>BNVFE!AD10</f>
        <v>5.270978145907157E-3</v>
      </c>
      <c r="BM4" s="16">
        <f>BNVFE!AE10</f>
        <v>5.270978145907157E-3</v>
      </c>
      <c r="BN4" s="16">
        <f>BNVFE!AF10</f>
        <v>5.270978145907157E-3</v>
      </c>
      <c r="BO4" s="16">
        <f>BNVFE!AG10</f>
        <v>5.270978145907157E-3</v>
      </c>
      <c r="BP4" s="16">
        <f>BNVFE!AH10</f>
        <v>5.270978145907157E-3</v>
      </c>
      <c r="BQ4" s="16">
        <f>BNVFE!AI10</f>
        <v>5.270978145907157E-3</v>
      </c>
      <c r="BR4" s="16">
        <f>BNVFE!AJ10</f>
        <v>5.270978145907157E-3</v>
      </c>
      <c r="BS4" s="16">
        <f>BNVFE!AK10</f>
        <v>5.270978145907157E-3</v>
      </c>
      <c r="BT4" s="4"/>
    </row>
    <row r="5" spans="1:72">
      <c r="A5" t="s">
        <v>8</v>
      </c>
      <c r="B5" t="s">
        <v>21</v>
      </c>
      <c r="C5" s="11"/>
      <c r="D5" s="11"/>
      <c r="E5" s="11"/>
      <c r="F5" s="11"/>
      <c r="G5" s="11"/>
      <c r="H5" s="11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7">
        <f t="shared" si="3"/>
        <v>4.5132431462293482E-4</v>
      </c>
      <c r="AB5" s="17">
        <f t="shared" si="3"/>
        <v>4.5132431462293482E-4</v>
      </c>
      <c r="AC5" s="17">
        <f t="shared" si="3"/>
        <v>4.5132431462293482E-4</v>
      </c>
      <c r="AD5" s="17">
        <f t="shared" si="3"/>
        <v>4.5132431462293482E-4</v>
      </c>
      <c r="AE5" s="17">
        <f t="shared" si="3"/>
        <v>4.5132431462293482E-4</v>
      </c>
      <c r="AF5" s="17">
        <f t="shared" si="3"/>
        <v>4.5132431462293482E-4</v>
      </c>
      <c r="AG5" s="17">
        <f t="shared" si="3"/>
        <v>4.5132431462293482E-4</v>
      </c>
      <c r="AH5" s="17">
        <f t="shared" si="3"/>
        <v>4.5132431462293482E-4</v>
      </c>
      <c r="AI5" s="17">
        <f t="shared" si="3"/>
        <v>4.5132431462293482E-4</v>
      </c>
      <c r="AJ5" s="14">
        <f t="shared" si="3"/>
        <v>4.5132431462293482E-4</v>
      </c>
      <c r="AK5" s="15">
        <f>BNVFE!D11</f>
        <v>4.5132431462293482E-4</v>
      </c>
      <c r="AL5" s="16">
        <f>BNVFE!D11</f>
        <v>4.5132431462293482E-4</v>
      </c>
      <c r="AM5" s="16">
        <f>BNVFE!E11</f>
        <v>4.5132431462293482E-4</v>
      </c>
      <c r="AN5" s="16">
        <f>BNVFE!F11</f>
        <v>4.5132431462293482E-4</v>
      </c>
      <c r="AO5" s="16">
        <f>BNVFE!G11</f>
        <v>4.7628468868221585E-4</v>
      </c>
      <c r="AP5" s="16">
        <f>BNVFE!H11</f>
        <v>5.0124506274149688E-4</v>
      </c>
      <c r="AQ5" s="16">
        <f>BNVFE!I11</f>
        <v>5.2620543680078485E-4</v>
      </c>
      <c r="AR5" s="16">
        <f>BNVFE!J11</f>
        <v>5.2620543680078485E-4</v>
      </c>
      <c r="AS5" s="16">
        <f>BNVFE!K11</f>
        <v>5.2620543680078485E-4</v>
      </c>
      <c r="AT5" s="16">
        <f>BNVFE!L11</f>
        <v>5.2620543680078485E-4</v>
      </c>
      <c r="AU5" s="16">
        <f>BNVFE!M11</f>
        <v>5.2620543680078485E-4</v>
      </c>
      <c r="AV5" s="16">
        <f>BNVFE!N11</f>
        <v>5.2620543680078485E-4</v>
      </c>
      <c r="AW5" s="16">
        <f>BNVFE!O11</f>
        <v>5.2620543680078485E-4</v>
      </c>
      <c r="AX5" s="16">
        <f>BNVFE!P11</f>
        <v>5.2620543680078485E-4</v>
      </c>
      <c r="AY5" s="16">
        <f>BNVFE!Q11</f>
        <v>5.2620543680078485E-4</v>
      </c>
      <c r="AZ5" s="16">
        <f>BNVFE!R11</f>
        <v>5.2620543680078485E-4</v>
      </c>
      <c r="BA5" s="16">
        <f>BNVFE!S11</f>
        <v>5.2620543680078485E-4</v>
      </c>
      <c r="BB5" s="16">
        <f>BNVFE!T11</f>
        <v>5.2620543680078485E-4</v>
      </c>
      <c r="BC5" s="16">
        <f>BNVFE!U11</f>
        <v>5.2620543680078485E-4</v>
      </c>
      <c r="BD5" s="16">
        <f>BNVFE!V11</f>
        <v>5.2620543680078485E-4</v>
      </c>
      <c r="BE5" s="16">
        <f>BNVFE!W11</f>
        <v>5.2620543680078485E-4</v>
      </c>
      <c r="BF5" s="16">
        <f>BNVFE!X11</f>
        <v>5.2620543680078485E-4</v>
      </c>
      <c r="BG5" s="16">
        <f>BNVFE!Y11</f>
        <v>5.2620543680078485E-4</v>
      </c>
      <c r="BH5" s="16">
        <f>BNVFE!Z11</f>
        <v>5.2620543680078485E-4</v>
      </c>
      <c r="BI5" s="16">
        <f>BNVFE!AA11</f>
        <v>5.2620543680078485E-4</v>
      </c>
      <c r="BJ5" s="16">
        <f>BNVFE!AB11</f>
        <v>5.2620543680078485E-4</v>
      </c>
      <c r="BK5" s="16">
        <f>BNVFE!AC11</f>
        <v>5.2620543680078485E-4</v>
      </c>
      <c r="BL5" s="16">
        <f>BNVFE!AD11</f>
        <v>5.2620543680078485E-4</v>
      </c>
      <c r="BM5" s="16">
        <f>BNVFE!AE11</f>
        <v>5.2620543680078485E-4</v>
      </c>
      <c r="BN5" s="16">
        <f>BNVFE!AF11</f>
        <v>5.2620543680078485E-4</v>
      </c>
      <c r="BO5" s="16">
        <f>BNVFE!AG11</f>
        <v>5.2620543680078485E-4</v>
      </c>
      <c r="BP5" s="16">
        <f>BNVFE!AH11</f>
        <v>5.2620543680078485E-4</v>
      </c>
      <c r="BQ5" s="16">
        <f>BNVFE!AI11</f>
        <v>5.2620543680078485E-4</v>
      </c>
      <c r="BR5" s="16">
        <f>BNVFE!AJ11</f>
        <v>5.2620543680078485E-4</v>
      </c>
      <c r="BS5" s="16">
        <f>BNVFE!AK11</f>
        <v>5.2620543680078485E-4</v>
      </c>
      <c r="BT5" s="4"/>
    </row>
    <row r="6" spans="1:72">
      <c r="A6" t="s">
        <v>7</v>
      </c>
      <c r="B6" t="s">
        <v>20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0"/>
      <c r="N6" s="10"/>
      <c r="O6" s="10"/>
      <c r="P6" s="10"/>
      <c r="Q6" s="4">
        <f t="shared" ref="C6:AJ12" si="4">TREND($AK6:$BS6,$AK$1:$BS$1,Q$1)</f>
        <v>4.3772593496740637E-4</v>
      </c>
      <c r="R6" s="4">
        <f t="shared" si="4"/>
        <v>4.3997234608807861E-4</v>
      </c>
      <c r="S6" s="4">
        <f t="shared" si="4"/>
        <v>4.4221875720874999E-4</v>
      </c>
      <c r="T6" s="4">
        <f t="shared" si="4"/>
        <v>4.4446516832942137E-4</v>
      </c>
      <c r="U6" s="4">
        <f t="shared" si="4"/>
        <v>4.4671157945009275E-4</v>
      </c>
      <c r="V6" s="4">
        <f t="shared" si="4"/>
        <v>4.4895799057076413E-4</v>
      </c>
      <c r="W6" s="4">
        <f t="shared" si="4"/>
        <v>4.5120440169143551E-4</v>
      </c>
      <c r="X6" s="4">
        <f t="shared" si="4"/>
        <v>4.5345081281210689E-4</v>
      </c>
      <c r="Y6" s="4">
        <f t="shared" si="4"/>
        <v>4.5569722393277827E-4</v>
      </c>
      <c r="Z6" s="4">
        <f t="shared" si="4"/>
        <v>4.5794363505344965E-4</v>
      </c>
      <c r="AA6" s="4">
        <f t="shared" si="4"/>
        <v>4.6019004617412103E-4</v>
      </c>
      <c r="AB6" s="4">
        <f t="shared" si="4"/>
        <v>4.6243645729479241E-4</v>
      </c>
      <c r="AC6" s="4">
        <f t="shared" si="4"/>
        <v>4.6468286841546465E-4</v>
      </c>
      <c r="AD6" s="4">
        <f t="shared" si="4"/>
        <v>4.6692927953613603E-4</v>
      </c>
      <c r="AE6" s="4">
        <f t="shared" si="4"/>
        <v>4.6917569065680741E-4</v>
      </c>
      <c r="AF6" s="4">
        <f t="shared" si="4"/>
        <v>4.7142210177747879E-4</v>
      </c>
      <c r="AG6" s="4">
        <f t="shared" si="4"/>
        <v>4.7366851289815017E-4</v>
      </c>
      <c r="AH6" s="4">
        <f t="shared" si="4"/>
        <v>4.7591492401882155E-4</v>
      </c>
      <c r="AI6" s="4">
        <f t="shared" si="4"/>
        <v>4.7816133513949293E-4</v>
      </c>
      <c r="AJ6" s="14">
        <f t="shared" si="4"/>
        <v>4.8040774626016431E-4</v>
      </c>
      <c r="AK6" s="15">
        <f>BNVFE!D12</f>
        <v>4.8763028027001322E-4</v>
      </c>
      <c r="AL6" s="16">
        <f>BNVFE!D12</f>
        <v>4.8763028027001322E-4</v>
      </c>
      <c r="AM6" s="16">
        <f>BNVFE!E12</f>
        <v>4.9028662068749482E-4</v>
      </c>
      <c r="AN6" s="16">
        <f>BNVFE!F12</f>
        <v>4.8860949054331819E-4</v>
      </c>
      <c r="AO6" s="16">
        <f>BNVFE!G12</f>
        <v>4.8612287650563534E-4</v>
      </c>
      <c r="AP6" s="16">
        <f>BNVFE!H12</f>
        <v>4.876857048740875E-4</v>
      </c>
      <c r="AQ6" s="16">
        <f>BNVFE!I12</f>
        <v>4.9009396659068839E-4</v>
      </c>
      <c r="AR6" s="16">
        <f>BNVFE!J12</f>
        <v>4.9304194209053107E-4</v>
      </c>
      <c r="AS6" s="16">
        <f>BNVFE!K12</f>
        <v>4.9594337968184054E-4</v>
      </c>
      <c r="AT6" s="16">
        <f>BNVFE!L12</f>
        <v>4.9499013028162593E-4</v>
      </c>
      <c r="AU6" s="16">
        <f>BNVFE!M12</f>
        <v>5.0117685965480371E-4</v>
      </c>
      <c r="AV6" s="16">
        <f>BNVFE!N12</f>
        <v>5.0707771375029019E-4</v>
      </c>
      <c r="AW6" s="16">
        <f>BNVFE!O12</f>
        <v>5.1258184899585606E-4</v>
      </c>
      <c r="AX6" s="16">
        <f>BNVFE!P12</f>
        <v>5.1867213888701991E-4</v>
      </c>
      <c r="AY6" s="16">
        <f>BNVFE!Q12</f>
        <v>5.1815676220404964E-4</v>
      </c>
      <c r="AZ6" s="16">
        <f>BNVFE!R12</f>
        <v>5.2013387416039543E-4</v>
      </c>
      <c r="BA6" s="16">
        <f>BNVFE!S12</f>
        <v>5.2225078660338446E-4</v>
      </c>
      <c r="BB6" s="16">
        <f>BNVFE!T12</f>
        <v>5.2415984978515908E-4</v>
      </c>
      <c r="BC6" s="16">
        <f>BNVFE!U12</f>
        <v>5.2625237830630257E-4</v>
      </c>
      <c r="BD6" s="16">
        <f>BNVFE!V12</f>
        <v>5.2613088937030199E-4</v>
      </c>
      <c r="BE6" s="16">
        <f>BNVFE!W12</f>
        <v>5.2894572464731119E-4</v>
      </c>
      <c r="BF6" s="16">
        <f>BNVFE!X12</f>
        <v>5.320068947752513E-4</v>
      </c>
      <c r="BG6" s="16">
        <f>BNVFE!Y12</f>
        <v>5.3492687078385975E-4</v>
      </c>
      <c r="BH6" s="16">
        <f>BNVFE!Z12</f>
        <v>5.3822050220801482E-4</v>
      </c>
      <c r="BI6" s="16">
        <f>BNVFE!AA12</f>
        <v>5.415909477399552E-4</v>
      </c>
      <c r="BJ6" s="16">
        <f>BNVFE!AB12</f>
        <v>5.4244022600549702E-4</v>
      </c>
      <c r="BK6" s="16">
        <f>BNVFE!AC12</f>
        <v>5.434069387641971E-4</v>
      </c>
      <c r="BL6" s="16">
        <f>BNVFE!AD12</f>
        <v>5.445137125691397E-4</v>
      </c>
      <c r="BM6" s="16">
        <f>BNVFE!AE12</f>
        <v>5.4552930253349977E-4</v>
      </c>
      <c r="BN6" s="16">
        <f>BNVFE!AF12</f>
        <v>5.4676335744935475E-4</v>
      </c>
      <c r="BO6" s="16">
        <f>BNVFE!AG12</f>
        <v>5.4775940209517973E-4</v>
      </c>
      <c r="BP6" s="16">
        <f>BNVFE!AH12</f>
        <v>5.4897755809767156E-4</v>
      </c>
      <c r="BQ6" s="16">
        <f>BNVFE!AI12</f>
        <v>5.5041507848450628E-4</v>
      </c>
      <c r="BR6" s="16">
        <f>BNVFE!AJ12</f>
        <v>5.5181991641578218E-4</v>
      </c>
      <c r="BS6" s="16">
        <f>BNVFE!AK12</f>
        <v>5.5356591904673846E-4</v>
      </c>
      <c r="BT6" s="4"/>
    </row>
    <row r="7" spans="1:72">
      <c r="A7" t="s">
        <v>7</v>
      </c>
      <c r="B7" t="s">
        <v>21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0"/>
      <c r="N7" s="10"/>
      <c r="O7" s="10"/>
      <c r="P7" s="10"/>
      <c r="Q7" s="4">
        <f t="shared" ref="Q7:AI7" si="5">TREND($AK7:$BS7,$AK$1:$BS$1,Q$1)-($AO7-$AK7)</f>
        <v>8.0797052950278472E-5</v>
      </c>
      <c r="R7" s="4">
        <f t="shared" si="5"/>
        <v>8.2316915313046646E-5</v>
      </c>
      <c r="S7" s="4">
        <f t="shared" si="5"/>
        <v>8.3836777675815253E-5</v>
      </c>
      <c r="T7" s="4">
        <f t="shared" si="5"/>
        <v>8.5356640038583426E-5</v>
      </c>
      <c r="U7" s="4">
        <f t="shared" si="5"/>
        <v>8.68765024013516E-5</v>
      </c>
      <c r="V7" s="4">
        <f t="shared" si="5"/>
        <v>8.8396364764119773E-5</v>
      </c>
      <c r="W7" s="4">
        <f t="shared" si="5"/>
        <v>8.9916227126887946E-5</v>
      </c>
      <c r="X7" s="4">
        <f t="shared" si="5"/>
        <v>9.143608948965612E-5</v>
      </c>
      <c r="Y7" s="4">
        <f t="shared" si="5"/>
        <v>9.2955951852424293E-5</v>
      </c>
      <c r="Z7" s="4">
        <f t="shared" si="5"/>
        <v>9.4475814215192467E-5</v>
      </c>
      <c r="AA7" s="4">
        <f t="shared" si="5"/>
        <v>9.599567657796064E-5</v>
      </c>
      <c r="AB7" s="4">
        <f t="shared" si="5"/>
        <v>9.7515538940728814E-5</v>
      </c>
      <c r="AC7" s="4">
        <f t="shared" si="5"/>
        <v>9.9035401303496987E-5</v>
      </c>
      <c r="AD7" s="4">
        <f t="shared" si="5"/>
        <v>1.0055526366626516E-4</v>
      </c>
      <c r="AE7" s="4">
        <f t="shared" si="5"/>
        <v>1.0207512602903333E-4</v>
      </c>
      <c r="AF7" s="4">
        <f t="shared" si="5"/>
        <v>1.0359498839180151E-4</v>
      </c>
      <c r="AG7" s="4">
        <f t="shared" si="5"/>
        <v>1.0511485075457011E-4</v>
      </c>
      <c r="AH7" s="4">
        <f t="shared" si="5"/>
        <v>1.0663471311733829E-4</v>
      </c>
      <c r="AI7" s="4">
        <f t="shared" si="5"/>
        <v>1.0815457548010646E-4</v>
      </c>
      <c r="AJ7" s="14">
        <f>TREND($AK7:$BS7,$AK$1:$BS$1,AJ$1)-($AO7-$AK7)</f>
        <v>1.0967443784287463E-4</v>
      </c>
      <c r="AK7" s="15">
        <f>BNVFE!D13</f>
        <v>1.0629135687490201E-4</v>
      </c>
      <c r="AL7" s="16">
        <f>BNVFE!D13</f>
        <v>1.0629135687490201E-4</v>
      </c>
      <c r="AM7" s="16">
        <f>BNVFE!E13</f>
        <v>1.0901278138476584E-4</v>
      </c>
      <c r="AN7" s="16">
        <f>BNVFE!F13</f>
        <v>1.1090132468147135E-4</v>
      </c>
      <c r="AO7" s="16">
        <f>BNVFE!G13</f>
        <v>1.145933533242113E-4</v>
      </c>
      <c r="AP7" s="16">
        <f>BNVFE!H13</f>
        <v>1.2072218983200174E-4</v>
      </c>
      <c r="AQ7" s="16">
        <f>BNVFE!I13</f>
        <v>1.2512852098310389E-4</v>
      </c>
      <c r="AR7" s="16">
        <f>BNVFE!J13</f>
        <v>1.2882497823807134E-4</v>
      </c>
      <c r="AS7" s="16">
        <f>BNVFE!K13</f>
        <v>1.3282574606745103E-4</v>
      </c>
      <c r="AT7" s="16">
        <f>BNVFE!L13</f>
        <v>1.3500815012928787E-4</v>
      </c>
      <c r="AU7" s="16">
        <f>BNVFE!M13</f>
        <v>1.3827101082951242E-4</v>
      </c>
      <c r="AV7" s="16">
        <f>BNVFE!N13</f>
        <v>1.4281480821123536E-4</v>
      </c>
      <c r="AW7" s="16">
        <f>BNVFE!O13</f>
        <v>1.4849189391458962E-4</v>
      </c>
      <c r="AX7" s="16">
        <f>BNVFE!P13</f>
        <v>1.5221505992553679E-4</v>
      </c>
      <c r="AY7" s="16">
        <f>BNVFE!Q13</f>
        <v>1.5302170840885955E-4</v>
      </c>
      <c r="AZ7" s="16">
        <f>BNVFE!R13</f>
        <v>1.545461939776133E-4</v>
      </c>
      <c r="BA7" s="16">
        <f>BNVFE!S13</f>
        <v>1.5576821095175084E-4</v>
      </c>
      <c r="BB7" s="16">
        <f>BNVFE!T13</f>
        <v>1.5785664686997797E-4</v>
      </c>
      <c r="BC7" s="16">
        <f>BNVFE!U13</f>
        <v>1.5925219573451592E-4</v>
      </c>
      <c r="BD7" s="16">
        <f>BNVFE!V13</f>
        <v>1.5940730834881274E-4</v>
      </c>
      <c r="BE7" s="16">
        <f>BNVFE!W13</f>
        <v>1.5941967575438737E-4</v>
      </c>
      <c r="BF7" s="16">
        <f>BNVFE!X13</f>
        <v>1.6007675956157771E-4</v>
      </c>
      <c r="BG7" s="16">
        <f>BNVFE!Y13</f>
        <v>1.6085766515632741E-4</v>
      </c>
      <c r="BH7" s="16">
        <f>BNVFE!Z13</f>
        <v>1.6053843171620177E-4</v>
      </c>
      <c r="BI7" s="16">
        <f>BNVFE!AA13</f>
        <v>1.6039663424155488E-4</v>
      </c>
      <c r="BJ7" s="16">
        <f>BNVFE!AB13</f>
        <v>1.600594905577296E-4</v>
      </c>
      <c r="BK7" s="16">
        <f>BNVFE!AC13</f>
        <v>1.5994610791426753E-4</v>
      </c>
      <c r="BL7" s="16">
        <f>BNVFE!AD13</f>
        <v>1.5954865720524053E-4</v>
      </c>
      <c r="BM7" s="16">
        <f>BNVFE!AE13</f>
        <v>1.5890756203755155E-4</v>
      </c>
      <c r="BN7" s="16">
        <f>BNVFE!AF13</f>
        <v>1.5825869366099308E-4</v>
      </c>
      <c r="BO7" s="16">
        <f>BNVFE!AG13</f>
        <v>1.5764624738230399E-4</v>
      </c>
      <c r="BP7" s="16">
        <f>BNVFE!AH13</f>
        <v>1.565554061179373E-4</v>
      </c>
      <c r="BQ7" s="16">
        <f>BNVFE!AI13</f>
        <v>1.5558352667455766E-4</v>
      </c>
      <c r="BR7" s="16">
        <f>BNVFE!AJ13</f>
        <v>1.5454787161668808E-4</v>
      </c>
      <c r="BS7" s="16">
        <f>BNVFE!AK13</f>
        <v>1.5310096361050281E-4</v>
      </c>
      <c r="BT7" s="4"/>
    </row>
    <row r="8" spans="1:72">
      <c r="A8" t="s">
        <v>16</v>
      </c>
      <c r="B8" t="s">
        <v>20</v>
      </c>
      <c r="C8" s="4">
        <f t="shared" si="4"/>
        <v>2.4412212193692241E-3</v>
      </c>
      <c r="D8" s="4">
        <f t="shared" si="4"/>
        <v>2.4412212193692241E-3</v>
      </c>
      <c r="E8" s="4">
        <f t="shared" si="4"/>
        <v>2.4412212193692241E-3</v>
      </c>
      <c r="F8" s="4">
        <f t="shared" si="4"/>
        <v>2.4412212193692241E-3</v>
      </c>
      <c r="G8" s="4">
        <f t="shared" si="4"/>
        <v>2.4412212193692241E-3</v>
      </c>
      <c r="H8" s="4">
        <f t="shared" si="4"/>
        <v>2.4412212193692241E-3</v>
      </c>
      <c r="I8" s="4">
        <f t="shared" si="4"/>
        <v>2.4412212193692241E-3</v>
      </c>
      <c r="J8" s="4">
        <f t="shared" si="4"/>
        <v>2.4412212193692241E-3</v>
      </c>
      <c r="K8" s="4">
        <f t="shared" si="4"/>
        <v>2.4412212193692241E-3</v>
      </c>
      <c r="L8" s="4">
        <f t="shared" si="4"/>
        <v>2.4412212193692241E-3</v>
      </c>
      <c r="M8" s="4">
        <f t="shared" si="4"/>
        <v>2.4412212193692241E-3</v>
      </c>
      <c r="N8" s="4">
        <f t="shared" si="4"/>
        <v>2.4412212193692241E-3</v>
      </c>
      <c r="O8" s="4">
        <f t="shared" si="4"/>
        <v>2.4412212193692241E-3</v>
      </c>
      <c r="P8" s="4">
        <f t="shared" si="4"/>
        <v>2.4412212193692241E-3</v>
      </c>
      <c r="Q8" s="4">
        <f t="shared" si="4"/>
        <v>2.4412212193692241E-3</v>
      </c>
      <c r="R8" s="4">
        <f t="shared" si="4"/>
        <v>2.4412212193692241E-3</v>
      </c>
      <c r="S8" s="4">
        <f t="shared" si="4"/>
        <v>2.4412212193692241E-3</v>
      </c>
      <c r="T8" s="4">
        <f t="shared" si="4"/>
        <v>2.4412212193692241E-3</v>
      </c>
      <c r="U8" s="4">
        <f t="shared" si="4"/>
        <v>2.4412212193692241E-3</v>
      </c>
      <c r="V8" s="4">
        <f t="shared" si="4"/>
        <v>2.4412212193692241E-3</v>
      </c>
      <c r="W8" s="4">
        <f t="shared" si="4"/>
        <v>2.4412212193692241E-3</v>
      </c>
      <c r="X8" s="4">
        <f t="shared" si="4"/>
        <v>2.4412212193692241E-3</v>
      </c>
      <c r="Y8" s="4">
        <f t="shared" si="4"/>
        <v>2.4412212193692241E-3</v>
      </c>
      <c r="Z8" s="4">
        <f t="shared" si="4"/>
        <v>2.4412212193692241E-3</v>
      </c>
      <c r="AA8" s="4">
        <f t="shared" si="4"/>
        <v>2.4412212193692241E-3</v>
      </c>
      <c r="AB8" s="4">
        <f t="shared" si="4"/>
        <v>2.4412212193692241E-3</v>
      </c>
      <c r="AC8" s="4">
        <f t="shared" si="4"/>
        <v>2.4412212193692241E-3</v>
      </c>
      <c r="AD8" s="4">
        <f t="shared" si="4"/>
        <v>2.4412212193692241E-3</v>
      </c>
      <c r="AE8" s="4">
        <f t="shared" si="4"/>
        <v>2.4412212193692241E-3</v>
      </c>
      <c r="AF8" s="4">
        <f t="shared" si="4"/>
        <v>2.4412212193692241E-3</v>
      </c>
      <c r="AG8" s="4">
        <f t="shared" si="4"/>
        <v>2.4412212193692241E-3</v>
      </c>
      <c r="AH8" s="4">
        <f t="shared" si="4"/>
        <v>2.4412212193692241E-3</v>
      </c>
      <c r="AI8" s="4">
        <f t="shared" si="4"/>
        <v>2.4412212193692241E-3</v>
      </c>
      <c r="AJ8" s="14">
        <f t="shared" si="4"/>
        <v>2.4412212193692241E-3</v>
      </c>
      <c r="AK8" s="15">
        <f>BNVFE!D14</f>
        <v>2.4412212193692232E-3</v>
      </c>
      <c r="AL8" s="16">
        <f>BNVFE!D14</f>
        <v>2.4412212193692232E-3</v>
      </c>
      <c r="AM8" s="16">
        <f>BNVFE!E14</f>
        <v>2.4412212193692232E-3</v>
      </c>
      <c r="AN8" s="16">
        <f>BNVFE!F14</f>
        <v>2.4412212193692232E-3</v>
      </c>
      <c r="AO8" s="16">
        <f>BNVFE!G14</f>
        <v>2.4412212193692232E-3</v>
      </c>
      <c r="AP8" s="16">
        <f>BNVFE!H14</f>
        <v>2.4412212193692232E-3</v>
      </c>
      <c r="AQ8" s="16">
        <f>BNVFE!I14</f>
        <v>2.4412212193692232E-3</v>
      </c>
      <c r="AR8" s="16">
        <f>BNVFE!J14</f>
        <v>2.4412212193692232E-3</v>
      </c>
      <c r="AS8" s="16">
        <f>BNVFE!K14</f>
        <v>2.4412212193692232E-3</v>
      </c>
      <c r="AT8" s="16">
        <f>BNVFE!L14</f>
        <v>2.4412212193692232E-3</v>
      </c>
      <c r="AU8" s="16">
        <f>BNVFE!M14</f>
        <v>2.4412212193692232E-3</v>
      </c>
      <c r="AV8" s="16">
        <f>BNVFE!N14</f>
        <v>2.4412212193692232E-3</v>
      </c>
      <c r="AW8" s="16">
        <f>BNVFE!O14</f>
        <v>2.4412212193692232E-3</v>
      </c>
      <c r="AX8" s="16">
        <f>BNVFE!P14</f>
        <v>2.4412212193692232E-3</v>
      </c>
      <c r="AY8" s="16">
        <f>BNVFE!Q14</f>
        <v>2.4412212193692232E-3</v>
      </c>
      <c r="AZ8" s="16">
        <f>BNVFE!R14</f>
        <v>2.4412212193692232E-3</v>
      </c>
      <c r="BA8" s="16">
        <f>BNVFE!S14</f>
        <v>2.4412212193692232E-3</v>
      </c>
      <c r="BB8" s="16">
        <f>BNVFE!T14</f>
        <v>2.4412212193692232E-3</v>
      </c>
      <c r="BC8" s="16">
        <f>BNVFE!U14</f>
        <v>2.4412212193692232E-3</v>
      </c>
      <c r="BD8" s="16">
        <f>BNVFE!V14</f>
        <v>2.4412212193692232E-3</v>
      </c>
      <c r="BE8" s="16">
        <f>BNVFE!W14</f>
        <v>2.4412212193692232E-3</v>
      </c>
      <c r="BF8" s="16">
        <f>BNVFE!X14</f>
        <v>2.4412212193692232E-3</v>
      </c>
      <c r="BG8" s="16">
        <f>BNVFE!Y14</f>
        <v>2.4412212193692232E-3</v>
      </c>
      <c r="BH8" s="16">
        <f>BNVFE!Z14</f>
        <v>2.4412212193692232E-3</v>
      </c>
      <c r="BI8" s="16">
        <f>BNVFE!AA14</f>
        <v>2.4412212193692232E-3</v>
      </c>
      <c r="BJ8" s="16">
        <f>BNVFE!AB14</f>
        <v>2.4412212193692232E-3</v>
      </c>
      <c r="BK8" s="16">
        <f>BNVFE!AC14</f>
        <v>2.4412212193692232E-3</v>
      </c>
      <c r="BL8" s="16">
        <f>BNVFE!AD14</f>
        <v>2.4412212193692232E-3</v>
      </c>
      <c r="BM8" s="16">
        <f>BNVFE!AE14</f>
        <v>2.4412212193692232E-3</v>
      </c>
      <c r="BN8" s="16">
        <f>BNVFE!AF14</f>
        <v>2.4412212193692232E-3</v>
      </c>
      <c r="BO8" s="16">
        <f>BNVFE!AG14</f>
        <v>2.4412212193692232E-3</v>
      </c>
      <c r="BP8" s="16">
        <f>BNVFE!AH14</f>
        <v>2.4412212193692232E-3</v>
      </c>
      <c r="BQ8" s="16">
        <f>BNVFE!AI14</f>
        <v>2.4412212193692232E-3</v>
      </c>
      <c r="BR8" s="16">
        <f>BNVFE!AJ14</f>
        <v>2.4412212193692232E-3</v>
      </c>
      <c r="BS8" s="16">
        <f>BNVFE!AK14</f>
        <v>2.4412212193692232E-3</v>
      </c>
      <c r="BT8" s="4"/>
    </row>
    <row r="9" spans="1:72">
      <c r="A9" t="s">
        <v>16</v>
      </c>
      <c r="B9" t="s">
        <v>21</v>
      </c>
      <c r="C9" s="4">
        <f t="shared" si="4"/>
        <v>7.0214683806076091E-3</v>
      </c>
      <c r="D9" s="4">
        <f t="shared" si="4"/>
        <v>7.0214683806076091E-3</v>
      </c>
      <c r="E9" s="4">
        <f t="shared" si="4"/>
        <v>7.0214683806076091E-3</v>
      </c>
      <c r="F9" s="4">
        <f>TREND($AK9:$BS9,$AK$1:$BS$1,F$1)</f>
        <v>7.0214683806076091E-3</v>
      </c>
      <c r="G9" s="4">
        <f t="shared" si="4"/>
        <v>7.0214683806076091E-3</v>
      </c>
      <c r="H9" s="4">
        <f t="shared" si="4"/>
        <v>7.0214683806076091E-3</v>
      </c>
      <c r="I9" s="4">
        <f t="shared" si="4"/>
        <v>7.0214683806076091E-3</v>
      </c>
      <c r="J9" s="4">
        <f t="shared" si="4"/>
        <v>7.0214683806076091E-3</v>
      </c>
      <c r="K9" s="4">
        <f t="shared" si="4"/>
        <v>7.0214683806076091E-3</v>
      </c>
      <c r="L9" s="4">
        <f t="shared" si="4"/>
        <v>7.0214683806076091E-3</v>
      </c>
      <c r="M9" s="4">
        <f t="shared" si="4"/>
        <v>7.0214683806076091E-3</v>
      </c>
      <c r="N9" s="4">
        <f t="shared" si="4"/>
        <v>7.0214683806076091E-3</v>
      </c>
      <c r="O9" s="4">
        <f t="shared" si="4"/>
        <v>7.0214683806076091E-3</v>
      </c>
      <c r="P9" s="4">
        <f t="shared" si="4"/>
        <v>7.0214683806076091E-3</v>
      </c>
      <c r="Q9" s="4">
        <f t="shared" si="4"/>
        <v>7.0214683806076091E-3</v>
      </c>
      <c r="R9" s="4">
        <f t="shared" si="4"/>
        <v>7.0214683806076091E-3</v>
      </c>
      <c r="S9" s="4">
        <f t="shared" si="4"/>
        <v>7.0214683806076091E-3</v>
      </c>
      <c r="T9" s="4">
        <f t="shared" si="4"/>
        <v>7.0214683806076091E-3</v>
      </c>
      <c r="U9" s="4">
        <f t="shared" si="4"/>
        <v>7.0214683806076091E-3</v>
      </c>
      <c r="V9" s="4">
        <f t="shared" si="4"/>
        <v>7.0214683806076091E-3</v>
      </c>
      <c r="W9" s="4">
        <f t="shared" si="4"/>
        <v>7.0214683806076091E-3</v>
      </c>
      <c r="X9" s="4">
        <f t="shared" si="4"/>
        <v>7.0214683806076091E-3</v>
      </c>
      <c r="Y9" s="4">
        <f t="shared" si="4"/>
        <v>7.0214683806076091E-3</v>
      </c>
      <c r="Z9" s="4">
        <f t="shared" si="4"/>
        <v>7.0214683806076091E-3</v>
      </c>
      <c r="AA9" s="4">
        <f t="shared" si="4"/>
        <v>7.0214683806076091E-3</v>
      </c>
      <c r="AB9" s="4">
        <f t="shared" si="4"/>
        <v>7.0214683806076091E-3</v>
      </c>
      <c r="AC9" s="4">
        <f t="shared" si="4"/>
        <v>7.0214683806076091E-3</v>
      </c>
      <c r="AD9" s="4">
        <f t="shared" si="4"/>
        <v>7.0214683806076091E-3</v>
      </c>
      <c r="AE9" s="4">
        <f t="shared" si="4"/>
        <v>7.0214683806076091E-3</v>
      </c>
      <c r="AF9" s="4">
        <f t="shared" si="4"/>
        <v>7.0214683806076091E-3</v>
      </c>
      <c r="AG9" s="4">
        <f t="shared" si="4"/>
        <v>7.0214683806076091E-3</v>
      </c>
      <c r="AH9" s="4">
        <f t="shared" si="4"/>
        <v>7.0214683806076091E-3</v>
      </c>
      <c r="AI9" s="4">
        <f t="shared" si="4"/>
        <v>7.0214683806076091E-3</v>
      </c>
      <c r="AJ9" s="14">
        <f t="shared" si="4"/>
        <v>7.0214683806076091E-3</v>
      </c>
      <c r="AK9" s="15">
        <f>BNVFE!D15</f>
        <v>7.0214683806076135E-3</v>
      </c>
      <c r="AL9" s="16">
        <f>BNVFE!D15</f>
        <v>7.0214683806076135E-3</v>
      </c>
      <c r="AM9" s="16">
        <f>BNVFE!E15</f>
        <v>7.0214683806076135E-3</v>
      </c>
      <c r="AN9" s="16">
        <f>BNVFE!F15</f>
        <v>7.0214683806076135E-3</v>
      </c>
      <c r="AO9" s="16">
        <f>BNVFE!G15</f>
        <v>7.0214683806076135E-3</v>
      </c>
      <c r="AP9" s="16">
        <f>BNVFE!H15</f>
        <v>7.0214683806076135E-3</v>
      </c>
      <c r="AQ9" s="16">
        <f>BNVFE!I15</f>
        <v>7.0214683806076135E-3</v>
      </c>
      <c r="AR9" s="16">
        <f>BNVFE!J15</f>
        <v>7.0214683806076135E-3</v>
      </c>
      <c r="AS9" s="16">
        <f>BNVFE!K15</f>
        <v>7.0214683806076135E-3</v>
      </c>
      <c r="AT9" s="16">
        <f>BNVFE!L15</f>
        <v>7.0214683806076135E-3</v>
      </c>
      <c r="AU9" s="16">
        <f>BNVFE!M15</f>
        <v>7.0214683806076135E-3</v>
      </c>
      <c r="AV9" s="16">
        <f>BNVFE!N15</f>
        <v>7.0214683806076135E-3</v>
      </c>
      <c r="AW9" s="16">
        <f>BNVFE!O15</f>
        <v>7.0214683806076135E-3</v>
      </c>
      <c r="AX9" s="16">
        <f>BNVFE!P15</f>
        <v>7.0214683806076135E-3</v>
      </c>
      <c r="AY9" s="16">
        <f>BNVFE!Q15</f>
        <v>7.0214683806076135E-3</v>
      </c>
      <c r="AZ9" s="16">
        <f>BNVFE!R15</f>
        <v>7.0214683806076135E-3</v>
      </c>
      <c r="BA9" s="16">
        <f>BNVFE!S15</f>
        <v>7.0214683806076135E-3</v>
      </c>
      <c r="BB9" s="16">
        <f>BNVFE!T15</f>
        <v>7.0214683806076135E-3</v>
      </c>
      <c r="BC9" s="16">
        <f>BNVFE!U15</f>
        <v>7.0214683806076135E-3</v>
      </c>
      <c r="BD9" s="16">
        <f>BNVFE!V15</f>
        <v>7.0214683806076135E-3</v>
      </c>
      <c r="BE9" s="16">
        <f>BNVFE!W15</f>
        <v>7.0214683806076135E-3</v>
      </c>
      <c r="BF9" s="16">
        <f>BNVFE!X15</f>
        <v>7.0214683806076135E-3</v>
      </c>
      <c r="BG9" s="16">
        <f>BNVFE!Y15</f>
        <v>7.0214683806076135E-3</v>
      </c>
      <c r="BH9" s="16">
        <f>BNVFE!Z15</f>
        <v>7.0214683806076135E-3</v>
      </c>
      <c r="BI9" s="16">
        <f>BNVFE!AA15</f>
        <v>7.0214683806076135E-3</v>
      </c>
      <c r="BJ9" s="16">
        <f>BNVFE!AB15</f>
        <v>7.0214683806076135E-3</v>
      </c>
      <c r="BK9" s="16">
        <f>BNVFE!AC15</f>
        <v>7.0214683806076135E-3</v>
      </c>
      <c r="BL9" s="16">
        <f>BNVFE!AD15</f>
        <v>7.0214683806076135E-3</v>
      </c>
      <c r="BM9" s="16">
        <f>BNVFE!AE15</f>
        <v>7.0214683806076135E-3</v>
      </c>
      <c r="BN9" s="16">
        <f>BNVFE!AF15</f>
        <v>7.0214683806076135E-3</v>
      </c>
      <c r="BO9" s="16">
        <f>BNVFE!AG15</f>
        <v>7.0214683806076135E-3</v>
      </c>
      <c r="BP9" s="16">
        <f>BNVFE!AH15</f>
        <v>7.0214683806076135E-3</v>
      </c>
      <c r="BQ9" s="16">
        <f>BNVFE!AI15</f>
        <v>7.0214683806076135E-3</v>
      </c>
      <c r="BR9" s="16">
        <f>BNVFE!AJ15</f>
        <v>7.0214683806076135E-3</v>
      </c>
      <c r="BS9" s="16">
        <f>BNVFE!AK15</f>
        <v>7.0214683806076135E-3</v>
      </c>
      <c r="BT9" s="4"/>
    </row>
    <row r="10" spans="1:72">
      <c r="A10" t="s">
        <v>17</v>
      </c>
      <c r="B10" t="s">
        <v>20</v>
      </c>
      <c r="C10" s="10"/>
      <c r="D10" s="4">
        <f t="shared" ref="D10" si="6">$AK10</f>
        <v>1.9362141353943107E-4</v>
      </c>
      <c r="E10" s="4">
        <f t="shared" si="4"/>
        <v>1.9362141353943097E-4</v>
      </c>
      <c r="F10" s="4">
        <f t="shared" si="4"/>
        <v>1.9362141353943097E-4</v>
      </c>
      <c r="G10" s="4">
        <f t="shared" si="4"/>
        <v>1.9362141353943097E-4</v>
      </c>
      <c r="H10" s="4">
        <f t="shared" si="4"/>
        <v>1.9362141353943097E-4</v>
      </c>
      <c r="I10" s="4">
        <f t="shared" si="4"/>
        <v>1.9362141353943097E-4</v>
      </c>
      <c r="J10" s="4">
        <f t="shared" si="4"/>
        <v>1.9362141353943097E-4</v>
      </c>
      <c r="K10" s="4">
        <f t="shared" si="4"/>
        <v>1.9362141353943097E-4</v>
      </c>
      <c r="L10" s="4">
        <f t="shared" si="4"/>
        <v>1.9362141353943097E-4</v>
      </c>
      <c r="M10" s="4">
        <f t="shared" si="4"/>
        <v>1.9362141353943097E-4</v>
      </c>
      <c r="N10" s="4">
        <f t="shared" si="4"/>
        <v>1.9362141353943097E-4</v>
      </c>
      <c r="O10" s="4">
        <f t="shared" si="4"/>
        <v>1.9362141353943097E-4</v>
      </c>
      <c r="P10" s="4">
        <f t="shared" si="4"/>
        <v>1.9362141353943097E-4</v>
      </c>
      <c r="Q10" s="4">
        <f t="shared" si="4"/>
        <v>1.9362141353943097E-4</v>
      </c>
      <c r="R10" s="4">
        <f t="shared" si="4"/>
        <v>1.9362141353943097E-4</v>
      </c>
      <c r="S10" s="4">
        <f t="shared" si="4"/>
        <v>1.9362141353943097E-4</v>
      </c>
      <c r="T10" s="4">
        <f t="shared" si="4"/>
        <v>1.9362141353943097E-4</v>
      </c>
      <c r="U10" s="4">
        <f t="shared" si="4"/>
        <v>1.9362141353943097E-4</v>
      </c>
      <c r="V10" s="4">
        <f t="shared" si="4"/>
        <v>1.9362141353943097E-4</v>
      </c>
      <c r="W10" s="4">
        <f t="shared" si="4"/>
        <v>1.9362141353943097E-4</v>
      </c>
      <c r="X10" s="4">
        <f t="shared" si="4"/>
        <v>1.9362141353943097E-4</v>
      </c>
      <c r="Y10" s="4">
        <f t="shared" si="4"/>
        <v>1.9362141353943097E-4</v>
      </c>
      <c r="Z10" s="4">
        <f t="shared" si="4"/>
        <v>1.9362141353943097E-4</v>
      </c>
      <c r="AA10" s="4">
        <f t="shared" si="4"/>
        <v>1.9362141353943097E-4</v>
      </c>
      <c r="AB10" s="4">
        <f t="shared" si="4"/>
        <v>1.9362141353943097E-4</v>
      </c>
      <c r="AC10" s="4">
        <f t="shared" si="4"/>
        <v>1.9362141353943097E-4</v>
      </c>
      <c r="AD10" s="4">
        <f t="shared" si="4"/>
        <v>1.9362141353943097E-4</v>
      </c>
      <c r="AE10" s="4">
        <f t="shared" si="4"/>
        <v>1.9362141353943097E-4</v>
      </c>
      <c r="AF10" s="4">
        <f t="shared" si="4"/>
        <v>1.9362141353943097E-4</v>
      </c>
      <c r="AG10" s="4">
        <f t="shared" si="4"/>
        <v>1.9362141353943097E-4</v>
      </c>
      <c r="AH10" s="4">
        <f t="shared" si="4"/>
        <v>1.9362141353943097E-4</v>
      </c>
      <c r="AI10" s="4">
        <f t="shared" si="4"/>
        <v>1.9362141353943097E-4</v>
      </c>
      <c r="AJ10" s="14">
        <f t="shared" si="4"/>
        <v>1.9362141353943097E-4</v>
      </c>
      <c r="AK10" s="15">
        <f>BNVFE!D16</f>
        <v>1.9362141353943107E-4</v>
      </c>
      <c r="AL10" s="16">
        <f>BNVFE!D16</f>
        <v>1.9362141353943107E-4</v>
      </c>
      <c r="AM10" s="16">
        <f>BNVFE!E16</f>
        <v>1.9362141353943107E-4</v>
      </c>
      <c r="AN10" s="16">
        <f>BNVFE!F16</f>
        <v>1.9362141353943107E-4</v>
      </c>
      <c r="AO10" s="16">
        <f>BNVFE!G16</f>
        <v>1.9362141353943107E-4</v>
      </c>
      <c r="AP10" s="16">
        <f>BNVFE!H16</f>
        <v>1.9362141353943107E-4</v>
      </c>
      <c r="AQ10" s="16">
        <f>BNVFE!I16</f>
        <v>1.9362141353943107E-4</v>
      </c>
      <c r="AR10" s="16">
        <f>BNVFE!J16</f>
        <v>1.9362141353943107E-4</v>
      </c>
      <c r="AS10" s="16">
        <f>BNVFE!K16</f>
        <v>1.9362141353943107E-4</v>
      </c>
      <c r="AT10" s="16">
        <f>BNVFE!L16</f>
        <v>1.9362141353943107E-4</v>
      </c>
      <c r="AU10" s="16">
        <f>BNVFE!M16</f>
        <v>1.9362141353943107E-4</v>
      </c>
      <c r="AV10" s="16">
        <f>BNVFE!N16</f>
        <v>1.9362141353943107E-4</v>
      </c>
      <c r="AW10" s="16">
        <f>BNVFE!O16</f>
        <v>1.9362141353943107E-4</v>
      </c>
      <c r="AX10" s="16">
        <f>BNVFE!P16</f>
        <v>1.9362141353943107E-4</v>
      </c>
      <c r="AY10" s="16">
        <f>BNVFE!Q16</f>
        <v>1.9362141353943107E-4</v>
      </c>
      <c r="AZ10" s="16">
        <f>BNVFE!R16</f>
        <v>1.9362141353943107E-4</v>
      </c>
      <c r="BA10" s="16">
        <f>BNVFE!S16</f>
        <v>1.9362141353943107E-4</v>
      </c>
      <c r="BB10" s="16">
        <f>BNVFE!T16</f>
        <v>1.9362141353943107E-4</v>
      </c>
      <c r="BC10" s="16">
        <f>BNVFE!U16</f>
        <v>1.9362141353943107E-4</v>
      </c>
      <c r="BD10" s="16">
        <f>BNVFE!V16</f>
        <v>1.9362141353943107E-4</v>
      </c>
      <c r="BE10" s="16">
        <f>BNVFE!W16</f>
        <v>1.9362141353943107E-4</v>
      </c>
      <c r="BF10" s="16">
        <f>BNVFE!X16</f>
        <v>1.9362141353943107E-4</v>
      </c>
      <c r="BG10" s="16">
        <f>BNVFE!Y16</f>
        <v>1.9362141353943107E-4</v>
      </c>
      <c r="BH10" s="16">
        <f>BNVFE!Z16</f>
        <v>1.9362141353943107E-4</v>
      </c>
      <c r="BI10" s="16">
        <f>BNVFE!AA16</f>
        <v>1.9362141353943107E-4</v>
      </c>
      <c r="BJ10" s="16">
        <f>BNVFE!AB16</f>
        <v>1.9362141353943107E-4</v>
      </c>
      <c r="BK10" s="16">
        <f>BNVFE!AC16</f>
        <v>1.9362141353943107E-4</v>
      </c>
      <c r="BL10" s="16">
        <f>BNVFE!AD16</f>
        <v>1.9362141353943107E-4</v>
      </c>
      <c r="BM10" s="16">
        <f>BNVFE!AE16</f>
        <v>1.9362141353943107E-4</v>
      </c>
      <c r="BN10" s="16">
        <f>BNVFE!AF16</f>
        <v>1.9362141353943107E-4</v>
      </c>
      <c r="BO10" s="16">
        <f>BNVFE!AG16</f>
        <v>1.9362141353943107E-4</v>
      </c>
      <c r="BP10" s="16">
        <f>BNVFE!AH16</f>
        <v>1.9362141353943107E-4</v>
      </c>
      <c r="BQ10" s="16">
        <f>BNVFE!AI16</f>
        <v>1.9362141353943107E-4</v>
      </c>
      <c r="BR10" s="16">
        <f>BNVFE!AJ16</f>
        <v>1.9362141353943107E-4</v>
      </c>
      <c r="BS10" s="16">
        <f>BNVFE!AK16</f>
        <v>1.9362141353943107E-4</v>
      </c>
      <c r="BT10" s="4"/>
    </row>
    <row r="11" spans="1:72">
      <c r="A11" t="s">
        <v>17</v>
      </c>
      <c r="B11" t="s">
        <v>21</v>
      </c>
      <c r="C11" s="10"/>
      <c r="D11" s="4">
        <f>TREND($AK11:$BS11,$AK$1:$BS$1,D$1)</f>
        <v>3.3209939763395591E-3</v>
      </c>
      <c r="E11" s="4">
        <f t="shared" si="4"/>
        <v>3.3814550029391821E-3</v>
      </c>
      <c r="F11" s="4">
        <f>TREND($AK11:$BS11,$AK$1:$BS$1,F$1)</f>
        <v>3.441916029538819E-3</v>
      </c>
      <c r="G11" s="4">
        <f t="shared" si="4"/>
        <v>3.5023770561384421E-3</v>
      </c>
      <c r="H11" s="4">
        <f t="shared" si="4"/>
        <v>3.5628380827380651E-3</v>
      </c>
      <c r="I11" s="4">
        <f t="shared" si="4"/>
        <v>3.6232991093377021E-3</v>
      </c>
      <c r="J11" s="4">
        <f t="shared" si="4"/>
        <v>3.6837601359373251E-3</v>
      </c>
      <c r="K11" s="4">
        <f t="shared" si="4"/>
        <v>3.7442211625369481E-3</v>
      </c>
      <c r="L11" s="4">
        <f t="shared" si="4"/>
        <v>3.8046821891365851E-3</v>
      </c>
      <c r="M11" s="4">
        <f t="shared" si="4"/>
        <v>3.8651432157362081E-3</v>
      </c>
      <c r="N11" s="4">
        <f t="shared" si="4"/>
        <v>3.925604242335845E-3</v>
      </c>
      <c r="O11" s="4">
        <f t="shared" si="4"/>
        <v>3.9860652689354681E-3</v>
      </c>
      <c r="P11" s="4">
        <f t="shared" si="4"/>
        <v>4.0465262955350911E-3</v>
      </c>
      <c r="Q11" s="4">
        <f t="shared" si="4"/>
        <v>4.1069873221347281E-3</v>
      </c>
      <c r="R11" s="4">
        <f t="shared" si="4"/>
        <v>4.1674483487343511E-3</v>
      </c>
      <c r="S11" s="4">
        <f t="shared" si="4"/>
        <v>4.2279093753339742E-3</v>
      </c>
      <c r="T11" s="4">
        <f t="shared" si="4"/>
        <v>4.2883704019336111E-3</v>
      </c>
      <c r="U11" s="4">
        <f t="shared" si="4"/>
        <v>4.3488314285332341E-3</v>
      </c>
      <c r="V11" s="4">
        <f t="shared" si="4"/>
        <v>4.409292455132871E-3</v>
      </c>
      <c r="W11" s="4">
        <f t="shared" si="4"/>
        <v>4.4697534817324941E-3</v>
      </c>
      <c r="X11" s="4">
        <f t="shared" si="4"/>
        <v>4.5302145083321171E-3</v>
      </c>
      <c r="Y11" s="4">
        <f t="shared" si="4"/>
        <v>4.5906755349317541E-3</v>
      </c>
      <c r="Z11" s="4">
        <f t="shared" si="4"/>
        <v>4.6511365615313771E-3</v>
      </c>
      <c r="AA11" s="4">
        <f t="shared" si="4"/>
        <v>4.7115975881310002E-3</v>
      </c>
      <c r="AB11" s="4">
        <f t="shared" si="4"/>
        <v>4.7720586147306371E-3</v>
      </c>
      <c r="AC11" s="4">
        <f t="shared" si="4"/>
        <v>4.8325196413302601E-3</v>
      </c>
      <c r="AD11" s="4">
        <f t="shared" si="4"/>
        <v>4.8929806679298971E-3</v>
      </c>
      <c r="AE11" s="4">
        <f t="shared" si="4"/>
        <v>4.9534416945295201E-3</v>
      </c>
      <c r="AF11" s="4">
        <f t="shared" si="4"/>
        <v>5.0139027211291431E-3</v>
      </c>
      <c r="AG11" s="4">
        <f t="shared" si="4"/>
        <v>5.0743637477287801E-3</v>
      </c>
      <c r="AH11" s="4">
        <f t="shared" si="4"/>
        <v>5.1348247743284031E-3</v>
      </c>
      <c r="AI11" s="4">
        <f t="shared" si="4"/>
        <v>5.1952858009280262E-3</v>
      </c>
      <c r="AJ11" s="14">
        <f t="shared" si="4"/>
        <v>5.2557468275276631E-3</v>
      </c>
      <c r="AK11" s="15">
        <f>BNVFE!D17</f>
        <v>5.2992115229405527E-3</v>
      </c>
      <c r="AL11" s="16">
        <f>BNVFE!D17</f>
        <v>5.2992115229405527E-3</v>
      </c>
      <c r="AM11" s="16">
        <f>BNVFE!E17</f>
        <v>5.3934315680825738E-3</v>
      </c>
      <c r="AN11" s="16">
        <f>BNVFE!F17</f>
        <v>5.4328972597188054E-3</v>
      </c>
      <c r="AO11" s="16">
        <f>BNVFE!G17</f>
        <v>5.4639690719479918E-3</v>
      </c>
      <c r="AP11" s="16">
        <f>BNVFE!H17</f>
        <v>5.5418412974535475E-3</v>
      </c>
      <c r="AQ11" s="16">
        <f>BNVFE!I17</f>
        <v>5.6194390279456462E-3</v>
      </c>
      <c r="AR11" s="16">
        <f>BNVFE!J17</f>
        <v>5.6977290697036269E-3</v>
      </c>
      <c r="AS11" s="16">
        <f>BNVFE!K17</f>
        <v>5.7753683101031145E-3</v>
      </c>
      <c r="AT11" s="16">
        <f>BNVFE!L17</f>
        <v>5.8065339689778806E-3</v>
      </c>
      <c r="AU11" s="16">
        <f>BNVFE!M17</f>
        <v>5.9168077326028174E-3</v>
      </c>
      <c r="AV11" s="16">
        <f>BNVFE!N17</f>
        <v>6.0262008784596468E-3</v>
      </c>
      <c r="AW11" s="16">
        <f>BNVFE!O17</f>
        <v>6.1333911053254144E-3</v>
      </c>
      <c r="AX11" s="16">
        <f>BNVFE!P17</f>
        <v>6.23926005928913E-3</v>
      </c>
      <c r="AY11" s="16">
        <f>BNVFE!Q17</f>
        <v>6.2631866999947458E-3</v>
      </c>
      <c r="AZ11" s="16">
        <f>BNVFE!R17</f>
        <v>6.3166177586814537E-3</v>
      </c>
      <c r="BA11" s="16">
        <f>BNVFE!S17</f>
        <v>6.3698985412702644E-3</v>
      </c>
      <c r="BB11" s="16">
        <f>BNVFE!T17</f>
        <v>6.4221337603906021E-3</v>
      </c>
      <c r="BC11" s="16">
        <f>BNVFE!U17</f>
        <v>6.4770178768907465E-3</v>
      </c>
      <c r="BD11" s="16">
        <f>BNVFE!V17</f>
        <v>6.5040881848864238E-3</v>
      </c>
      <c r="BE11" s="16">
        <f>BNVFE!W17</f>
        <v>6.5657441588667436E-3</v>
      </c>
      <c r="BF11" s="16">
        <f>BNVFE!X17</f>
        <v>6.6279838592649453E-3</v>
      </c>
      <c r="BG11" s="16">
        <f>BNVFE!Y17</f>
        <v>6.6926091644649984E-3</v>
      </c>
      <c r="BH11" s="16">
        <f>BNVFE!Z17</f>
        <v>6.7592235851418906E-3</v>
      </c>
      <c r="BI11" s="16">
        <f>BNVFE!AA17</f>
        <v>6.8261740810624423E-3</v>
      </c>
      <c r="BJ11" s="16">
        <f>BNVFE!AB17</f>
        <v>6.8617594497521082E-3</v>
      </c>
      <c r="BK11" s="16">
        <f>BNVFE!AC17</f>
        <v>6.9004780853928341E-3</v>
      </c>
      <c r="BL11" s="16">
        <f>BNVFE!AD17</f>
        <v>6.9410482983891979E-3</v>
      </c>
      <c r="BM11" s="16">
        <f>BNVFE!AE17</f>
        <v>6.9822916342727305E-3</v>
      </c>
      <c r="BN11" s="16">
        <f>BNVFE!AF17</f>
        <v>7.0276191171519658E-3</v>
      </c>
      <c r="BO11" s="16">
        <f>BNVFE!AG17</f>
        <v>7.0718499244147234E-3</v>
      </c>
      <c r="BP11" s="16">
        <f>BNVFE!AH17</f>
        <v>7.1189794928731096E-3</v>
      </c>
      <c r="BQ11" s="16">
        <f>BNVFE!AI17</f>
        <v>7.1700377368293525E-3</v>
      </c>
      <c r="BR11" s="16">
        <f>BNVFE!AJ17</f>
        <v>7.221347583681044E-3</v>
      </c>
      <c r="BS11" s="16">
        <f>BNVFE!AK17</f>
        <v>7.2762043320700196E-3</v>
      </c>
      <c r="BT11" s="4"/>
    </row>
    <row r="12" spans="1:72">
      <c r="A12" t="s">
        <v>18</v>
      </c>
      <c r="B12" t="s">
        <v>20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4">
        <f t="shared" si="4"/>
        <v>1.5431879298095448E-3</v>
      </c>
      <c r="AB12" s="4">
        <f t="shared" si="4"/>
        <v>1.5431879298095448E-3</v>
      </c>
      <c r="AC12" s="4">
        <f t="shared" si="4"/>
        <v>1.5431879298095448E-3</v>
      </c>
      <c r="AD12" s="4">
        <f t="shared" si="4"/>
        <v>1.5431879298095448E-3</v>
      </c>
      <c r="AE12" s="4">
        <f t="shared" si="4"/>
        <v>1.5431879298095448E-3</v>
      </c>
      <c r="AF12" s="4">
        <f t="shared" si="4"/>
        <v>1.5431879298095448E-3</v>
      </c>
      <c r="AG12" s="4">
        <f t="shared" si="4"/>
        <v>1.5431879298095448E-3</v>
      </c>
      <c r="AH12" s="4">
        <f t="shared" si="4"/>
        <v>1.5431879298095448E-3</v>
      </c>
      <c r="AI12" s="4">
        <f t="shared" si="4"/>
        <v>1.5431879298095448E-3</v>
      </c>
      <c r="AJ12" s="14">
        <f t="shared" si="4"/>
        <v>1.5431879298095448E-3</v>
      </c>
      <c r="AK12" s="15">
        <f>BNVFE!D18</f>
        <v>1.5431879298095457E-3</v>
      </c>
      <c r="AL12" s="16">
        <f>BNVFE!D18</f>
        <v>1.5431879298095457E-3</v>
      </c>
      <c r="AM12" s="16">
        <f>BNVFE!E18</f>
        <v>1.5431879298095457E-3</v>
      </c>
      <c r="AN12" s="16">
        <f>BNVFE!F18</f>
        <v>1.5431879298095457E-3</v>
      </c>
      <c r="AO12" s="16">
        <f>BNVFE!G18</f>
        <v>1.5431879298095457E-3</v>
      </c>
      <c r="AP12" s="16">
        <f>BNVFE!H18</f>
        <v>1.5431879298095457E-3</v>
      </c>
      <c r="AQ12" s="16">
        <f>BNVFE!I18</f>
        <v>1.5431879298095457E-3</v>
      </c>
      <c r="AR12" s="16">
        <f>BNVFE!J18</f>
        <v>1.5431879298095457E-3</v>
      </c>
      <c r="AS12" s="16">
        <f>BNVFE!K18</f>
        <v>1.5431879298095457E-3</v>
      </c>
      <c r="AT12" s="16">
        <f>BNVFE!L18</f>
        <v>1.5431879298095457E-3</v>
      </c>
      <c r="AU12" s="16">
        <f>BNVFE!M18</f>
        <v>1.5431879298095457E-3</v>
      </c>
      <c r="AV12" s="16">
        <f>BNVFE!N18</f>
        <v>1.5431879298095457E-3</v>
      </c>
      <c r="AW12" s="16">
        <f>BNVFE!O18</f>
        <v>1.5431879298095457E-3</v>
      </c>
      <c r="AX12" s="16">
        <f>BNVFE!P18</f>
        <v>1.5431879298095457E-3</v>
      </c>
      <c r="AY12" s="16">
        <f>BNVFE!Q18</f>
        <v>1.5431879298095457E-3</v>
      </c>
      <c r="AZ12" s="16">
        <f>BNVFE!R18</f>
        <v>1.5431879298095457E-3</v>
      </c>
      <c r="BA12" s="16">
        <f>BNVFE!S18</f>
        <v>1.5431879298095457E-3</v>
      </c>
      <c r="BB12" s="16">
        <f>BNVFE!T18</f>
        <v>1.5431879298095457E-3</v>
      </c>
      <c r="BC12" s="16">
        <f>BNVFE!U18</f>
        <v>1.5431879298095457E-3</v>
      </c>
      <c r="BD12" s="16">
        <f>BNVFE!V18</f>
        <v>1.5431879298095457E-3</v>
      </c>
      <c r="BE12" s="16">
        <f>BNVFE!W18</f>
        <v>1.5431879298095457E-3</v>
      </c>
      <c r="BF12" s="16">
        <f>BNVFE!X18</f>
        <v>1.5431879298095457E-3</v>
      </c>
      <c r="BG12" s="16">
        <f>BNVFE!Y18</f>
        <v>1.5431879298095457E-3</v>
      </c>
      <c r="BH12" s="16">
        <f>BNVFE!Z18</f>
        <v>1.5431879298095457E-3</v>
      </c>
      <c r="BI12" s="16">
        <f>BNVFE!AA18</f>
        <v>1.5431879298095457E-3</v>
      </c>
      <c r="BJ12" s="16">
        <f>BNVFE!AB18</f>
        <v>1.5431879298095457E-3</v>
      </c>
      <c r="BK12" s="16">
        <f>BNVFE!AC18</f>
        <v>1.5431879298095457E-3</v>
      </c>
      <c r="BL12" s="16">
        <f>BNVFE!AD18</f>
        <v>1.5431879298095457E-3</v>
      </c>
      <c r="BM12" s="16">
        <f>BNVFE!AE18</f>
        <v>1.5431879298095457E-3</v>
      </c>
      <c r="BN12" s="16">
        <f>BNVFE!AF18</f>
        <v>1.5431879298095457E-3</v>
      </c>
      <c r="BO12" s="16">
        <f>BNVFE!AG18</f>
        <v>1.5431879298095457E-3</v>
      </c>
      <c r="BP12" s="16">
        <f>BNVFE!AH18</f>
        <v>1.5431879298095457E-3</v>
      </c>
      <c r="BQ12" s="16">
        <f>BNVFE!AI18</f>
        <v>1.5431879298095457E-3</v>
      </c>
      <c r="BR12" s="16">
        <f>BNVFE!AJ18</f>
        <v>1.5431879298095457E-3</v>
      </c>
      <c r="BS12" s="16">
        <f>BNVFE!AK18</f>
        <v>1.5431879298095457E-3</v>
      </c>
      <c r="BT12" s="4"/>
    </row>
    <row r="13" spans="1:72" s="8" customFormat="1">
      <c r="A13" s="8" t="s">
        <v>18</v>
      </c>
      <c r="B13" s="8" t="s">
        <v>21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0"/>
      <c r="U13" s="10"/>
      <c r="V13" s="10"/>
      <c r="W13" s="10"/>
      <c r="X13" s="10"/>
      <c r="Y13" s="10"/>
      <c r="Z13" s="10"/>
      <c r="AA13" s="4">
        <f t="shared" ref="AA13:AI13" si="7">$AK13</f>
        <v>1.1883392852619099E-3</v>
      </c>
      <c r="AB13" s="4">
        <f t="shared" si="7"/>
        <v>1.1883392852619099E-3</v>
      </c>
      <c r="AC13" s="4">
        <f t="shared" si="7"/>
        <v>1.1883392852619099E-3</v>
      </c>
      <c r="AD13" s="4">
        <f t="shared" si="7"/>
        <v>1.1883392852619099E-3</v>
      </c>
      <c r="AE13" s="4">
        <f t="shared" si="7"/>
        <v>1.1883392852619099E-3</v>
      </c>
      <c r="AF13" s="4">
        <f t="shared" si="7"/>
        <v>1.1883392852619099E-3</v>
      </c>
      <c r="AG13" s="4">
        <f t="shared" si="7"/>
        <v>1.1883392852619099E-3</v>
      </c>
      <c r="AH13" s="4">
        <f t="shared" si="7"/>
        <v>1.1883392852619099E-3</v>
      </c>
      <c r="AI13" s="4">
        <f t="shared" si="7"/>
        <v>1.1883392852619099E-3</v>
      </c>
      <c r="AJ13" s="14">
        <f>$AK13</f>
        <v>1.1883392852619099E-3</v>
      </c>
      <c r="AK13" s="15">
        <f>BNVFE!D19</f>
        <v>1.1883392852619099E-3</v>
      </c>
      <c r="AL13" s="16">
        <f>BNVFE!D19</f>
        <v>1.1883392852619099E-3</v>
      </c>
      <c r="AM13" s="16">
        <f>BNVFE!E19</f>
        <v>1.1883392852619099E-3</v>
      </c>
      <c r="AN13" s="16">
        <f>BNVFE!F19</f>
        <v>1.1883392852619099E-3</v>
      </c>
      <c r="AO13" s="16">
        <f>BNVFE!G19</f>
        <v>1.1883392852619099E-3</v>
      </c>
      <c r="AP13" s="16">
        <f>BNVFE!H19</f>
        <v>1.1883392852619099E-3</v>
      </c>
      <c r="AQ13" s="16">
        <f>BNVFE!I19</f>
        <v>1.1883392852619099E-3</v>
      </c>
      <c r="AR13" s="16">
        <f>BNVFE!J19</f>
        <v>1.1883392852619099E-3</v>
      </c>
      <c r="AS13" s="16">
        <f>BNVFE!K19</f>
        <v>1.1883392852619099E-3</v>
      </c>
      <c r="AT13" s="16">
        <f>BNVFE!L19</f>
        <v>1.1883392852619099E-3</v>
      </c>
      <c r="AU13" s="16">
        <f>BNVFE!M19</f>
        <v>1.1883392852619099E-3</v>
      </c>
      <c r="AV13" s="16">
        <f>BNVFE!N19</f>
        <v>1.1883392852619099E-3</v>
      </c>
      <c r="AW13" s="16">
        <f>BNVFE!O19</f>
        <v>1.1883392852619099E-3</v>
      </c>
      <c r="AX13" s="16">
        <f>BNVFE!P19</f>
        <v>1.1883392852619099E-3</v>
      </c>
      <c r="AY13" s="16">
        <f>BNVFE!Q19</f>
        <v>1.1883392852619099E-3</v>
      </c>
      <c r="AZ13" s="16">
        <f>BNVFE!R19</f>
        <v>1.1883392852619099E-3</v>
      </c>
      <c r="BA13" s="16">
        <f>BNVFE!S19</f>
        <v>1.1883392852619099E-3</v>
      </c>
      <c r="BB13" s="16">
        <f>BNVFE!T19</f>
        <v>1.1883392852619099E-3</v>
      </c>
      <c r="BC13" s="16">
        <f>BNVFE!U19</f>
        <v>1.1883392852619099E-3</v>
      </c>
      <c r="BD13" s="16">
        <f>BNVFE!V19</f>
        <v>1.1883392852619099E-3</v>
      </c>
      <c r="BE13" s="16">
        <f>BNVFE!W19</f>
        <v>1.1883392852619099E-3</v>
      </c>
      <c r="BF13" s="16">
        <f>BNVFE!X19</f>
        <v>1.1883392852619099E-3</v>
      </c>
      <c r="BG13" s="16">
        <f>BNVFE!Y19</f>
        <v>1.1883392852619099E-3</v>
      </c>
      <c r="BH13" s="16">
        <f>BNVFE!Z19</f>
        <v>1.1883392852619099E-3</v>
      </c>
      <c r="BI13" s="16">
        <f>BNVFE!AA19</f>
        <v>1.1883392852619099E-3</v>
      </c>
      <c r="BJ13" s="16">
        <f>BNVFE!AB19</f>
        <v>1.1883392852619099E-3</v>
      </c>
      <c r="BK13" s="16">
        <f>BNVFE!AC19</f>
        <v>1.1883392852619099E-3</v>
      </c>
      <c r="BL13" s="16">
        <f>BNVFE!AD19</f>
        <v>1.1883392852619099E-3</v>
      </c>
      <c r="BM13" s="16">
        <f>BNVFE!AE19</f>
        <v>1.1883392852619099E-3</v>
      </c>
      <c r="BN13" s="16">
        <f>BNVFE!AF19</f>
        <v>1.1883392852619099E-3</v>
      </c>
      <c r="BO13" s="16">
        <f>BNVFE!AG19</f>
        <v>1.1883392852619099E-3</v>
      </c>
      <c r="BP13" s="16">
        <f>BNVFE!AH19</f>
        <v>1.1883392852619099E-3</v>
      </c>
      <c r="BQ13" s="16">
        <f>BNVFE!AI19</f>
        <v>1.1883392852619099E-3</v>
      </c>
      <c r="BR13" s="16">
        <f>BNVFE!AJ19</f>
        <v>1.1883392852619099E-3</v>
      </c>
      <c r="BS13" s="16">
        <f>BNVFE!AK19</f>
        <v>1.1883392852619099E-3</v>
      </c>
    </row>
    <row r="46" spans="3:8">
      <c r="C46" t="s">
        <v>71</v>
      </c>
      <c r="D46" t="s">
        <v>72</v>
      </c>
      <c r="E46" t="s">
        <v>73</v>
      </c>
      <c r="F46" t="s">
        <v>74</v>
      </c>
      <c r="G46" t="s">
        <v>75</v>
      </c>
      <c r="H46" t="s">
        <v>76</v>
      </c>
    </row>
    <row r="47" spans="3:8">
      <c r="C47">
        <v>2021</v>
      </c>
      <c r="D47">
        <v>20.709724091851811</v>
      </c>
      <c r="E47">
        <v>1560.8681637371849</v>
      </c>
      <c r="F47">
        <v>411.91631433310613</v>
      </c>
      <c r="G47">
        <v>2.4276775772258579E-3</v>
      </c>
      <c r="H47">
        <v>1.5084926598642038E-3</v>
      </c>
    </row>
    <row r="48" spans="3:8">
      <c r="C48">
        <v>2016</v>
      </c>
      <c r="D48">
        <v>18.004733712284658</v>
      </c>
      <c r="E48">
        <v>1795.3694584606365</v>
      </c>
      <c r="F48">
        <v>473.80168766120875</v>
      </c>
      <c r="G48">
        <v>2.1105876699937984E-3</v>
      </c>
      <c r="H48">
        <v>1.3114616364433857E-3</v>
      </c>
    </row>
    <row r="49" spans="3:48">
      <c r="C49">
        <v>2012</v>
      </c>
      <c r="D49">
        <v>17.211393460387786</v>
      </c>
      <c r="E49">
        <v>1878.1250390416772</v>
      </c>
      <c r="F49">
        <v>495.64105535118767</v>
      </c>
      <c r="G49">
        <v>2.0175891185839068E-3</v>
      </c>
      <c r="H49">
        <v>1.2536748720493537E-3</v>
      </c>
    </row>
    <row r="50" spans="3:48">
      <c r="C50">
        <v>2011</v>
      </c>
      <c r="D50">
        <v>17.211393460387786</v>
      </c>
      <c r="E50">
        <v>1878.1250390416772</v>
      </c>
      <c r="F50">
        <v>495.64105535118767</v>
      </c>
      <c r="G50">
        <v>2.0175891185839068E-3</v>
      </c>
      <c r="H50">
        <v>1.2536748720493537E-3</v>
      </c>
    </row>
    <row r="51" spans="3:48">
      <c r="C51">
        <v>2010</v>
      </c>
      <c r="D51">
        <v>16.96226746103957</v>
      </c>
      <c r="E51">
        <v>1905.7091918282579</v>
      </c>
      <c r="F51">
        <v>502.92056992764282</v>
      </c>
      <c r="G51">
        <v>1.9883855618470208E-3</v>
      </c>
      <c r="H51">
        <v>1.2355285780798469E-3</v>
      </c>
    </row>
    <row r="52" spans="3:48">
      <c r="C52">
        <v>2009</v>
      </c>
      <c r="D52">
        <v>16.601821590736861</v>
      </c>
      <c r="E52">
        <v>1947.0844713081717</v>
      </c>
      <c r="F52">
        <v>513.83959116455617</v>
      </c>
      <c r="G52">
        <v>1.9461326398256297E-3</v>
      </c>
      <c r="H52">
        <v>1.2092737642919642E-3</v>
      </c>
    </row>
    <row r="53" spans="3:48">
      <c r="C53">
        <v>2006</v>
      </c>
      <c r="D53">
        <v>15.301305075439725</v>
      </c>
      <c r="E53">
        <v>2112.5746369594244</v>
      </c>
      <c r="F53">
        <v>557.51278578608299</v>
      </c>
      <c r="G53">
        <v>1.7936808365569912E-3</v>
      </c>
      <c r="H53">
        <v>1.1145443700877325E-3</v>
      </c>
    </row>
    <row r="55" spans="3:48">
      <c r="D55">
        <v>2006</v>
      </c>
      <c r="E55">
        <v>2007</v>
      </c>
      <c r="F55">
        <v>2008</v>
      </c>
      <c r="G55">
        <v>2009</v>
      </c>
      <c r="H55">
        <v>2010</v>
      </c>
      <c r="I55">
        <v>2011</v>
      </c>
      <c r="J55">
        <v>2012</v>
      </c>
      <c r="K55">
        <v>2013</v>
      </c>
      <c r="L55">
        <v>2014</v>
      </c>
      <c r="M55">
        <v>2015</v>
      </c>
      <c r="N55">
        <v>2016</v>
      </c>
      <c r="O55">
        <v>2017</v>
      </c>
      <c r="P55">
        <v>2018</v>
      </c>
      <c r="Q55">
        <v>2019</v>
      </c>
      <c r="R55">
        <v>2020</v>
      </c>
      <c r="S55">
        <v>2021</v>
      </c>
      <c r="T55">
        <v>2022</v>
      </c>
      <c r="U55">
        <v>2023</v>
      </c>
      <c r="V55">
        <v>2024</v>
      </c>
      <c r="W55">
        <v>2025</v>
      </c>
      <c r="X55">
        <v>2026</v>
      </c>
      <c r="Y55">
        <v>2027</v>
      </c>
      <c r="Z55">
        <v>2028</v>
      </c>
      <c r="AA55">
        <v>2029</v>
      </c>
      <c r="AB55">
        <v>2030</v>
      </c>
      <c r="AC55">
        <v>2031</v>
      </c>
      <c r="AD55">
        <v>2032</v>
      </c>
      <c r="AE55">
        <v>2033</v>
      </c>
      <c r="AF55">
        <v>2034</v>
      </c>
      <c r="AG55">
        <v>2035</v>
      </c>
      <c r="AH55">
        <v>2036</v>
      </c>
      <c r="AI55">
        <v>2037</v>
      </c>
      <c r="AJ55">
        <v>2038</v>
      </c>
      <c r="AK55">
        <v>2039</v>
      </c>
      <c r="AL55">
        <v>2040</v>
      </c>
      <c r="AM55">
        <v>2041</v>
      </c>
      <c r="AN55">
        <v>2042</v>
      </c>
      <c r="AO55">
        <v>2043</v>
      </c>
      <c r="AP55">
        <v>2044</v>
      </c>
      <c r="AQ55">
        <v>2045</v>
      </c>
      <c r="AR55">
        <v>2046</v>
      </c>
      <c r="AS55">
        <v>2047</v>
      </c>
      <c r="AT55">
        <v>2048</v>
      </c>
      <c r="AU55">
        <v>2049</v>
      </c>
      <c r="AV55">
        <v>2050</v>
      </c>
    </row>
    <row r="56" spans="3:48">
      <c r="C56" t="s">
        <v>77</v>
      </c>
      <c r="D56">
        <v>6.5405985853042581E-4</v>
      </c>
      <c r="E56">
        <v>6.7259020923837731E-4</v>
      </c>
      <c r="F56">
        <v>6.9112055994632882E-4</v>
      </c>
      <c r="G56">
        <v>7.0965091065427772E-4</v>
      </c>
      <c r="H56">
        <v>7.2505830066289041E-4</v>
      </c>
      <c r="I56">
        <v>7.3570728224234326E-4</v>
      </c>
      <c r="J56">
        <v>7.3570728224234272E-4</v>
      </c>
      <c r="K56">
        <v>7.4418518674728568E-4</v>
      </c>
      <c r="L56">
        <v>7.5266309125222516E-4</v>
      </c>
      <c r="M56">
        <v>7.6114099575716465E-4</v>
      </c>
      <c r="N56">
        <v>7.6961890026210566E-4</v>
      </c>
      <c r="O56">
        <v>7.9274406006073217E-4</v>
      </c>
      <c r="P56">
        <v>8.1586921985937061E-4</v>
      </c>
      <c r="Q56">
        <v>8.3899437965800211E-4</v>
      </c>
      <c r="R56">
        <v>8.6211953945663361E-4</v>
      </c>
      <c r="S56">
        <v>8.8524469925526836E-4</v>
      </c>
      <c r="T56">
        <v>8.8524469925526836E-4</v>
      </c>
      <c r="U56">
        <v>8.8524469925526836E-4</v>
      </c>
      <c r="V56">
        <v>8.8524469925526836E-4</v>
      </c>
      <c r="W56">
        <v>8.8524469925526836E-4</v>
      </c>
      <c r="X56">
        <v>8.8524469925526836E-4</v>
      </c>
      <c r="Y56">
        <v>8.8524469925526836E-4</v>
      </c>
      <c r="Z56">
        <v>8.8524469925526836E-4</v>
      </c>
      <c r="AA56">
        <v>8.8524469925526836E-4</v>
      </c>
      <c r="AB56">
        <v>8.8524469925526836E-4</v>
      </c>
      <c r="AC56">
        <v>8.8524469925526836E-4</v>
      </c>
      <c r="AD56">
        <v>8.8524469925526836E-4</v>
      </c>
      <c r="AE56">
        <v>8.8524469925526836E-4</v>
      </c>
      <c r="AF56">
        <v>8.8524469925526836E-4</v>
      </c>
      <c r="AG56">
        <v>8.8524469925526836E-4</v>
      </c>
      <c r="AH56">
        <v>8.8524469925526836E-4</v>
      </c>
      <c r="AI56">
        <v>8.8524469925526836E-4</v>
      </c>
      <c r="AJ56">
        <v>8.8524469925526836E-4</v>
      </c>
      <c r="AK56">
        <v>8.8524469925526836E-4</v>
      </c>
      <c r="AL56">
        <v>8.8524469925526836E-4</v>
      </c>
      <c r="AM56">
        <v>8.8524469925526836E-4</v>
      </c>
      <c r="AN56">
        <v>8.8524469925526836E-4</v>
      </c>
      <c r="AO56">
        <v>8.8524469925526836E-4</v>
      </c>
      <c r="AP56">
        <v>8.8524469925526836E-4</v>
      </c>
      <c r="AQ56">
        <v>8.8524469925526836E-4</v>
      </c>
      <c r="AR56">
        <v>8.8524469925526836E-4</v>
      </c>
      <c r="AS56">
        <v>8.8524469925526836E-4</v>
      </c>
      <c r="AT56">
        <v>8.8524469925526836E-4</v>
      </c>
      <c r="AU56">
        <v>8.8524469925526836E-4</v>
      </c>
      <c r="AV56">
        <v>8.8524469925526836E-4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R1"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2.0341515703882498E-3</v>
      </c>
      <c r="C2" s="4">
        <f>C$4/(1-'Other Values'!$B$2)</f>
        <v>2.0341515703882498E-3</v>
      </c>
      <c r="D2" s="4">
        <f>D$4/(1-'Other Values'!$B$2)</f>
        <v>2.0341515703882498E-3</v>
      </c>
      <c r="E2" s="4">
        <f>E$4/(1-'Other Values'!$B$2)</f>
        <v>2.0341515703882498E-3</v>
      </c>
      <c r="F2" s="4">
        <f>F$4/(1-'Other Values'!$B$2)</f>
        <v>2.0341515703882498E-3</v>
      </c>
      <c r="G2" s="4">
        <f>G$4/(1-'Other Values'!$B$2)</f>
        <v>2.0341515703882498E-3</v>
      </c>
      <c r="H2" s="4">
        <f>H$4/(1-'Other Values'!$B$2)</f>
        <v>2.0341515703882498E-3</v>
      </c>
      <c r="I2" s="4">
        <f>I$4/(1-'Other Values'!$B$2)</f>
        <v>2.0341515703882498E-3</v>
      </c>
      <c r="J2" s="4">
        <f>J$4/(1-'Other Values'!$B$2)</f>
        <v>2.0341515703882498E-3</v>
      </c>
      <c r="K2" s="4">
        <f>K$4/(1-'Other Values'!$B$2)</f>
        <v>2.0341515703882498E-3</v>
      </c>
      <c r="L2" s="4">
        <f>L$4/(1-'Other Values'!$B$2)</f>
        <v>2.0341515703882498E-3</v>
      </c>
      <c r="M2" s="4">
        <f>M$4/(1-'Other Values'!$B$2)</f>
        <v>2.0341515703882498E-3</v>
      </c>
      <c r="N2" s="4">
        <f>N$4/(1-'Other Values'!$B$2)</f>
        <v>2.0341515703882498E-3</v>
      </c>
      <c r="O2" s="4">
        <f>O$4/(1-'Other Values'!$B$2)</f>
        <v>2.0341515703882498E-3</v>
      </c>
      <c r="P2" s="4">
        <f>P$4/(1-'Other Values'!$B$2)</f>
        <v>2.0341515703882498E-3</v>
      </c>
      <c r="Q2" s="4">
        <f>Q$4/(1-'Other Values'!$B$2)</f>
        <v>2.0341515703882498E-3</v>
      </c>
      <c r="R2" s="4">
        <f>R$4/(1-'Other Values'!$B$2)</f>
        <v>2.0934898644099742E-3</v>
      </c>
      <c r="S2" s="4">
        <f>S$4/(1-'Other Values'!$B$2)</f>
        <v>2.1528281584317203E-3</v>
      </c>
      <c r="T2" s="4">
        <f>T$4/(1-'Other Values'!$B$2)</f>
        <v>2.2121664524534447E-3</v>
      </c>
      <c r="U2" s="4">
        <f>U$4/(1-'Other Values'!$B$2)</f>
        <v>2.2715047464751934E-3</v>
      </c>
      <c r="V2" s="4">
        <f>V$4/(1-'Other Values'!$B$2)</f>
        <v>2.2715047464751934E-3</v>
      </c>
      <c r="W2" s="4">
        <f>W$4/(1-'Other Values'!$B$2)</f>
        <v>2.2715047464751934E-3</v>
      </c>
      <c r="X2" s="4">
        <f>X$4/(1-'Other Values'!$B$2)</f>
        <v>2.2715047464751934E-3</v>
      </c>
      <c r="Y2" s="4">
        <f>Y$4/(1-'Other Values'!$B$2)</f>
        <v>2.2715047464751934E-3</v>
      </c>
      <c r="Z2" s="4">
        <f>Z$4/(1-'Other Values'!$B$2)</f>
        <v>2.2715047464751934E-3</v>
      </c>
      <c r="AA2" s="4">
        <f>AA$4/(1-'Other Values'!$B$2)</f>
        <v>2.2715047464751934E-3</v>
      </c>
      <c r="AB2" s="4">
        <f>AB$4/(1-'Other Values'!$B$2)</f>
        <v>2.2715047464751934E-3</v>
      </c>
      <c r="AC2" s="4">
        <f>AC$4/(1-'Other Values'!$B$2)</f>
        <v>2.2715047464751934E-3</v>
      </c>
      <c r="AD2" s="4">
        <f>AD$4/(1-'Other Values'!$B$2)</f>
        <v>2.2715047464751934E-3</v>
      </c>
      <c r="AE2" s="4">
        <f>AE$4/(1-'Other Values'!$B$2)</f>
        <v>2.2715047464751934E-3</v>
      </c>
      <c r="AF2" s="4">
        <f>AF$4/(1-'Other Values'!$B$2)</f>
        <v>2.2715047464751934E-3</v>
      </c>
      <c r="AG2" s="4">
        <f>AG$4/(1-'Other Values'!$B$2)</f>
        <v>2.2715047464751934E-3</v>
      </c>
      <c r="AH2" s="4">
        <f>AH$4/(1-'Other Values'!$B$2)</f>
        <v>2.2715047464751934E-3</v>
      </c>
      <c r="AI2" s="4">
        <f>AI$4/(1-'Other Values'!$B$2)</f>
        <v>2.2715047464751934E-3</v>
      </c>
    </row>
    <row r="3" spans="1:35">
      <c r="A3" t="s">
        <v>3</v>
      </c>
      <c r="B3" s="4">
        <f>B$4</f>
        <v>6.3882446012192978E-4</v>
      </c>
      <c r="C3" s="4">
        <f t="shared" ref="C3:AI5" si="0">C$4</f>
        <v>6.3882446012192978E-4</v>
      </c>
      <c r="D3" s="4">
        <f t="shared" si="0"/>
        <v>6.3882446012192978E-4</v>
      </c>
      <c r="E3" s="4">
        <f t="shared" si="0"/>
        <v>6.3882446012192978E-4</v>
      </c>
      <c r="F3" s="4">
        <f t="shared" si="0"/>
        <v>6.3882446012192978E-4</v>
      </c>
      <c r="G3" s="4">
        <f t="shared" si="0"/>
        <v>6.3882446012192978E-4</v>
      </c>
      <c r="H3" s="4">
        <f t="shared" si="0"/>
        <v>6.3882446012192978E-4</v>
      </c>
      <c r="I3" s="4">
        <f t="shared" si="0"/>
        <v>6.3882446012192978E-4</v>
      </c>
      <c r="J3" s="4">
        <f t="shared" si="0"/>
        <v>6.3882446012192978E-4</v>
      </c>
      <c r="K3" s="4">
        <f t="shared" si="0"/>
        <v>6.3882446012192978E-4</v>
      </c>
      <c r="L3" s="4">
        <f t="shared" si="0"/>
        <v>6.3882446012192978E-4</v>
      </c>
      <c r="M3" s="4">
        <f t="shared" si="0"/>
        <v>6.3882446012192978E-4</v>
      </c>
      <c r="N3" s="4">
        <f t="shared" si="0"/>
        <v>6.3882446012192978E-4</v>
      </c>
      <c r="O3" s="4">
        <f t="shared" si="0"/>
        <v>6.3882446012192978E-4</v>
      </c>
      <c r="P3" s="4">
        <f t="shared" si="0"/>
        <v>6.3882446012192978E-4</v>
      </c>
      <c r="Q3" s="4">
        <f t="shared" si="0"/>
        <v>6.3882446012192978E-4</v>
      </c>
      <c r="R3" s="4">
        <f t="shared" si="0"/>
        <v>6.574596268394961E-4</v>
      </c>
      <c r="S3" s="4">
        <f t="shared" si="0"/>
        <v>6.7609479355706936E-4</v>
      </c>
      <c r="T3" s="4">
        <f t="shared" si="0"/>
        <v>6.9472996027463568E-4</v>
      </c>
      <c r="U3" s="4">
        <f t="shared" si="0"/>
        <v>7.133651269922097E-4</v>
      </c>
      <c r="V3" s="4">
        <f t="shared" si="0"/>
        <v>7.133651269922097E-4</v>
      </c>
      <c r="W3" s="4">
        <f t="shared" si="0"/>
        <v>7.133651269922097E-4</v>
      </c>
      <c r="X3" s="4">
        <f t="shared" si="0"/>
        <v>7.133651269922097E-4</v>
      </c>
      <c r="Y3" s="4">
        <f t="shared" si="0"/>
        <v>7.133651269922097E-4</v>
      </c>
      <c r="Z3" s="4">
        <f t="shared" si="0"/>
        <v>7.133651269922097E-4</v>
      </c>
      <c r="AA3" s="4">
        <f t="shared" si="0"/>
        <v>7.133651269922097E-4</v>
      </c>
      <c r="AB3" s="4">
        <f t="shared" si="0"/>
        <v>7.133651269922097E-4</v>
      </c>
      <c r="AC3" s="4">
        <f t="shared" si="0"/>
        <v>7.133651269922097E-4</v>
      </c>
      <c r="AD3" s="4">
        <f t="shared" si="0"/>
        <v>7.133651269922097E-4</v>
      </c>
      <c r="AE3" s="4">
        <f t="shared" si="0"/>
        <v>7.133651269922097E-4</v>
      </c>
      <c r="AF3" s="4">
        <f t="shared" si="0"/>
        <v>7.133651269922097E-4</v>
      </c>
      <c r="AG3" s="4">
        <f t="shared" si="0"/>
        <v>7.133651269922097E-4</v>
      </c>
      <c r="AH3" s="4">
        <f t="shared" si="0"/>
        <v>7.133651269922097E-4</v>
      </c>
      <c r="AI3" s="4">
        <f t="shared" si="0"/>
        <v>7.133651269922097E-4</v>
      </c>
    </row>
    <row r="4" spans="1:35">
      <c r="A4" t="s">
        <v>4</v>
      </c>
      <c r="B4" s="4">
        <f>Extrapolations!W2</f>
        <v>6.3882446012192978E-4</v>
      </c>
      <c r="C4" s="4">
        <f>Extrapolations!X2</f>
        <v>6.3882446012192978E-4</v>
      </c>
      <c r="D4" s="4">
        <f>Extrapolations!Y2</f>
        <v>6.3882446012192978E-4</v>
      </c>
      <c r="E4" s="4">
        <f>Extrapolations!Z2</f>
        <v>6.3882446012192978E-4</v>
      </c>
      <c r="F4" s="4">
        <f>Extrapolations!AA2</f>
        <v>6.3882446012192978E-4</v>
      </c>
      <c r="G4" s="4">
        <f>Extrapolations!AB2</f>
        <v>6.3882446012192978E-4</v>
      </c>
      <c r="H4" s="4">
        <f>Extrapolations!AC2</f>
        <v>6.3882446012192978E-4</v>
      </c>
      <c r="I4" s="4">
        <f>Extrapolations!AD2</f>
        <v>6.3882446012192978E-4</v>
      </c>
      <c r="J4" s="4">
        <f>Extrapolations!AE2</f>
        <v>6.3882446012192978E-4</v>
      </c>
      <c r="K4" s="4">
        <f>Extrapolations!AF2</f>
        <v>6.3882446012192978E-4</v>
      </c>
      <c r="L4" s="4">
        <f>Extrapolations!AG2</f>
        <v>6.3882446012192978E-4</v>
      </c>
      <c r="M4" s="4">
        <f>Extrapolations!AH2</f>
        <v>6.3882446012192978E-4</v>
      </c>
      <c r="N4" s="4">
        <f>Extrapolations!AI2</f>
        <v>6.3882446012192978E-4</v>
      </c>
      <c r="O4" s="4">
        <f>Extrapolations!AJ2</f>
        <v>6.3882446012192978E-4</v>
      </c>
      <c r="P4" s="4">
        <f>Extrapolations!AK2</f>
        <v>6.3882446012192978E-4</v>
      </c>
      <c r="Q4" s="4">
        <f>Extrapolations!AL2</f>
        <v>6.3882446012192978E-4</v>
      </c>
      <c r="R4" s="4">
        <f>Extrapolations!AM2</f>
        <v>6.574596268394961E-4</v>
      </c>
      <c r="S4" s="4">
        <f>Extrapolations!AN2</f>
        <v>6.7609479355706936E-4</v>
      </c>
      <c r="T4" s="4">
        <f>Extrapolations!AO2</f>
        <v>6.9472996027463568E-4</v>
      </c>
      <c r="U4" s="4">
        <f>Extrapolations!AP2</f>
        <v>7.133651269922097E-4</v>
      </c>
      <c r="V4" s="4">
        <f>Extrapolations!AQ2</f>
        <v>7.133651269922097E-4</v>
      </c>
      <c r="W4" s="4">
        <f>Extrapolations!AR2</f>
        <v>7.133651269922097E-4</v>
      </c>
      <c r="X4" s="4">
        <f>Extrapolations!AS2</f>
        <v>7.133651269922097E-4</v>
      </c>
      <c r="Y4" s="4">
        <f>Extrapolations!AT2</f>
        <v>7.133651269922097E-4</v>
      </c>
      <c r="Z4" s="4">
        <f>Extrapolations!AU2</f>
        <v>7.133651269922097E-4</v>
      </c>
      <c r="AA4" s="4">
        <f>Extrapolations!AV2</f>
        <v>7.133651269922097E-4</v>
      </c>
      <c r="AB4" s="4">
        <f>Extrapolations!AW2</f>
        <v>7.133651269922097E-4</v>
      </c>
      <c r="AC4" s="4">
        <f>Extrapolations!AX2</f>
        <v>7.133651269922097E-4</v>
      </c>
      <c r="AD4" s="4">
        <f>Extrapolations!AY2</f>
        <v>7.133651269922097E-4</v>
      </c>
      <c r="AE4" s="4">
        <f>Extrapolations!AZ2</f>
        <v>7.133651269922097E-4</v>
      </c>
      <c r="AF4" s="4">
        <f>Extrapolations!BA2</f>
        <v>7.133651269922097E-4</v>
      </c>
      <c r="AG4" s="4">
        <f>Extrapolations!BB2</f>
        <v>7.133651269922097E-4</v>
      </c>
      <c r="AH4" s="4">
        <f>Extrapolations!BC2</f>
        <v>7.133651269922097E-4</v>
      </c>
      <c r="AI4" s="4">
        <f>Extrapolations!BD2</f>
        <v>7.133651269922097E-4</v>
      </c>
    </row>
    <row r="5" spans="1:35">
      <c r="A5" t="s">
        <v>5</v>
      </c>
      <c r="B5" s="4">
        <f>B$4</f>
        <v>6.3882446012192978E-4</v>
      </c>
      <c r="C5" s="4">
        <f t="shared" si="0"/>
        <v>6.3882446012192978E-4</v>
      </c>
      <c r="D5" s="4">
        <f t="shared" si="0"/>
        <v>6.3882446012192978E-4</v>
      </c>
      <c r="E5" s="4">
        <f t="shared" si="0"/>
        <v>6.3882446012192978E-4</v>
      </c>
      <c r="F5" s="4">
        <f t="shared" si="0"/>
        <v>6.3882446012192978E-4</v>
      </c>
      <c r="G5" s="4">
        <f t="shared" si="0"/>
        <v>6.3882446012192978E-4</v>
      </c>
      <c r="H5" s="4">
        <f t="shared" si="0"/>
        <v>6.3882446012192978E-4</v>
      </c>
      <c r="I5" s="4">
        <f t="shared" si="0"/>
        <v>6.3882446012192978E-4</v>
      </c>
      <c r="J5" s="4">
        <f t="shared" si="0"/>
        <v>6.3882446012192978E-4</v>
      </c>
      <c r="K5" s="4">
        <f t="shared" si="0"/>
        <v>6.3882446012192978E-4</v>
      </c>
      <c r="L5" s="4">
        <f t="shared" si="0"/>
        <v>6.3882446012192978E-4</v>
      </c>
      <c r="M5" s="4">
        <f t="shared" si="0"/>
        <v>6.3882446012192978E-4</v>
      </c>
      <c r="N5" s="4">
        <f t="shared" si="0"/>
        <v>6.3882446012192978E-4</v>
      </c>
      <c r="O5" s="4">
        <f t="shared" si="0"/>
        <v>6.3882446012192978E-4</v>
      </c>
      <c r="P5" s="4">
        <f t="shared" si="0"/>
        <v>6.3882446012192978E-4</v>
      </c>
      <c r="Q5" s="4">
        <f t="shared" si="0"/>
        <v>6.3882446012192978E-4</v>
      </c>
      <c r="R5" s="4">
        <f t="shared" si="0"/>
        <v>6.574596268394961E-4</v>
      </c>
      <c r="S5" s="4">
        <f t="shared" si="0"/>
        <v>6.7609479355706936E-4</v>
      </c>
      <c r="T5" s="4">
        <f t="shared" si="0"/>
        <v>6.9472996027463568E-4</v>
      </c>
      <c r="U5" s="4">
        <f t="shared" si="0"/>
        <v>7.133651269922097E-4</v>
      </c>
      <c r="V5" s="4">
        <f t="shared" si="0"/>
        <v>7.133651269922097E-4</v>
      </c>
      <c r="W5" s="4">
        <f t="shared" si="0"/>
        <v>7.133651269922097E-4</v>
      </c>
      <c r="X5" s="4">
        <f t="shared" si="0"/>
        <v>7.133651269922097E-4</v>
      </c>
      <c r="Y5" s="4">
        <f t="shared" si="0"/>
        <v>7.133651269922097E-4</v>
      </c>
      <c r="Z5" s="4">
        <f t="shared" si="0"/>
        <v>7.133651269922097E-4</v>
      </c>
      <c r="AA5" s="4">
        <f t="shared" si="0"/>
        <v>7.133651269922097E-4</v>
      </c>
      <c r="AB5" s="4">
        <f t="shared" si="0"/>
        <v>7.133651269922097E-4</v>
      </c>
      <c r="AC5" s="4">
        <f t="shared" si="0"/>
        <v>7.133651269922097E-4</v>
      </c>
      <c r="AD5" s="4">
        <f t="shared" si="0"/>
        <v>7.133651269922097E-4</v>
      </c>
      <c r="AE5" s="4">
        <f t="shared" si="0"/>
        <v>7.133651269922097E-4</v>
      </c>
      <c r="AF5" s="4">
        <f t="shared" si="0"/>
        <v>7.133651269922097E-4</v>
      </c>
      <c r="AG5" s="4">
        <f t="shared" si="0"/>
        <v>7.133651269922097E-4</v>
      </c>
      <c r="AH5" s="4">
        <f t="shared" si="0"/>
        <v>7.133651269922097E-4</v>
      </c>
      <c r="AI5" s="4">
        <f t="shared" si="0"/>
        <v>7.133651269922097E-4</v>
      </c>
    </row>
    <row r="6" spans="1:35">
      <c r="A6" t="s">
        <v>6</v>
      </c>
      <c r="B6" s="4">
        <f>B$4/(1-'Other Values'!$B$2)*'Other Values'!$B$6+B$4*(1-'Other Values'!$B$6)</f>
        <v>1.406254370768406E-3</v>
      </c>
      <c r="C6" s="4">
        <f>C$4/(1-'Other Values'!$B$2)*'Other Values'!$B$6+C$4*(1-'Other Values'!$B$6)</f>
        <v>1.406254370768406E-3</v>
      </c>
      <c r="D6" s="4">
        <f>D$4/(1-'Other Values'!$B$2)*'Other Values'!$B$6+D$4*(1-'Other Values'!$B$6)</f>
        <v>1.406254370768406E-3</v>
      </c>
      <c r="E6" s="4">
        <f>E$4/(1-'Other Values'!$B$2)*'Other Values'!$B$6+E$4*(1-'Other Values'!$B$6)</f>
        <v>1.406254370768406E-3</v>
      </c>
      <c r="F6" s="4">
        <f>F$4/(1-'Other Values'!$B$2)*'Other Values'!$B$6+F$4*(1-'Other Values'!$B$6)</f>
        <v>1.406254370768406E-3</v>
      </c>
      <c r="G6" s="4">
        <f>G$4/(1-'Other Values'!$B$2)*'Other Values'!$B$6+G$4*(1-'Other Values'!$B$6)</f>
        <v>1.406254370768406E-3</v>
      </c>
      <c r="H6" s="4">
        <f>H$4/(1-'Other Values'!$B$2)*'Other Values'!$B$6+H$4*(1-'Other Values'!$B$6)</f>
        <v>1.406254370768406E-3</v>
      </c>
      <c r="I6" s="4">
        <f>I$4/(1-'Other Values'!$B$2)*'Other Values'!$B$6+I$4*(1-'Other Values'!$B$6)</f>
        <v>1.406254370768406E-3</v>
      </c>
      <c r="J6" s="4">
        <f>J$4/(1-'Other Values'!$B$2)*'Other Values'!$B$6+J$4*(1-'Other Values'!$B$6)</f>
        <v>1.406254370768406E-3</v>
      </c>
      <c r="K6" s="4">
        <f>K$4/(1-'Other Values'!$B$2)*'Other Values'!$B$6+K$4*(1-'Other Values'!$B$6)</f>
        <v>1.406254370768406E-3</v>
      </c>
      <c r="L6" s="4">
        <f>L$4/(1-'Other Values'!$B$2)*'Other Values'!$B$6+L$4*(1-'Other Values'!$B$6)</f>
        <v>1.406254370768406E-3</v>
      </c>
      <c r="M6" s="4">
        <f>M$4/(1-'Other Values'!$B$2)*'Other Values'!$B$6+M$4*(1-'Other Values'!$B$6)</f>
        <v>1.406254370768406E-3</v>
      </c>
      <c r="N6" s="4">
        <f>N$4/(1-'Other Values'!$B$2)*'Other Values'!$B$6+N$4*(1-'Other Values'!$B$6)</f>
        <v>1.406254370768406E-3</v>
      </c>
      <c r="O6" s="4">
        <f>O$4/(1-'Other Values'!$B$2)*'Other Values'!$B$6+O$4*(1-'Other Values'!$B$6)</f>
        <v>1.406254370768406E-3</v>
      </c>
      <c r="P6" s="4">
        <f>P$4/(1-'Other Values'!$B$2)*'Other Values'!$B$6+P$4*(1-'Other Values'!$B$6)</f>
        <v>1.406254370768406E-3</v>
      </c>
      <c r="Q6" s="4">
        <f>Q$4/(1-'Other Values'!$B$2)*'Other Values'!$B$6+Q$4*(1-'Other Values'!$B$6)</f>
        <v>1.406254370768406E-3</v>
      </c>
      <c r="R6" s="4">
        <f>R$4/(1-'Other Values'!$B$2)*'Other Values'!$B$6+R$4*(1-'Other Values'!$B$6)</f>
        <v>1.4472762575032591E-3</v>
      </c>
      <c r="S6" s="4">
        <f>S$4/(1-'Other Values'!$B$2)*'Other Values'!$B$6+S$4*(1-'Other Values'!$B$6)</f>
        <v>1.4882981442381274E-3</v>
      </c>
      <c r="T6" s="4">
        <f>T$4/(1-'Other Values'!$B$2)*'Other Values'!$B$6+T$4*(1-'Other Values'!$B$6)</f>
        <v>1.5293200309729807E-3</v>
      </c>
      <c r="U6" s="4">
        <f>U$4/(1-'Other Values'!$B$2)*'Other Values'!$B$6+U$4*(1-'Other Values'!$B$6)</f>
        <v>1.5703419177078507E-3</v>
      </c>
      <c r="V6" s="4">
        <f>V$4/(1-'Other Values'!$B$2)*'Other Values'!$B$6+V$4*(1-'Other Values'!$B$6)</f>
        <v>1.5703419177078507E-3</v>
      </c>
      <c r="W6" s="4">
        <f>W$4/(1-'Other Values'!$B$2)*'Other Values'!$B$6+W$4*(1-'Other Values'!$B$6)</f>
        <v>1.5703419177078507E-3</v>
      </c>
      <c r="X6" s="4">
        <f>X$4/(1-'Other Values'!$B$2)*'Other Values'!$B$6+X$4*(1-'Other Values'!$B$6)</f>
        <v>1.5703419177078507E-3</v>
      </c>
      <c r="Y6" s="4">
        <f>Y$4/(1-'Other Values'!$B$2)*'Other Values'!$B$6+Y$4*(1-'Other Values'!$B$6)</f>
        <v>1.5703419177078507E-3</v>
      </c>
      <c r="Z6" s="4">
        <f>Z$4/(1-'Other Values'!$B$2)*'Other Values'!$B$6+Z$4*(1-'Other Values'!$B$6)</f>
        <v>1.5703419177078507E-3</v>
      </c>
      <c r="AA6" s="4">
        <f>AA$4/(1-'Other Values'!$B$2)*'Other Values'!$B$6+AA$4*(1-'Other Values'!$B$6)</f>
        <v>1.5703419177078507E-3</v>
      </c>
      <c r="AB6" s="4">
        <f>AB$4/(1-'Other Values'!$B$2)*'Other Values'!$B$6+AB$4*(1-'Other Values'!$B$6)</f>
        <v>1.5703419177078507E-3</v>
      </c>
      <c r="AC6" s="4">
        <f>AC$4/(1-'Other Values'!$B$2)*'Other Values'!$B$6+AC$4*(1-'Other Values'!$B$6)</f>
        <v>1.5703419177078507E-3</v>
      </c>
      <c r="AD6" s="4">
        <f>AD$4/(1-'Other Values'!$B$2)*'Other Values'!$B$6+AD$4*(1-'Other Values'!$B$6)</f>
        <v>1.5703419177078507E-3</v>
      </c>
      <c r="AE6" s="4">
        <f>AE$4/(1-'Other Values'!$B$2)*'Other Values'!$B$6+AE$4*(1-'Other Values'!$B$6)</f>
        <v>1.5703419177078507E-3</v>
      </c>
      <c r="AF6" s="4">
        <f>AF$4/(1-'Other Values'!$B$2)*'Other Values'!$B$6+AF$4*(1-'Other Values'!$B$6)</f>
        <v>1.5703419177078507E-3</v>
      </c>
      <c r="AG6" s="4">
        <f>AG$4/(1-'Other Values'!$B$2)*'Other Values'!$B$6+AG$4*(1-'Other Values'!$B$6)</f>
        <v>1.5703419177078507E-3</v>
      </c>
      <c r="AH6" s="4">
        <f>AH$4/(1-'Other Values'!$B$2)*'Other Values'!$B$6+AH$4*(1-'Other Values'!$B$6)</f>
        <v>1.5703419177078507E-3</v>
      </c>
      <c r="AI6" s="4">
        <f>AI$4/(1-'Other Values'!$B$2)*'Other Values'!$B$6+AI$4*(1-'Other Values'!$B$6)</f>
        <v>1.5703419177078507E-3</v>
      </c>
    </row>
    <row r="7" spans="1:35">
      <c r="A7" t="s">
        <v>54</v>
      </c>
      <c r="B7" s="4">
        <f>B4</f>
        <v>6.3882446012192978E-4</v>
      </c>
      <c r="C7" s="4">
        <f t="shared" ref="C7:AI7" si="1">C4</f>
        <v>6.3882446012192978E-4</v>
      </c>
      <c r="D7" s="4">
        <f t="shared" si="1"/>
        <v>6.3882446012192978E-4</v>
      </c>
      <c r="E7" s="4">
        <f t="shared" si="1"/>
        <v>6.3882446012192978E-4</v>
      </c>
      <c r="F7" s="4">
        <f t="shared" si="1"/>
        <v>6.3882446012192978E-4</v>
      </c>
      <c r="G7" s="4">
        <f t="shared" si="1"/>
        <v>6.3882446012192978E-4</v>
      </c>
      <c r="H7" s="4">
        <f t="shared" si="1"/>
        <v>6.3882446012192978E-4</v>
      </c>
      <c r="I7" s="4">
        <f t="shared" si="1"/>
        <v>6.3882446012192978E-4</v>
      </c>
      <c r="J7" s="4">
        <f t="shared" si="1"/>
        <v>6.3882446012192978E-4</v>
      </c>
      <c r="K7" s="4">
        <f t="shared" si="1"/>
        <v>6.3882446012192978E-4</v>
      </c>
      <c r="L7" s="4">
        <f t="shared" si="1"/>
        <v>6.3882446012192978E-4</v>
      </c>
      <c r="M7" s="4">
        <f t="shared" si="1"/>
        <v>6.3882446012192978E-4</v>
      </c>
      <c r="N7" s="4">
        <f t="shared" si="1"/>
        <v>6.3882446012192978E-4</v>
      </c>
      <c r="O7" s="4">
        <f t="shared" si="1"/>
        <v>6.3882446012192978E-4</v>
      </c>
      <c r="P7" s="4">
        <f t="shared" si="1"/>
        <v>6.3882446012192978E-4</v>
      </c>
      <c r="Q7" s="4">
        <f t="shared" si="1"/>
        <v>6.3882446012192978E-4</v>
      </c>
      <c r="R7" s="4">
        <f t="shared" si="1"/>
        <v>6.574596268394961E-4</v>
      </c>
      <c r="S7" s="4">
        <f t="shared" si="1"/>
        <v>6.7609479355706936E-4</v>
      </c>
      <c r="T7" s="4">
        <f t="shared" si="1"/>
        <v>6.9472996027463568E-4</v>
      </c>
      <c r="U7" s="4">
        <f t="shared" si="1"/>
        <v>7.133651269922097E-4</v>
      </c>
      <c r="V7" s="4">
        <f t="shared" si="1"/>
        <v>7.133651269922097E-4</v>
      </c>
      <c r="W7" s="4">
        <f t="shared" si="1"/>
        <v>7.133651269922097E-4</v>
      </c>
      <c r="X7" s="4">
        <f t="shared" si="1"/>
        <v>7.133651269922097E-4</v>
      </c>
      <c r="Y7" s="4">
        <f t="shared" si="1"/>
        <v>7.133651269922097E-4</v>
      </c>
      <c r="Z7" s="4">
        <f t="shared" si="1"/>
        <v>7.133651269922097E-4</v>
      </c>
      <c r="AA7" s="4">
        <f t="shared" si="1"/>
        <v>7.133651269922097E-4</v>
      </c>
      <c r="AB7" s="4">
        <f t="shared" si="1"/>
        <v>7.133651269922097E-4</v>
      </c>
      <c r="AC7" s="4">
        <f t="shared" si="1"/>
        <v>7.133651269922097E-4</v>
      </c>
      <c r="AD7" s="4">
        <f t="shared" si="1"/>
        <v>7.133651269922097E-4</v>
      </c>
      <c r="AE7" s="4">
        <f t="shared" si="1"/>
        <v>7.133651269922097E-4</v>
      </c>
      <c r="AF7" s="4">
        <f t="shared" si="1"/>
        <v>7.133651269922097E-4</v>
      </c>
      <c r="AG7" s="4">
        <f t="shared" si="1"/>
        <v>7.133651269922097E-4</v>
      </c>
      <c r="AH7" s="4">
        <f t="shared" si="1"/>
        <v>7.133651269922097E-4</v>
      </c>
      <c r="AI7" s="4">
        <f t="shared" si="1"/>
        <v>7.133651269922097E-4</v>
      </c>
    </row>
    <row r="8" spans="1:35">
      <c r="A8" t="s">
        <v>55</v>
      </c>
      <c r="B8" s="4">
        <f>B4*'Other Values'!$B$31</f>
        <v>1.5970611503048245E-3</v>
      </c>
      <c r="C8" s="4">
        <f>C4*'Other Values'!$B$31</f>
        <v>1.5970611503048245E-3</v>
      </c>
      <c r="D8" s="4">
        <f>D4*'Other Values'!$B$31</f>
        <v>1.5970611503048245E-3</v>
      </c>
      <c r="E8" s="4">
        <f>E4*'Other Values'!$B$31</f>
        <v>1.5970611503048245E-3</v>
      </c>
      <c r="F8" s="4">
        <f>F4*'Other Values'!$B$31</f>
        <v>1.5970611503048245E-3</v>
      </c>
      <c r="G8" s="4">
        <f>G4*'Other Values'!$B$31</f>
        <v>1.5970611503048245E-3</v>
      </c>
      <c r="H8" s="4">
        <f>H4*'Other Values'!$B$31</f>
        <v>1.5970611503048245E-3</v>
      </c>
      <c r="I8" s="4">
        <f>I4*'Other Values'!$B$31</f>
        <v>1.5970611503048245E-3</v>
      </c>
      <c r="J8" s="4">
        <f>J4*'Other Values'!$B$31</f>
        <v>1.5970611503048245E-3</v>
      </c>
      <c r="K8" s="4">
        <f>K4*'Other Values'!$B$31</f>
        <v>1.5970611503048245E-3</v>
      </c>
      <c r="L8" s="4">
        <f>L4*'Other Values'!$B$31</f>
        <v>1.5970611503048245E-3</v>
      </c>
      <c r="M8" s="4">
        <f>M4*'Other Values'!$B$31</f>
        <v>1.5970611503048245E-3</v>
      </c>
      <c r="N8" s="4">
        <f>N4*'Other Values'!$B$31</f>
        <v>1.5970611503048245E-3</v>
      </c>
      <c r="O8" s="4">
        <f>O4*'Other Values'!$B$31</f>
        <v>1.5970611503048245E-3</v>
      </c>
      <c r="P8" s="4">
        <f>P4*'Other Values'!$B$31</f>
        <v>1.5970611503048245E-3</v>
      </c>
      <c r="Q8" s="4">
        <f>Q4*'Other Values'!$B$31</f>
        <v>1.5970611503048245E-3</v>
      </c>
      <c r="R8" s="4">
        <f>R4*'Other Values'!$B$31</f>
        <v>1.6436490670987403E-3</v>
      </c>
      <c r="S8" s="4">
        <f>S4*'Other Values'!$B$31</f>
        <v>1.6902369838926734E-3</v>
      </c>
      <c r="T8" s="4">
        <f>T4*'Other Values'!$B$31</f>
        <v>1.7368249006865892E-3</v>
      </c>
      <c r="U8" s="4">
        <f>U4*'Other Values'!$B$31</f>
        <v>1.7834128174805243E-3</v>
      </c>
      <c r="V8" s="4">
        <f>V4*'Other Values'!$B$31</f>
        <v>1.7834128174805243E-3</v>
      </c>
      <c r="W8" s="4">
        <f>W4*'Other Values'!$B$31</f>
        <v>1.7834128174805243E-3</v>
      </c>
      <c r="X8" s="4">
        <f>X4*'Other Values'!$B$31</f>
        <v>1.7834128174805243E-3</v>
      </c>
      <c r="Y8" s="4">
        <f>Y4*'Other Values'!$B$31</f>
        <v>1.7834128174805243E-3</v>
      </c>
      <c r="Z8" s="4">
        <f>Z4*'Other Values'!$B$31</f>
        <v>1.7834128174805243E-3</v>
      </c>
      <c r="AA8" s="4">
        <f>AA4*'Other Values'!$B$31</f>
        <v>1.7834128174805243E-3</v>
      </c>
      <c r="AB8" s="4">
        <f>AB4*'Other Values'!$B$31</f>
        <v>1.7834128174805243E-3</v>
      </c>
      <c r="AC8" s="4">
        <f>AC4*'Other Values'!$B$31</f>
        <v>1.7834128174805243E-3</v>
      </c>
      <c r="AD8" s="4">
        <f>AD4*'Other Values'!$B$31</f>
        <v>1.7834128174805243E-3</v>
      </c>
      <c r="AE8" s="4">
        <f>AE4*'Other Values'!$B$31</f>
        <v>1.7834128174805243E-3</v>
      </c>
      <c r="AF8" s="4">
        <f>AF4*'Other Values'!$B$31</f>
        <v>1.7834128174805243E-3</v>
      </c>
      <c r="AG8" s="4">
        <f>AG4*'Other Values'!$B$31</f>
        <v>1.7834128174805243E-3</v>
      </c>
      <c r="AH8" s="4">
        <f>AH4*'Other Values'!$B$31</f>
        <v>1.7834128174805243E-3</v>
      </c>
      <c r="AI8" s="4">
        <f>AI4*'Other Values'!$B$31</f>
        <v>1.7834128174805243E-3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S1"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1.0878864131157239E-3</v>
      </c>
      <c r="C2" s="4">
        <f>C$4/(1-'Other Values'!$B$2)</f>
        <v>1.0878864131157239E-3</v>
      </c>
      <c r="D2" s="4">
        <f>D$4/(1-'Other Values'!$B$2)</f>
        <v>1.0878864131157239E-3</v>
      </c>
      <c r="E2" s="4">
        <f>E$4/(1-'Other Values'!$B$2)</f>
        <v>1.0878864131157239E-3</v>
      </c>
      <c r="F2" s="4">
        <f>F$4/(1-'Other Values'!$B$2)</f>
        <v>1.0878864131157239E-3</v>
      </c>
      <c r="G2" s="4">
        <f>G$4/(1-'Other Values'!$B$2)</f>
        <v>1.0878864131157239E-3</v>
      </c>
      <c r="H2" s="4">
        <f>H$4/(1-'Other Values'!$B$2)</f>
        <v>1.0878864131157239E-3</v>
      </c>
      <c r="I2" s="4">
        <f>I$4/(1-'Other Values'!$B$2)</f>
        <v>1.0878864131157239E-3</v>
      </c>
      <c r="J2" s="4">
        <f>J$4/(1-'Other Values'!$B$2)</f>
        <v>1.0878864131157239E-3</v>
      </c>
      <c r="K2" s="4">
        <f>K$4/(1-'Other Values'!$B$2)</f>
        <v>1.0878864131157239E-3</v>
      </c>
      <c r="L2" s="4">
        <f>L$4/(1-'Other Values'!$B$2)</f>
        <v>1.0878864131157239E-3</v>
      </c>
      <c r="M2" s="4">
        <f>M$4/(1-'Other Values'!$B$2)</f>
        <v>1.0878864131157239E-3</v>
      </c>
      <c r="N2" s="4">
        <f>N$4/(1-'Other Values'!$B$2)</f>
        <v>1.0878864131157239E-3</v>
      </c>
      <c r="O2" s="4">
        <f>O$4/(1-'Other Values'!$B$2)</f>
        <v>1.0878864131157239E-3</v>
      </c>
      <c r="P2" s="4">
        <f>P$4/(1-'Other Values'!$B$2)</f>
        <v>1.0878864131157239E-3</v>
      </c>
      <c r="Q2" s="4">
        <f>Q$4/(1-'Other Values'!$B$2)</f>
        <v>1.0878864131157239E-3</v>
      </c>
      <c r="R2" s="4">
        <f>R$4/(1-'Other Values'!$B$2)</f>
        <v>1.0878864131157239E-3</v>
      </c>
      <c r="S2" s="4">
        <f>S$4/(1-'Other Values'!$B$2)</f>
        <v>1.0878864131157239E-3</v>
      </c>
      <c r="T2" s="4">
        <f>T$4/(1-'Other Values'!$B$2)</f>
        <v>1.0878864131157239E-3</v>
      </c>
      <c r="U2" s="4">
        <f>U$4/(1-'Other Values'!$B$2)</f>
        <v>1.0878864131157239E-3</v>
      </c>
      <c r="V2" s="4">
        <f>V$4/(1-'Other Values'!$B$2)</f>
        <v>1.0878864131157239E-3</v>
      </c>
      <c r="W2" s="4">
        <f>W$4/(1-'Other Values'!$B$2)</f>
        <v>1.0878864131157239E-3</v>
      </c>
      <c r="X2" s="4">
        <f>X$4/(1-'Other Values'!$B$2)</f>
        <v>1.0878864131157239E-3</v>
      </c>
      <c r="Y2" s="4">
        <f>Y$4/(1-'Other Values'!$B$2)</f>
        <v>1.0878864131157239E-3</v>
      </c>
      <c r="Z2" s="4">
        <f>Z$4/(1-'Other Values'!$B$2)</f>
        <v>1.0878864131157239E-3</v>
      </c>
      <c r="AA2" s="4">
        <f>AA$4/(1-'Other Values'!$B$2)</f>
        <v>1.0878864131157239E-3</v>
      </c>
      <c r="AB2" s="4">
        <f>AB$4/(1-'Other Values'!$B$2)</f>
        <v>1.0878864131157239E-3</v>
      </c>
      <c r="AC2" s="4">
        <f>AC$4/(1-'Other Values'!$B$2)</f>
        <v>1.0878864131157239E-3</v>
      </c>
      <c r="AD2" s="4">
        <f>AD$4/(1-'Other Values'!$B$2)</f>
        <v>1.0878864131157239E-3</v>
      </c>
      <c r="AE2" s="4">
        <f>AE$4/(1-'Other Values'!$B$2)</f>
        <v>1.0878864131157239E-3</v>
      </c>
      <c r="AF2" s="4">
        <f>AF$4/(1-'Other Values'!$B$2)</f>
        <v>1.0878864131157239E-3</v>
      </c>
      <c r="AG2" s="4">
        <f>AG$4/(1-'Other Values'!$B$2)</f>
        <v>1.0878864131157239E-3</v>
      </c>
      <c r="AH2" s="4">
        <f>AH$4/(1-'Other Values'!$B$2)</f>
        <v>1.0878864131157239E-3</v>
      </c>
      <c r="AI2" s="4">
        <f>AI$4/(1-'Other Values'!$B$2)</f>
        <v>1.0878864131157239E-3</v>
      </c>
    </row>
    <row r="3" spans="1:35">
      <c r="A3" t="s">
        <v>3</v>
      </c>
      <c r="B3" s="4">
        <f>B$4</f>
        <v>3.4165027849915303E-4</v>
      </c>
      <c r="C3" s="4">
        <f t="shared" ref="C3:AI3" si="0">C$4</f>
        <v>3.4165027849915303E-4</v>
      </c>
      <c r="D3" s="4">
        <f t="shared" si="0"/>
        <v>3.4165027849915303E-4</v>
      </c>
      <c r="E3" s="4">
        <f t="shared" si="0"/>
        <v>3.4165027849915303E-4</v>
      </c>
      <c r="F3" s="4">
        <f t="shared" si="0"/>
        <v>3.4165027849915303E-4</v>
      </c>
      <c r="G3" s="4">
        <f t="shared" si="0"/>
        <v>3.4165027849915303E-4</v>
      </c>
      <c r="H3" s="4">
        <f t="shared" si="0"/>
        <v>3.4165027849915303E-4</v>
      </c>
      <c r="I3" s="4">
        <f t="shared" si="0"/>
        <v>3.4165027849915303E-4</v>
      </c>
      <c r="J3" s="4">
        <f t="shared" si="0"/>
        <v>3.4165027849915303E-4</v>
      </c>
      <c r="K3" s="4">
        <f t="shared" si="0"/>
        <v>3.4165027849915303E-4</v>
      </c>
      <c r="L3" s="4">
        <f t="shared" si="0"/>
        <v>3.4165027849915303E-4</v>
      </c>
      <c r="M3" s="4">
        <f t="shared" si="0"/>
        <v>3.4165027849915303E-4</v>
      </c>
      <c r="N3" s="4">
        <f t="shared" si="0"/>
        <v>3.4165027849915303E-4</v>
      </c>
      <c r="O3" s="4">
        <f t="shared" si="0"/>
        <v>3.4165027849915303E-4</v>
      </c>
      <c r="P3" s="4">
        <f t="shared" si="0"/>
        <v>3.4165027849915303E-4</v>
      </c>
      <c r="Q3" s="4">
        <f t="shared" si="0"/>
        <v>3.4165027849915303E-4</v>
      </c>
      <c r="R3" s="4">
        <f t="shared" si="0"/>
        <v>3.4165027849915303E-4</v>
      </c>
      <c r="S3" s="4">
        <f t="shared" si="0"/>
        <v>3.4165027849915303E-4</v>
      </c>
      <c r="T3" s="4">
        <f t="shared" si="0"/>
        <v>3.4165027849915303E-4</v>
      </c>
      <c r="U3" s="4">
        <f t="shared" si="0"/>
        <v>3.4165027849915303E-4</v>
      </c>
      <c r="V3" s="4">
        <f t="shared" si="0"/>
        <v>3.4165027849915303E-4</v>
      </c>
      <c r="W3" s="4">
        <f t="shared" si="0"/>
        <v>3.4165027849915303E-4</v>
      </c>
      <c r="X3" s="4">
        <f t="shared" si="0"/>
        <v>3.4165027849915303E-4</v>
      </c>
      <c r="Y3" s="4">
        <f t="shared" si="0"/>
        <v>3.4165027849915303E-4</v>
      </c>
      <c r="Z3" s="4">
        <f t="shared" si="0"/>
        <v>3.4165027849915303E-4</v>
      </c>
      <c r="AA3" s="4">
        <f t="shared" si="0"/>
        <v>3.4165027849915303E-4</v>
      </c>
      <c r="AB3" s="4">
        <f t="shared" si="0"/>
        <v>3.4165027849915303E-4</v>
      </c>
      <c r="AC3" s="4">
        <f t="shared" si="0"/>
        <v>3.4165027849915303E-4</v>
      </c>
      <c r="AD3" s="4">
        <f t="shared" si="0"/>
        <v>3.4165027849915303E-4</v>
      </c>
      <c r="AE3" s="4">
        <f t="shared" si="0"/>
        <v>3.4165027849915303E-4</v>
      </c>
      <c r="AF3" s="4">
        <f t="shared" si="0"/>
        <v>3.4165027849915303E-4</v>
      </c>
      <c r="AG3" s="4">
        <f t="shared" si="0"/>
        <v>3.4165027849915303E-4</v>
      </c>
      <c r="AH3" s="4">
        <f t="shared" si="0"/>
        <v>3.4165027849915303E-4</v>
      </c>
      <c r="AI3" s="4">
        <f t="shared" si="0"/>
        <v>3.4165027849915303E-4</v>
      </c>
    </row>
    <row r="4" spans="1:35">
      <c r="A4" t="s">
        <v>4</v>
      </c>
      <c r="B4" s="4">
        <f>Extrapolations!W3</f>
        <v>3.4165027849915303E-4</v>
      </c>
      <c r="C4" s="4">
        <f>Extrapolations!X3</f>
        <v>3.4165027849915303E-4</v>
      </c>
      <c r="D4" s="4">
        <f>Extrapolations!Y3</f>
        <v>3.4165027849915303E-4</v>
      </c>
      <c r="E4" s="4">
        <f>Extrapolations!Z3</f>
        <v>3.4165027849915303E-4</v>
      </c>
      <c r="F4" s="4">
        <f>Extrapolations!AA3</f>
        <v>3.4165027849915303E-4</v>
      </c>
      <c r="G4" s="4">
        <f>Extrapolations!AB3</f>
        <v>3.4165027849915303E-4</v>
      </c>
      <c r="H4" s="4">
        <f>Extrapolations!AC3</f>
        <v>3.4165027849915303E-4</v>
      </c>
      <c r="I4" s="4">
        <f>Extrapolations!AD3</f>
        <v>3.4165027849915303E-4</v>
      </c>
      <c r="J4" s="4">
        <f>Extrapolations!AE3</f>
        <v>3.4165027849915303E-4</v>
      </c>
      <c r="K4" s="4">
        <f>Extrapolations!AF3</f>
        <v>3.4165027849915303E-4</v>
      </c>
      <c r="L4" s="4">
        <f>Extrapolations!AG3</f>
        <v>3.4165027849915303E-4</v>
      </c>
      <c r="M4" s="4">
        <f>Extrapolations!AH3</f>
        <v>3.4165027849915303E-4</v>
      </c>
      <c r="N4" s="4">
        <f>Extrapolations!AI3</f>
        <v>3.4165027849915303E-4</v>
      </c>
      <c r="O4" s="4">
        <f>Extrapolations!AJ3</f>
        <v>3.4165027849915303E-4</v>
      </c>
      <c r="P4" s="4">
        <f>Extrapolations!AK3</f>
        <v>3.4165027849915303E-4</v>
      </c>
      <c r="Q4" s="4">
        <f>Extrapolations!AL3</f>
        <v>3.4165027849915303E-4</v>
      </c>
      <c r="R4" s="4">
        <f>Extrapolations!AM3</f>
        <v>3.4165027849915303E-4</v>
      </c>
      <c r="S4" s="4">
        <f>Extrapolations!AN3</f>
        <v>3.4165027849915303E-4</v>
      </c>
      <c r="T4" s="4">
        <f>Extrapolations!AO3</f>
        <v>3.4165027849915303E-4</v>
      </c>
      <c r="U4" s="4">
        <f>Extrapolations!AP3</f>
        <v>3.4165027849915303E-4</v>
      </c>
      <c r="V4" s="4">
        <f>Extrapolations!AQ3</f>
        <v>3.4165027849915303E-4</v>
      </c>
      <c r="W4" s="4">
        <f>Extrapolations!AR3</f>
        <v>3.4165027849915303E-4</v>
      </c>
      <c r="X4" s="4">
        <f>Extrapolations!AS3</f>
        <v>3.4165027849915303E-4</v>
      </c>
      <c r="Y4" s="4">
        <f>Extrapolations!AT3</f>
        <v>3.4165027849915303E-4</v>
      </c>
      <c r="Z4" s="4">
        <f>Extrapolations!AU3</f>
        <v>3.4165027849915303E-4</v>
      </c>
      <c r="AA4" s="4">
        <f>Extrapolations!AV3</f>
        <v>3.4165027849915303E-4</v>
      </c>
      <c r="AB4" s="4">
        <f>Extrapolations!AW3</f>
        <v>3.4165027849915303E-4</v>
      </c>
      <c r="AC4" s="4">
        <f>Extrapolations!AX3</f>
        <v>3.4165027849915303E-4</v>
      </c>
      <c r="AD4" s="4">
        <f>Extrapolations!AY3</f>
        <v>3.4165027849915303E-4</v>
      </c>
      <c r="AE4" s="4">
        <f>Extrapolations!AZ3</f>
        <v>3.4165027849915303E-4</v>
      </c>
      <c r="AF4" s="4">
        <f>Extrapolations!BA3</f>
        <v>3.4165027849915303E-4</v>
      </c>
      <c r="AG4" s="4">
        <f>Extrapolations!BB3</f>
        <v>3.4165027849915303E-4</v>
      </c>
      <c r="AH4" s="4">
        <f>Extrapolations!BC3</f>
        <v>3.4165027849915303E-4</v>
      </c>
      <c r="AI4" s="4">
        <f>Extrapolations!BD3</f>
        <v>3.4165027849915303E-4</v>
      </c>
    </row>
    <row r="5" spans="1:35">
      <c r="A5" t="s">
        <v>5</v>
      </c>
      <c r="B5" s="4">
        <f>B$4</f>
        <v>3.4165027849915303E-4</v>
      </c>
      <c r="C5" s="4">
        <f t="shared" ref="C5:AI5" si="1">C$4</f>
        <v>3.4165027849915303E-4</v>
      </c>
      <c r="D5" s="4">
        <f t="shared" si="1"/>
        <v>3.4165027849915303E-4</v>
      </c>
      <c r="E5" s="4">
        <f t="shared" si="1"/>
        <v>3.4165027849915303E-4</v>
      </c>
      <c r="F5" s="4">
        <f t="shared" si="1"/>
        <v>3.4165027849915303E-4</v>
      </c>
      <c r="G5" s="4">
        <f t="shared" si="1"/>
        <v>3.4165027849915303E-4</v>
      </c>
      <c r="H5" s="4">
        <f t="shared" si="1"/>
        <v>3.4165027849915303E-4</v>
      </c>
      <c r="I5" s="4">
        <f t="shared" si="1"/>
        <v>3.4165027849915303E-4</v>
      </c>
      <c r="J5" s="4">
        <f t="shared" si="1"/>
        <v>3.4165027849915303E-4</v>
      </c>
      <c r="K5" s="4">
        <f t="shared" si="1"/>
        <v>3.4165027849915303E-4</v>
      </c>
      <c r="L5" s="4">
        <f t="shared" si="1"/>
        <v>3.4165027849915303E-4</v>
      </c>
      <c r="M5" s="4">
        <f t="shared" si="1"/>
        <v>3.4165027849915303E-4</v>
      </c>
      <c r="N5" s="4">
        <f t="shared" si="1"/>
        <v>3.4165027849915303E-4</v>
      </c>
      <c r="O5" s="4">
        <f t="shared" si="1"/>
        <v>3.4165027849915303E-4</v>
      </c>
      <c r="P5" s="4">
        <f t="shared" si="1"/>
        <v>3.4165027849915303E-4</v>
      </c>
      <c r="Q5" s="4">
        <f t="shared" si="1"/>
        <v>3.4165027849915303E-4</v>
      </c>
      <c r="R5" s="4">
        <f t="shared" si="1"/>
        <v>3.4165027849915303E-4</v>
      </c>
      <c r="S5" s="4">
        <f t="shared" si="1"/>
        <v>3.4165027849915303E-4</v>
      </c>
      <c r="T5" s="4">
        <f t="shared" si="1"/>
        <v>3.4165027849915303E-4</v>
      </c>
      <c r="U5" s="4">
        <f t="shared" si="1"/>
        <v>3.4165027849915303E-4</v>
      </c>
      <c r="V5" s="4">
        <f t="shared" si="1"/>
        <v>3.4165027849915303E-4</v>
      </c>
      <c r="W5" s="4">
        <f t="shared" si="1"/>
        <v>3.4165027849915303E-4</v>
      </c>
      <c r="X5" s="4">
        <f t="shared" si="1"/>
        <v>3.4165027849915303E-4</v>
      </c>
      <c r="Y5" s="4">
        <f t="shared" si="1"/>
        <v>3.4165027849915303E-4</v>
      </c>
      <c r="Z5" s="4">
        <f t="shared" si="1"/>
        <v>3.4165027849915303E-4</v>
      </c>
      <c r="AA5" s="4">
        <f t="shared" si="1"/>
        <v>3.4165027849915303E-4</v>
      </c>
      <c r="AB5" s="4">
        <f t="shared" si="1"/>
        <v>3.4165027849915303E-4</v>
      </c>
      <c r="AC5" s="4">
        <f t="shared" si="1"/>
        <v>3.4165027849915303E-4</v>
      </c>
      <c r="AD5" s="4">
        <f t="shared" si="1"/>
        <v>3.4165027849915303E-4</v>
      </c>
      <c r="AE5" s="4">
        <f t="shared" si="1"/>
        <v>3.4165027849915303E-4</v>
      </c>
      <c r="AF5" s="4">
        <f t="shared" si="1"/>
        <v>3.4165027849915303E-4</v>
      </c>
      <c r="AG5" s="4">
        <f t="shared" si="1"/>
        <v>3.4165027849915303E-4</v>
      </c>
      <c r="AH5" s="4">
        <f t="shared" si="1"/>
        <v>3.4165027849915303E-4</v>
      </c>
      <c r="AI5" s="4">
        <f t="shared" si="1"/>
        <v>3.4165027849915303E-4</v>
      </c>
    </row>
    <row r="6" spans="1:35">
      <c r="A6" t="s">
        <v>6</v>
      </c>
      <c r="B6" s="4">
        <f>B$4/(1-'Other Values'!$B$2)*'Other Values'!$B$6+B$4*(1-'Other Values'!$B$6)</f>
        <v>7.5208015253826698E-4</v>
      </c>
      <c r="C6" s="4">
        <f>C$4/(1-'Other Values'!$B$2)*'Other Values'!$B$6+C$4*(1-'Other Values'!$B$6)</f>
        <v>7.5208015253826698E-4</v>
      </c>
      <c r="D6" s="4">
        <f>D$4/(1-'Other Values'!$B$2)*'Other Values'!$B$6+D$4*(1-'Other Values'!$B$6)</f>
        <v>7.5208015253826698E-4</v>
      </c>
      <c r="E6" s="4">
        <f>E$4/(1-'Other Values'!$B$2)*'Other Values'!$B$6+E$4*(1-'Other Values'!$B$6)</f>
        <v>7.5208015253826698E-4</v>
      </c>
      <c r="F6" s="4">
        <f>F$4/(1-'Other Values'!$B$2)*'Other Values'!$B$6+F$4*(1-'Other Values'!$B$6)</f>
        <v>7.5208015253826698E-4</v>
      </c>
      <c r="G6" s="4">
        <f>G$4/(1-'Other Values'!$B$2)*'Other Values'!$B$6+G$4*(1-'Other Values'!$B$6)</f>
        <v>7.5208015253826698E-4</v>
      </c>
      <c r="H6" s="4">
        <f>H$4/(1-'Other Values'!$B$2)*'Other Values'!$B$6+H$4*(1-'Other Values'!$B$6)</f>
        <v>7.5208015253826698E-4</v>
      </c>
      <c r="I6" s="4">
        <f>I$4/(1-'Other Values'!$B$2)*'Other Values'!$B$6+I$4*(1-'Other Values'!$B$6)</f>
        <v>7.5208015253826698E-4</v>
      </c>
      <c r="J6" s="4">
        <f>J$4/(1-'Other Values'!$B$2)*'Other Values'!$B$6+J$4*(1-'Other Values'!$B$6)</f>
        <v>7.5208015253826698E-4</v>
      </c>
      <c r="K6" s="4">
        <f>K$4/(1-'Other Values'!$B$2)*'Other Values'!$B$6+K$4*(1-'Other Values'!$B$6)</f>
        <v>7.5208015253826698E-4</v>
      </c>
      <c r="L6" s="4">
        <f>L$4/(1-'Other Values'!$B$2)*'Other Values'!$B$6+L$4*(1-'Other Values'!$B$6)</f>
        <v>7.5208015253826698E-4</v>
      </c>
      <c r="M6" s="4">
        <f>M$4/(1-'Other Values'!$B$2)*'Other Values'!$B$6+M$4*(1-'Other Values'!$B$6)</f>
        <v>7.5208015253826698E-4</v>
      </c>
      <c r="N6" s="4">
        <f>N$4/(1-'Other Values'!$B$2)*'Other Values'!$B$6+N$4*(1-'Other Values'!$B$6)</f>
        <v>7.5208015253826698E-4</v>
      </c>
      <c r="O6" s="4">
        <f>O$4/(1-'Other Values'!$B$2)*'Other Values'!$B$6+O$4*(1-'Other Values'!$B$6)</f>
        <v>7.5208015253826698E-4</v>
      </c>
      <c r="P6" s="4">
        <f>P$4/(1-'Other Values'!$B$2)*'Other Values'!$B$6+P$4*(1-'Other Values'!$B$6)</f>
        <v>7.5208015253826698E-4</v>
      </c>
      <c r="Q6" s="4">
        <f>Q$4/(1-'Other Values'!$B$2)*'Other Values'!$B$6+Q$4*(1-'Other Values'!$B$6)</f>
        <v>7.5208015253826698E-4</v>
      </c>
      <c r="R6" s="4">
        <f>R$4/(1-'Other Values'!$B$2)*'Other Values'!$B$6+R$4*(1-'Other Values'!$B$6)</f>
        <v>7.5208015253826698E-4</v>
      </c>
      <c r="S6" s="4">
        <f>S$4/(1-'Other Values'!$B$2)*'Other Values'!$B$6+S$4*(1-'Other Values'!$B$6)</f>
        <v>7.5208015253826698E-4</v>
      </c>
      <c r="T6" s="4">
        <f>T$4/(1-'Other Values'!$B$2)*'Other Values'!$B$6+T$4*(1-'Other Values'!$B$6)</f>
        <v>7.5208015253826698E-4</v>
      </c>
      <c r="U6" s="4">
        <f>U$4/(1-'Other Values'!$B$2)*'Other Values'!$B$6+U$4*(1-'Other Values'!$B$6)</f>
        <v>7.5208015253826698E-4</v>
      </c>
      <c r="V6" s="4">
        <f>V$4/(1-'Other Values'!$B$2)*'Other Values'!$B$6+V$4*(1-'Other Values'!$B$6)</f>
        <v>7.5208015253826698E-4</v>
      </c>
      <c r="W6" s="4">
        <f>W$4/(1-'Other Values'!$B$2)*'Other Values'!$B$6+W$4*(1-'Other Values'!$B$6)</f>
        <v>7.5208015253826698E-4</v>
      </c>
      <c r="X6" s="4">
        <f>X$4/(1-'Other Values'!$B$2)*'Other Values'!$B$6+X$4*(1-'Other Values'!$B$6)</f>
        <v>7.5208015253826698E-4</v>
      </c>
      <c r="Y6" s="4">
        <f>Y$4/(1-'Other Values'!$B$2)*'Other Values'!$B$6+Y$4*(1-'Other Values'!$B$6)</f>
        <v>7.5208015253826698E-4</v>
      </c>
      <c r="Z6" s="4">
        <f>Z$4/(1-'Other Values'!$B$2)*'Other Values'!$B$6+Z$4*(1-'Other Values'!$B$6)</f>
        <v>7.5208015253826698E-4</v>
      </c>
      <c r="AA6" s="4">
        <f>AA$4/(1-'Other Values'!$B$2)*'Other Values'!$B$6+AA$4*(1-'Other Values'!$B$6)</f>
        <v>7.5208015253826698E-4</v>
      </c>
      <c r="AB6" s="4">
        <f>AB$4/(1-'Other Values'!$B$2)*'Other Values'!$B$6+AB$4*(1-'Other Values'!$B$6)</f>
        <v>7.5208015253826698E-4</v>
      </c>
      <c r="AC6" s="4">
        <f>AC$4/(1-'Other Values'!$B$2)*'Other Values'!$B$6+AC$4*(1-'Other Values'!$B$6)</f>
        <v>7.5208015253826698E-4</v>
      </c>
      <c r="AD6" s="4">
        <f>AD$4/(1-'Other Values'!$B$2)*'Other Values'!$B$6+AD$4*(1-'Other Values'!$B$6)</f>
        <v>7.5208015253826698E-4</v>
      </c>
      <c r="AE6" s="4">
        <f>AE$4/(1-'Other Values'!$B$2)*'Other Values'!$B$6+AE$4*(1-'Other Values'!$B$6)</f>
        <v>7.5208015253826698E-4</v>
      </c>
      <c r="AF6" s="4">
        <f>AF$4/(1-'Other Values'!$B$2)*'Other Values'!$B$6+AF$4*(1-'Other Values'!$B$6)</f>
        <v>7.5208015253826698E-4</v>
      </c>
      <c r="AG6" s="4">
        <f>AG$4/(1-'Other Values'!$B$2)*'Other Values'!$B$6+AG$4*(1-'Other Values'!$B$6)</f>
        <v>7.5208015253826698E-4</v>
      </c>
      <c r="AH6" s="4">
        <f>AH$4/(1-'Other Values'!$B$2)*'Other Values'!$B$6+AH$4*(1-'Other Values'!$B$6)</f>
        <v>7.5208015253826698E-4</v>
      </c>
      <c r="AI6" s="4">
        <f>AI$4/(1-'Other Values'!$B$2)*'Other Values'!$B$6+AI$4*(1-'Other Values'!$B$6)</f>
        <v>7.5208015253826698E-4</v>
      </c>
    </row>
    <row r="7" spans="1:35">
      <c r="A7" t="s">
        <v>54</v>
      </c>
      <c r="B7" s="4">
        <f>B5</f>
        <v>3.4165027849915303E-4</v>
      </c>
      <c r="C7" s="4">
        <f t="shared" ref="C7:AI7" si="2">C5</f>
        <v>3.4165027849915303E-4</v>
      </c>
      <c r="D7" s="4">
        <f t="shared" si="2"/>
        <v>3.4165027849915303E-4</v>
      </c>
      <c r="E7" s="4">
        <f t="shared" si="2"/>
        <v>3.4165027849915303E-4</v>
      </c>
      <c r="F7" s="4">
        <f t="shared" si="2"/>
        <v>3.4165027849915303E-4</v>
      </c>
      <c r="G7" s="4">
        <f t="shared" si="2"/>
        <v>3.4165027849915303E-4</v>
      </c>
      <c r="H7" s="4">
        <f t="shared" si="2"/>
        <v>3.4165027849915303E-4</v>
      </c>
      <c r="I7" s="4">
        <f t="shared" si="2"/>
        <v>3.4165027849915303E-4</v>
      </c>
      <c r="J7" s="4">
        <f t="shared" si="2"/>
        <v>3.4165027849915303E-4</v>
      </c>
      <c r="K7" s="4">
        <f t="shared" si="2"/>
        <v>3.4165027849915303E-4</v>
      </c>
      <c r="L7" s="4">
        <f t="shared" si="2"/>
        <v>3.4165027849915303E-4</v>
      </c>
      <c r="M7" s="4">
        <f t="shared" si="2"/>
        <v>3.4165027849915303E-4</v>
      </c>
      <c r="N7" s="4">
        <f t="shared" si="2"/>
        <v>3.4165027849915303E-4</v>
      </c>
      <c r="O7" s="4">
        <f t="shared" si="2"/>
        <v>3.4165027849915303E-4</v>
      </c>
      <c r="P7" s="4">
        <f t="shared" si="2"/>
        <v>3.4165027849915303E-4</v>
      </c>
      <c r="Q7" s="4">
        <f t="shared" si="2"/>
        <v>3.4165027849915303E-4</v>
      </c>
      <c r="R7" s="4">
        <f t="shared" si="2"/>
        <v>3.4165027849915303E-4</v>
      </c>
      <c r="S7" s="4">
        <f t="shared" si="2"/>
        <v>3.4165027849915303E-4</v>
      </c>
      <c r="T7" s="4">
        <f t="shared" si="2"/>
        <v>3.4165027849915303E-4</v>
      </c>
      <c r="U7" s="4">
        <f t="shared" si="2"/>
        <v>3.4165027849915303E-4</v>
      </c>
      <c r="V7" s="4">
        <f t="shared" si="2"/>
        <v>3.4165027849915303E-4</v>
      </c>
      <c r="W7" s="4">
        <f t="shared" si="2"/>
        <v>3.4165027849915303E-4</v>
      </c>
      <c r="X7" s="4">
        <f t="shared" si="2"/>
        <v>3.4165027849915303E-4</v>
      </c>
      <c r="Y7" s="4">
        <f t="shared" si="2"/>
        <v>3.4165027849915303E-4</v>
      </c>
      <c r="Z7" s="4">
        <f t="shared" si="2"/>
        <v>3.4165027849915303E-4</v>
      </c>
      <c r="AA7" s="4">
        <f t="shared" si="2"/>
        <v>3.4165027849915303E-4</v>
      </c>
      <c r="AB7" s="4">
        <f t="shared" si="2"/>
        <v>3.4165027849915303E-4</v>
      </c>
      <c r="AC7" s="4">
        <f t="shared" si="2"/>
        <v>3.4165027849915303E-4</v>
      </c>
      <c r="AD7" s="4">
        <f t="shared" si="2"/>
        <v>3.4165027849915303E-4</v>
      </c>
      <c r="AE7" s="4">
        <f t="shared" si="2"/>
        <v>3.4165027849915303E-4</v>
      </c>
      <c r="AF7" s="4">
        <f t="shared" si="2"/>
        <v>3.4165027849915303E-4</v>
      </c>
      <c r="AG7" s="4">
        <f t="shared" si="2"/>
        <v>3.4165027849915303E-4</v>
      </c>
      <c r="AH7" s="4">
        <f t="shared" si="2"/>
        <v>3.4165027849915303E-4</v>
      </c>
      <c r="AI7" s="4">
        <f t="shared" si="2"/>
        <v>3.4165027849915303E-4</v>
      </c>
    </row>
    <row r="8" spans="1:35">
      <c r="A8" t="s">
        <v>55</v>
      </c>
      <c r="B8" s="4">
        <f>B4*'Other Values'!$B$31</f>
        <v>8.5412569624788255E-4</v>
      </c>
      <c r="C8" s="4">
        <f>C4*'Other Values'!$B$31</f>
        <v>8.5412569624788255E-4</v>
      </c>
      <c r="D8" s="4">
        <f>D4*'Other Values'!$B$31</f>
        <v>8.5412569624788255E-4</v>
      </c>
      <c r="E8" s="4">
        <f>E4*'Other Values'!$B$31</f>
        <v>8.5412569624788255E-4</v>
      </c>
      <c r="F8" s="4">
        <f>F4*'Other Values'!$B$31</f>
        <v>8.5412569624788255E-4</v>
      </c>
      <c r="G8" s="4">
        <f>G4*'Other Values'!$B$31</f>
        <v>8.5412569624788255E-4</v>
      </c>
      <c r="H8" s="4">
        <f>H4*'Other Values'!$B$31</f>
        <v>8.5412569624788255E-4</v>
      </c>
      <c r="I8" s="4">
        <f>I4*'Other Values'!$B$31</f>
        <v>8.5412569624788255E-4</v>
      </c>
      <c r="J8" s="4">
        <f>J4*'Other Values'!$B$31</f>
        <v>8.5412569624788255E-4</v>
      </c>
      <c r="K8" s="4">
        <f>K4*'Other Values'!$B$31</f>
        <v>8.5412569624788255E-4</v>
      </c>
      <c r="L8" s="4">
        <f>L4*'Other Values'!$B$31</f>
        <v>8.5412569624788255E-4</v>
      </c>
      <c r="M8" s="4">
        <f>M4*'Other Values'!$B$31</f>
        <v>8.5412569624788255E-4</v>
      </c>
      <c r="N8" s="4">
        <f>N4*'Other Values'!$B$31</f>
        <v>8.5412569624788255E-4</v>
      </c>
      <c r="O8" s="4">
        <f>O4*'Other Values'!$B$31</f>
        <v>8.5412569624788255E-4</v>
      </c>
      <c r="P8" s="4">
        <f>P4*'Other Values'!$B$31</f>
        <v>8.5412569624788255E-4</v>
      </c>
      <c r="Q8" s="4">
        <f>Q4*'Other Values'!$B$31</f>
        <v>8.5412569624788255E-4</v>
      </c>
      <c r="R8" s="4">
        <f>R4*'Other Values'!$B$31</f>
        <v>8.5412569624788255E-4</v>
      </c>
      <c r="S8" s="4">
        <f>S4*'Other Values'!$B$31</f>
        <v>8.5412569624788255E-4</v>
      </c>
      <c r="T8" s="4">
        <f>T4*'Other Values'!$B$31</f>
        <v>8.5412569624788255E-4</v>
      </c>
      <c r="U8" s="4">
        <f>U4*'Other Values'!$B$31</f>
        <v>8.5412569624788255E-4</v>
      </c>
      <c r="V8" s="4">
        <f>V4*'Other Values'!$B$31</f>
        <v>8.5412569624788255E-4</v>
      </c>
      <c r="W8" s="4">
        <f>W4*'Other Values'!$B$31</f>
        <v>8.5412569624788255E-4</v>
      </c>
      <c r="X8" s="4">
        <f>X4*'Other Values'!$B$31</f>
        <v>8.5412569624788255E-4</v>
      </c>
      <c r="Y8" s="4">
        <f>Y4*'Other Values'!$B$31</f>
        <v>8.5412569624788255E-4</v>
      </c>
      <c r="Z8" s="4">
        <f>Z4*'Other Values'!$B$31</f>
        <v>8.5412569624788255E-4</v>
      </c>
      <c r="AA8" s="4">
        <f>AA4*'Other Values'!$B$31</f>
        <v>8.5412569624788255E-4</v>
      </c>
      <c r="AB8" s="4">
        <f>AB4*'Other Values'!$B$31</f>
        <v>8.5412569624788255E-4</v>
      </c>
      <c r="AC8" s="4">
        <f>AC4*'Other Values'!$B$31</f>
        <v>8.5412569624788255E-4</v>
      </c>
      <c r="AD8" s="4">
        <f>AD4*'Other Values'!$B$31</f>
        <v>8.5412569624788255E-4</v>
      </c>
      <c r="AE8" s="4">
        <f>AE4*'Other Values'!$B$31</f>
        <v>8.5412569624788255E-4</v>
      </c>
      <c r="AF8" s="4">
        <f>AF4*'Other Values'!$B$31</f>
        <v>8.5412569624788255E-4</v>
      </c>
      <c r="AG8" s="4">
        <f>AG4*'Other Values'!$B$31</f>
        <v>8.5412569624788255E-4</v>
      </c>
      <c r="AH8" s="4">
        <f>AH4*'Other Values'!$B$31</f>
        <v>8.5412569624788255E-4</v>
      </c>
      <c r="AI8" s="4">
        <f>AI4*'Other Values'!$B$31</f>
        <v>8.5412569624788255E-4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U1"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1.4149221476429377E-2</v>
      </c>
      <c r="C2" s="4">
        <f>C$5/(1-'Other Values'!$B$3)</f>
        <v>1.4149221476429377E-2</v>
      </c>
      <c r="D2" s="4">
        <f>D$5/(1-'Other Values'!$B$3)</f>
        <v>1.4149221476429377E-2</v>
      </c>
      <c r="E2" s="4">
        <f>E$5/(1-'Other Values'!$B$3)</f>
        <v>1.4149221476429377E-2</v>
      </c>
      <c r="F2" s="4">
        <f>F$5/(1-'Other Values'!$B$3)</f>
        <v>1.4149221476429377E-2</v>
      </c>
      <c r="G2" s="4">
        <f>G$5/(1-'Other Values'!$B$3)</f>
        <v>1.4149221476429377E-2</v>
      </c>
      <c r="H2" s="4">
        <f>H$5/(1-'Other Values'!$B$3)</f>
        <v>1.4149221476429377E-2</v>
      </c>
      <c r="I2" s="4">
        <f>I$5/(1-'Other Values'!$B$3)</f>
        <v>1.4149221476429377E-2</v>
      </c>
      <c r="J2" s="4">
        <f>J$5/(1-'Other Values'!$B$3)</f>
        <v>1.4149221476429377E-2</v>
      </c>
      <c r="K2" s="4">
        <f>K$5/(1-'Other Values'!$B$3)</f>
        <v>1.4149221476429377E-2</v>
      </c>
      <c r="L2" s="4">
        <f>L$5/(1-'Other Values'!$B$3)</f>
        <v>1.4149221476429377E-2</v>
      </c>
      <c r="M2" s="4">
        <f>M$5/(1-'Other Values'!$B$3)</f>
        <v>1.4149221476429377E-2</v>
      </c>
      <c r="N2" s="4">
        <f>N$5/(1-'Other Values'!$B$3)</f>
        <v>1.4149221476429377E-2</v>
      </c>
      <c r="O2" s="4">
        <f>O$5/(1-'Other Values'!$B$3)</f>
        <v>1.4149221476429377E-2</v>
      </c>
      <c r="P2" s="4">
        <f>P$5/(1-'Other Values'!$B$3)</f>
        <v>1.5027449016345482E-2</v>
      </c>
      <c r="Q2" s="4">
        <f>Q$5/(1-'Other Values'!$B$3)</f>
        <v>1.5905676556261943E-2</v>
      </c>
      <c r="R2" s="4">
        <f>R$5/(1-'Other Values'!$B$3)</f>
        <v>1.678390409617805E-2</v>
      </c>
      <c r="S2" s="4">
        <f>S$5/(1-'Other Values'!$B$3)</f>
        <v>1.678390409617805E-2</v>
      </c>
      <c r="T2" s="4">
        <f>T$5/(1-'Other Values'!$B$3)</f>
        <v>1.678390409617805E-2</v>
      </c>
      <c r="U2" s="4">
        <f>U$5/(1-'Other Values'!$B$3)</f>
        <v>1.678390409617805E-2</v>
      </c>
      <c r="V2" s="4">
        <f>V$5/(1-'Other Values'!$B$3)</f>
        <v>1.678390409617805E-2</v>
      </c>
      <c r="W2" s="4">
        <f>W$5/(1-'Other Values'!$B$3)</f>
        <v>1.678390409617805E-2</v>
      </c>
      <c r="X2" s="4">
        <f>X$5/(1-'Other Values'!$B$3)</f>
        <v>1.678390409617805E-2</v>
      </c>
      <c r="Y2" s="4">
        <f>Y$5/(1-'Other Values'!$B$3)</f>
        <v>1.678390409617805E-2</v>
      </c>
      <c r="Z2" s="4">
        <f>Z$5/(1-'Other Values'!$B$3)</f>
        <v>1.678390409617805E-2</v>
      </c>
      <c r="AA2" s="4">
        <f>AA$5/(1-'Other Values'!$B$3)</f>
        <v>1.678390409617805E-2</v>
      </c>
      <c r="AB2" s="4">
        <f>AB$5/(1-'Other Values'!$B$3)</f>
        <v>1.678390409617805E-2</v>
      </c>
      <c r="AC2" s="4">
        <f>AC$5/(1-'Other Values'!$B$3)</f>
        <v>1.678390409617805E-2</v>
      </c>
      <c r="AD2" s="4">
        <f>AD$5/(1-'Other Values'!$B$3)</f>
        <v>1.678390409617805E-2</v>
      </c>
      <c r="AE2" s="4">
        <f>AE$5/(1-'Other Values'!$B$3)</f>
        <v>1.678390409617805E-2</v>
      </c>
      <c r="AF2" s="4">
        <f>AF$5/(1-'Other Values'!$B$3)</f>
        <v>1.678390409617805E-2</v>
      </c>
      <c r="AG2" s="4">
        <f>AG$5/(1-'Other Values'!$B$3)</f>
        <v>1.678390409617805E-2</v>
      </c>
      <c r="AH2" s="4">
        <f>AH$5/(1-'Other Values'!$B$3)</f>
        <v>1.678390409617805E-2</v>
      </c>
      <c r="AI2" s="4">
        <f>AI$5/(1-'Other Values'!$B$3)</f>
        <v>1.678390409617805E-2</v>
      </c>
    </row>
    <row r="3" spans="1:35">
      <c r="A3" t="s">
        <v>3</v>
      </c>
      <c r="B3" s="4">
        <f>B$5</f>
        <v>4.4435571578869126E-3</v>
      </c>
      <c r="C3" s="4">
        <f t="shared" ref="C3:AI4" si="0">C$5</f>
        <v>4.4435571578869126E-3</v>
      </c>
      <c r="D3" s="4">
        <f t="shared" si="0"/>
        <v>4.4435571578869126E-3</v>
      </c>
      <c r="E3" s="4">
        <f t="shared" si="0"/>
        <v>4.4435571578869126E-3</v>
      </c>
      <c r="F3" s="4">
        <f t="shared" si="0"/>
        <v>4.4435571578869126E-3</v>
      </c>
      <c r="G3" s="4">
        <f t="shared" si="0"/>
        <v>4.4435571578869126E-3</v>
      </c>
      <c r="H3" s="4">
        <f t="shared" si="0"/>
        <v>4.4435571578869126E-3</v>
      </c>
      <c r="I3" s="4">
        <f t="shared" si="0"/>
        <v>4.4435571578869126E-3</v>
      </c>
      <c r="J3" s="4">
        <f t="shared" si="0"/>
        <v>4.4435571578869126E-3</v>
      </c>
      <c r="K3" s="4">
        <f t="shared" si="0"/>
        <v>4.4435571578869126E-3</v>
      </c>
      <c r="L3" s="4">
        <f t="shared" si="0"/>
        <v>4.4435571578869126E-3</v>
      </c>
      <c r="M3" s="4">
        <f t="shared" si="0"/>
        <v>4.4435571578869126E-3</v>
      </c>
      <c r="N3" s="4">
        <f t="shared" si="0"/>
        <v>4.4435571578869126E-3</v>
      </c>
      <c r="O3" s="4">
        <f t="shared" si="0"/>
        <v>4.4435571578869126E-3</v>
      </c>
      <c r="P3" s="4">
        <f t="shared" si="0"/>
        <v>4.7193641538936237E-3</v>
      </c>
      <c r="Q3" s="4">
        <f t="shared" si="0"/>
        <v>4.9951711499004459E-3</v>
      </c>
      <c r="R3" s="4">
        <f t="shared" si="0"/>
        <v>5.270978145907157E-3</v>
      </c>
      <c r="S3" s="4">
        <f t="shared" si="0"/>
        <v>5.270978145907157E-3</v>
      </c>
      <c r="T3" s="4">
        <f t="shared" si="0"/>
        <v>5.270978145907157E-3</v>
      </c>
      <c r="U3" s="4">
        <f t="shared" si="0"/>
        <v>5.270978145907157E-3</v>
      </c>
      <c r="V3" s="4">
        <f t="shared" si="0"/>
        <v>5.270978145907157E-3</v>
      </c>
      <c r="W3" s="4">
        <f t="shared" si="0"/>
        <v>5.270978145907157E-3</v>
      </c>
      <c r="X3" s="4">
        <f t="shared" si="0"/>
        <v>5.270978145907157E-3</v>
      </c>
      <c r="Y3" s="4">
        <f t="shared" si="0"/>
        <v>5.270978145907157E-3</v>
      </c>
      <c r="Z3" s="4">
        <f t="shared" si="0"/>
        <v>5.270978145907157E-3</v>
      </c>
      <c r="AA3" s="4">
        <f t="shared" si="0"/>
        <v>5.270978145907157E-3</v>
      </c>
      <c r="AB3" s="4">
        <f t="shared" si="0"/>
        <v>5.270978145907157E-3</v>
      </c>
      <c r="AC3" s="4">
        <f t="shared" si="0"/>
        <v>5.270978145907157E-3</v>
      </c>
      <c r="AD3" s="4">
        <f t="shared" si="0"/>
        <v>5.270978145907157E-3</v>
      </c>
      <c r="AE3" s="4">
        <f t="shared" si="0"/>
        <v>5.270978145907157E-3</v>
      </c>
      <c r="AF3" s="4">
        <f t="shared" si="0"/>
        <v>5.270978145907157E-3</v>
      </c>
      <c r="AG3" s="4">
        <f t="shared" si="0"/>
        <v>5.270978145907157E-3</v>
      </c>
      <c r="AH3" s="4">
        <f t="shared" si="0"/>
        <v>5.270978145907157E-3</v>
      </c>
      <c r="AI3" s="4">
        <f t="shared" si="0"/>
        <v>5.270978145907157E-3</v>
      </c>
    </row>
    <row r="4" spans="1:35">
      <c r="A4" t="s">
        <v>4</v>
      </c>
      <c r="B4" s="4">
        <f>B$5</f>
        <v>4.4435571578869126E-3</v>
      </c>
      <c r="C4" s="4">
        <f t="shared" si="0"/>
        <v>4.4435571578869126E-3</v>
      </c>
      <c r="D4" s="4">
        <f t="shared" si="0"/>
        <v>4.4435571578869126E-3</v>
      </c>
      <c r="E4" s="4">
        <f t="shared" si="0"/>
        <v>4.4435571578869126E-3</v>
      </c>
      <c r="F4" s="4">
        <f t="shared" si="0"/>
        <v>4.4435571578869126E-3</v>
      </c>
      <c r="G4" s="4">
        <f t="shared" si="0"/>
        <v>4.4435571578869126E-3</v>
      </c>
      <c r="H4" s="4">
        <f t="shared" si="0"/>
        <v>4.4435571578869126E-3</v>
      </c>
      <c r="I4" s="4">
        <f t="shared" si="0"/>
        <v>4.4435571578869126E-3</v>
      </c>
      <c r="J4" s="4">
        <f t="shared" si="0"/>
        <v>4.4435571578869126E-3</v>
      </c>
      <c r="K4" s="4">
        <f t="shared" si="0"/>
        <v>4.4435571578869126E-3</v>
      </c>
      <c r="L4" s="4">
        <f t="shared" si="0"/>
        <v>4.4435571578869126E-3</v>
      </c>
      <c r="M4" s="4">
        <f t="shared" si="0"/>
        <v>4.4435571578869126E-3</v>
      </c>
      <c r="N4" s="4">
        <f t="shared" si="0"/>
        <v>4.4435571578869126E-3</v>
      </c>
      <c r="O4" s="4">
        <f t="shared" si="0"/>
        <v>4.4435571578869126E-3</v>
      </c>
      <c r="P4" s="4">
        <f t="shared" si="0"/>
        <v>4.7193641538936237E-3</v>
      </c>
      <c r="Q4" s="4">
        <f t="shared" si="0"/>
        <v>4.9951711499004459E-3</v>
      </c>
      <c r="R4" s="4">
        <f t="shared" si="0"/>
        <v>5.270978145907157E-3</v>
      </c>
      <c r="S4" s="4">
        <f t="shared" si="0"/>
        <v>5.270978145907157E-3</v>
      </c>
      <c r="T4" s="4">
        <f t="shared" si="0"/>
        <v>5.270978145907157E-3</v>
      </c>
      <c r="U4" s="4">
        <f t="shared" si="0"/>
        <v>5.270978145907157E-3</v>
      </c>
      <c r="V4" s="4">
        <f t="shared" si="0"/>
        <v>5.270978145907157E-3</v>
      </c>
      <c r="W4" s="4">
        <f t="shared" si="0"/>
        <v>5.270978145907157E-3</v>
      </c>
      <c r="X4" s="4">
        <f t="shared" si="0"/>
        <v>5.270978145907157E-3</v>
      </c>
      <c r="Y4" s="4">
        <f t="shared" si="0"/>
        <v>5.270978145907157E-3</v>
      </c>
      <c r="Z4" s="4">
        <f t="shared" si="0"/>
        <v>5.270978145907157E-3</v>
      </c>
      <c r="AA4" s="4">
        <f t="shared" si="0"/>
        <v>5.270978145907157E-3</v>
      </c>
      <c r="AB4" s="4">
        <f t="shared" si="0"/>
        <v>5.270978145907157E-3</v>
      </c>
      <c r="AC4" s="4">
        <f t="shared" si="0"/>
        <v>5.270978145907157E-3</v>
      </c>
      <c r="AD4" s="4">
        <f t="shared" si="0"/>
        <v>5.270978145907157E-3</v>
      </c>
      <c r="AE4" s="4">
        <f t="shared" si="0"/>
        <v>5.270978145907157E-3</v>
      </c>
      <c r="AF4" s="4">
        <f t="shared" si="0"/>
        <v>5.270978145907157E-3</v>
      </c>
      <c r="AG4" s="4">
        <f t="shared" si="0"/>
        <v>5.270978145907157E-3</v>
      </c>
      <c r="AH4" s="4">
        <f t="shared" si="0"/>
        <v>5.270978145907157E-3</v>
      </c>
      <c r="AI4" s="4">
        <f t="shared" si="0"/>
        <v>5.270978145907157E-3</v>
      </c>
    </row>
    <row r="5" spans="1:35">
      <c r="A5" t="s">
        <v>5</v>
      </c>
      <c r="B5" s="4">
        <f>Extrapolations!AA4</f>
        <v>4.4435571578869126E-3</v>
      </c>
      <c r="C5" s="4">
        <f>Extrapolations!AB4</f>
        <v>4.4435571578869126E-3</v>
      </c>
      <c r="D5" s="4">
        <f>Extrapolations!AC4</f>
        <v>4.4435571578869126E-3</v>
      </c>
      <c r="E5" s="4">
        <f>Extrapolations!AD4</f>
        <v>4.4435571578869126E-3</v>
      </c>
      <c r="F5" s="4">
        <f>Extrapolations!AE4</f>
        <v>4.4435571578869126E-3</v>
      </c>
      <c r="G5" s="4">
        <f>Extrapolations!AF4</f>
        <v>4.4435571578869126E-3</v>
      </c>
      <c r="H5" s="4">
        <f>Extrapolations!AG4</f>
        <v>4.4435571578869126E-3</v>
      </c>
      <c r="I5" s="4">
        <f>Extrapolations!AH4</f>
        <v>4.4435571578869126E-3</v>
      </c>
      <c r="J5" s="4">
        <f>Extrapolations!AI4</f>
        <v>4.4435571578869126E-3</v>
      </c>
      <c r="K5" s="4">
        <f>Extrapolations!AJ4</f>
        <v>4.4435571578869126E-3</v>
      </c>
      <c r="L5" s="4">
        <f>Extrapolations!AK4</f>
        <v>4.4435571578869126E-3</v>
      </c>
      <c r="M5" s="4">
        <f>Extrapolations!AL4</f>
        <v>4.4435571578869126E-3</v>
      </c>
      <c r="N5" s="4">
        <f>Extrapolations!AM4</f>
        <v>4.4435571578869126E-3</v>
      </c>
      <c r="O5" s="4">
        <f>Extrapolations!AN4</f>
        <v>4.4435571578869126E-3</v>
      </c>
      <c r="P5" s="4">
        <f>Extrapolations!AO4</f>
        <v>4.7193641538936237E-3</v>
      </c>
      <c r="Q5" s="4">
        <f>Extrapolations!AP4</f>
        <v>4.9951711499004459E-3</v>
      </c>
      <c r="R5" s="4">
        <f>Extrapolations!AQ4</f>
        <v>5.270978145907157E-3</v>
      </c>
      <c r="S5" s="4">
        <f>Extrapolations!AR4</f>
        <v>5.270978145907157E-3</v>
      </c>
      <c r="T5" s="4">
        <f>Extrapolations!AS4</f>
        <v>5.270978145907157E-3</v>
      </c>
      <c r="U5" s="4">
        <f>Extrapolations!AT4</f>
        <v>5.270978145907157E-3</v>
      </c>
      <c r="V5" s="4">
        <f>Extrapolations!AU4</f>
        <v>5.270978145907157E-3</v>
      </c>
      <c r="W5" s="4">
        <f>Extrapolations!AV4</f>
        <v>5.270978145907157E-3</v>
      </c>
      <c r="X5" s="4">
        <f>Extrapolations!AW4</f>
        <v>5.270978145907157E-3</v>
      </c>
      <c r="Y5" s="4">
        <f>Extrapolations!AX4</f>
        <v>5.270978145907157E-3</v>
      </c>
      <c r="Z5" s="4">
        <f>Extrapolations!AY4</f>
        <v>5.270978145907157E-3</v>
      </c>
      <c r="AA5" s="4">
        <f>Extrapolations!AZ4</f>
        <v>5.270978145907157E-3</v>
      </c>
      <c r="AB5" s="4">
        <f>Extrapolations!BA4</f>
        <v>5.270978145907157E-3</v>
      </c>
      <c r="AC5" s="4">
        <f>Extrapolations!BB4</f>
        <v>5.270978145907157E-3</v>
      </c>
      <c r="AD5" s="4">
        <f>Extrapolations!BC4</f>
        <v>5.270978145907157E-3</v>
      </c>
      <c r="AE5" s="4">
        <f>Extrapolations!BD4</f>
        <v>5.270978145907157E-3</v>
      </c>
      <c r="AF5" s="4">
        <f>Extrapolations!BE4</f>
        <v>5.270978145907157E-3</v>
      </c>
      <c r="AG5" s="4">
        <f>Extrapolations!BF4</f>
        <v>5.270978145907157E-3</v>
      </c>
      <c r="AH5" s="4">
        <f>Extrapolations!BG4</f>
        <v>5.270978145907157E-3</v>
      </c>
      <c r="AI5" s="4">
        <f>Extrapolations!BH4</f>
        <v>5.270978145907157E-3</v>
      </c>
    </row>
    <row r="6" spans="1:35">
      <c r="A6" t="s">
        <v>6</v>
      </c>
      <c r="B6" s="4">
        <f>B$5/(1-'Other Values'!$B$3)*'Other Values'!$B$6+B$5*(1-'Other Values'!$B$6)</f>
        <v>9.7816725330852686E-3</v>
      </c>
      <c r="C6" s="4">
        <f>C$5/(1-'Other Values'!$B$3)*'Other Values'!$B$6+C$5*(1-'Other Values'!$B$6)</f>
        <v>9.7816725330852686E-3</v>
      </c>
      <c r="D6" s="4">
        <f>D$5/(1-'Other Values'!$B$3)*'Other Values'!$B$6+D$5*(1-'Other Values'!$B$6)</f>
        <v>9.7816725330852686E-3</v>
      </c>
      <c r="E6" s="4">
        <f>E$5/(1-'Other Values'!$B$3)*'Other Values'!$B$6+E$5*(1-'Other Values'!$B$6)</f>
        <v>9.7816725330852686E-3</v>
      </c>
      <c r="F6" s="4">
        <f>F$5/(1-'Other Values'!$B$3)*'Other Values'!$B$6+F$5*(1-'Other Values'!$B$6)</f>
        <v>9.7816725330852686E-3</v>
      </c>
      <c r="G6" s="4">
        <f>G$5/(1-'Other Values'!$B$3)*'Other Values'!$B$6+G$5*(1-'Other Values'!$B$6)</f>
        <v>9.7816725330852686E-3</v>
      </c>
      <c r="H6" s="4">
        <f>H$5/(1-'Other Values'!$B$3)*'Other Values'!$B$6+H$5*(1-'Other Values'!$B$6)</f>
        <v>9.7816725330852686E-3</v>
      </c>
      <c r="I6" s="4">
        <f>I$5/(1-'Other Values'!$B$3)*'Other Values'!$B$6+I$5*(1-'Other Values'!$B$6)</f>
        <v>9.7816725330852686E-3</v>
      </c>
      <c r="J6" s="4">
        <f>J$5/(1-'Other Values'!$B$3)*'Other Values'!$B$6+J$5*(1-'Other Values'!$B$6)</f>
        <v>9.7816725330852686E-3</v>
      </c>
      <c r="K6" s="4">
        <f>K$5/(1-'Other Values'!$B$3)*'Other Values'!$B$6+K$5*(1-'Other Values'!$B$6)</f>
        <v>9.7816725330852686E-3</v>
      </c>
      <c r="L6" s="4">
        <f>L$5/(1-'Other Values'!$B$3)*'Other Values'!$B$6+L$5*(1-'Other Values'!$B$6)</f>
        <v>9.7816725330852686E-3</v>
      </c>
      <c r="M6" s="4">
        <f>M$5/(1-'Other Values'!$B$3)*'Other Values'!$B$6+M$5*(1-'Other Values'!$B$6)</f>
        <v>9.7816725330852686E-3</v>
      </c>
      <c r="N6" s="4">
        <f>N$5/(1-'Other Values'!$B$3)*'Other Values'!$B$6+N$5*(1-'Other Values'!$B$6)</f>
        <v>9.7816725330852686E-3</v>
      </c>
      <c r="O6" s="4">
        <f>O$5/(1-'Other Values'!$B$3)*'Other Values'!$B$6+O$5*(1-'Other Values'!$B$6)</f>
        <v>9.7816725330852686E-3</v>
      </c>
      <c r="P6" s="4">
        <f>P$5/(1-'Other Values'!$B$3)*'Other Values'!$B$6+P$5*(1-'Other Values'!$B$6)</f>
        <v>1.0388810828242147E-2</v>
      </c>
      <c r="Q6" s="4">
        <f>Q$5/(1-'Other Values'!$B$3)*'Other Values'!$B$6+Q$5*(1-'Other Values'!$B$6)</f>
        <v>1.0995949123399271E-2</v>
      </c>
      <c r="R6" s="4">
        <f>R$5/(1-'Other Values'!$B$3)*'Other Values'!$B$6+R$5*(1-'Other Values'!$B$6)</f>
        <v>1.160308741855615E-2</v>
      </c>
      <c r="S6" s="4">
        <f>S$5/(1-'Other Values'!$B$3)*'Other Values'!$B$6+S$5*(1-'Other Values'!$B$6)</f>
        <v>1.160308741855615E-2</v>
      </c>
      <c r="T6" s="4">
        <f>T$5/(1-'Other Values'!$B$3)*'Other Values'!$B$6+T$5*(1-'Other Values'!$B$6)</f>
        <v>1.160308741855615E-2</v>
      </c>
      <c r="U6" s="4">
        <f>U$5/(1-'Other Values'!$B$3)*'Other Values'!$B$6+U$5*(1-'Other Values'!$B$6)</f>
        <v>1.160308741855615E-2</v>
      </c>
      <c r="V6" s="4">
        <f>V$5/(1-'Other Values'!$B$3)*'Other Values'!$B$6+V$5*(1-'Other Values'!$B$6)</f>
        <v>1.160308741855615E-2</v>
      </c>
      <c r="W6" s="4">
        <f>W$5/(1-'Other Values'!$B$3)*'Other Values'!$B$6+W$5*(1-'Other Values'!$B$6)</f>
        <v>1.160308741855615E-2</v>
      </c>
      <c r="X6" s="4">
        <f>X$5/(1-'Other Values'!$B$3)*'Other Values'!$B$6+X$5*(1-'Other Values'!$B$6)</f>
        <v>1.160308741855615E-2</v>
      </c>
      <c r="Y6" s="4">
        <f>Y$5/(1-'Other Values'!$B$3)*'Other Values'!$B$6+Y$5*(1-'Other Values'!$B$6)</f>
        <v>1.160308741855615E-2</v>
      </c>
      <c r="Z6" s="4">
        <f>Z$5/(1-'Other Values'!$B$3)*'Other Values'!$B$6+Z$5*(1-'Other Values'!$B$6)</f>
        <v>1.160308741855615E-2</v>
      </c>
      <c r="AA6" s="4">
        <f>AA$5/(1-'Other Values'!$B$3)*'Other Values'!$B$6+AA$5*(1-'Other Values'!$B$6)</f>
        <v>1.160308741855615E-2</v>
      </c>
      <c r="AB6" s="4">
        <f>AB$5/(1-'Other Values'!$B$3)*'Other Values'!$B$6+AB$5*(1-'Other Values'!$B$6)</f>
        <v>1.160308741855615E-2</v>
      </c>
      <c r="AC6" s="4">
        <f>AC$5/(1-'Other Values'!$B$3)*'Other Values'!$B$6+AC$5*(1-'Other Values'!$B$6)</f>
        <v>1.160308741855615E-2</v>
      </c>
      <c r="AD6" s="4">
        <f>AD$5/(1-'Other Values'!$B$3)*'Other Values'!$B$6+AD$5*(1-'Other Values'!$B$6)</f>
        <v>1.160308741855615E-2</v>
      </c>
      <c r="AE6" s="4">
        <f>AE$5/(1-'Other Values'!$B$3)*'Other Values'!$B$6+AE$5*(1-'Other Values'!$B$6)</f>
        <v>1.160308741855615E-2</v>
      </c>
      <c r="AF6" s="4">
        <f>AF$5/(1-'Other Values'!$B$3)*'Other Values'!$B$6+AF$5*(1-'Other Values'!$B$6)</f>
        <v>1.160308741855615E-2</v>
      </c>
      <c r="AG6" s="4">
        <f>AG$5/(1-'Other Values'!$B$3)*'Other Values'!$B$6+AG$5*(1-'Other Values'!$B$6)</f>
        <v>1.160308741855615E-2</v>
      </c>
      <c r="AH6" s="4">
        <f>AH$5/(1-'Other Values'!$B$3)*'Other Values'!$B$6+AH$5*(1-'Other Values'!$B$6)</f>
        <v>1.160308741855615E-2</v>
      </c>
      <c r="AI6" s="4">
        <f>AI$5/(1-'Other Values'!$B$3)*'Other Values'!$B$6+AI$5*(1-'Other Values'!$B$6)</f>
        <v>1.160308741855615E-2</v>
      </c>
    </row>
    <row r="7" spans="1:35">
      <c r="A7" t="s">
        <v>54</v>
      </c>
      <c r="B7" s="4">
        <f>B5</f>
        <v>4.4435571578869126E-3</v>
      </c>
      <c r="C7" s="4">
        <f t="shared" ref="C7:AI7" si="1">C5</f>
        <v>4.4435571578869126E-3</v>
      </c>
      <c r="D7" s="4">
        <f t="shared" si="1"/>
        <v>4.4435571578869126E-3</v>
      </c>
      <c r="E7" s="4">
        <f t="shared" si="1"/>
        <v>4.4435571578869126E-3</v>
      </c>
      <c r="F7" s="4">
        <f t="shared" si="1"/>
        <v>4.4435571578869126E-3</v>
      </c>
      <c r="G7" s="4">
        <f t="shared" si="1"/>
        <v>4.4435571578869126E-3</v>
      </c>
      <c r="H7" s="4">
        <f t="shared" si="1"/>
        <v>4.4435571578869126E-3</v>
      </c>
      <c r="I7" s="4">
        <f t="shared" si="1"/>
        <v>4.4435571578869126E-3</v>
      </c>
      <c r="J7" s="4">
        <f t="shared" si="1"/>
        <v>4.4435571578869126E-3</v>
      </c>
      <c r="K7" s="4">
        <f t="shared" si="1"/>
        <v>4.4435571578869126E-3</v>
      </c>
      <c r="L7" s="4">
        <f t="shared" si="1"/>
        <v>4.4435571578869126E-3</v>
      </c>
      <c r="M7" s="4">
        <f t="shared" si="1"/>
        <v>4.4435571578869126E-3</v>
      </c>
      <c r="N7" s="4">
        <f t="shared" si="1"/>
        <v>4.4435571578869126E-3</v>
      </c>
      <c r="O7" s="4">
        <f t="shared" si="1"/>
        <v>4.4435571578869126E-3</v>
      </c>
      <c r="P7" s="4">
        <f t="shared" si="1"/>
        <v>4.7193641538936237E-3</v>
      </c>
      <c r="Q7" s="4">
        <f t="shared" si="1"/>
        <v>4.9951711499004459E-3</v>
      </c>
      <c r="R7" s="4">
        <f t="shared" si="1"/>
        <v>5.270978145907157E-3</v>
      </c>
      <c r="S7" s="4">
        <f t="shared" si="1"/>
        <v>5.270978145907157E-3</v>
      </c>
      <c r="T7" s="4">
        <f t="shared" si="1"/>
        <v>5.270978145907157E-3</v>
      </c>
      <c r="U7" s="4">
        <f t="shared" si="1"/>
        <v>5.270978145907157E-3</v>
      </c>
      <c r="V7" s="4">
        <f t="shared" si="1"/>
        <v>5.270978145907157E-3</v>
      </c>
      <c r="W7" s="4">
        <f t="shared" si="1"/>
        <v>5.270978145907157E-3</v>
      </c>
      <c r="X7" s="4">
        <f t="shared" si="1"/>
        <v>5.270978145907157E-3</v>
      </c>
      <c r="Y7" s="4">
        <f t="shared" si="1"/>
        <v>5.270978145907157E-3</v>
      </c>
      <c r="Z7" s="4">
        <f t="shared" si="1"/>
        <v>5.270978145907157E-3</v>
      </c>
      <c r="AA7" s="4">
        <f t="shared" si="1"/>
        <v>5.270978145907157E-3</v>
      </c>
      <c r="AB7" s="4">
        <f t="shared" si="1"/>
        <v>5.270978145907157E-3</v>
      </c>
      <c r="AC7" s="4">
        <f t="shared" si="1"/>
        <v>5.270978145907157E-3</v>
      </c>
      <c r="AD7" s="4">
        <f t="shared" si="1"/>
        <v>5.270978145907157E-3</v>
      </c>
      <c r="AE7" s="4">
        <f t="shared" si="1"/>
        <v>5.270978145907157E-3</v>
      </c>
      <c r="AF7" s="4">
        <f t="shared" si="1"/>
        <v>5.270978145907157E-3</v>
      </c>
      <c r="AG7" s="4">
        <f t="shared" si="1"/>
        <v>5.270978145907157E-3</v>
      </c>
      <c r="AH7" s="4">
        <f t="shared" si="1"/>
        <v>5.270978145907157E-3</v>
      </c>
      <c r="AI7" s="4">
        <f t="shared" si="1"/>
        <v>5.270978145907157E-3</v>
      </c>
    </row>
    <row r="8" spans="1:35">
      <c r="A8" t="s">
        <v>55</v>
      </c>
      <c r="B8" s="4">
        <f>B4*'Other Values'!$B$31</f>
        <v>1.1108892894717282E-2</v>
      </c>
      <c r="C8" s="4">
        <f>C4*'Other Values'!$B$31</f>
        <v>1.1108892894717282E-2</v>
      </c>
      <c r="D8" s="4">
        <f>D4*'Other Values'!$B$31</f>
        <v>1.1108892894717282E-2</v>
      </c>
      <c r="E8" s="4">
        <f>E4*'Other Values'!$B$31</f>
        <v>1.1108892894717282E-2</v>
      </c>
      <c r="F8" s="4">
        <f>F4*'Other Values'!$B$31</f>
        <v>1.1108892894717282E-2</v>
      </c>
      <c r="G8" s="4">
        <f>G4*'Other Values'!$B$31</f>
        <v>1.1108892894717282E-2</v>
      </c>
      <c r="H8" s="4">
        <f>H4*'Other Values'!$B$31</f>
        <v>1.1108892894717282E-2</v>
      </c>
      <c r="I8" s="4">
        <f>I4*'Other Values'!$B$31</f>
        <v>1.1108892894717282E-2</v>
      </c>
      <c r="J8" s="4">
        <f>J4*'Other Values'!$B$31</f>
        <v>1.1108892894717282E-2</v>
      </c>
      <c r="K8" s="4">
        <f>K4*'Other Values'!$B$31</f>
        <v>1.1108892894717282E-2</v>
      </c>
      <c r="L8" s="4">
        <f>L4*'Other Values'!$B$31</f>
        <v>1.1108892894717282E-2</v>
      </c>
      <c r="M8" s="4">
        <f>M4*'Other Values'!$B$31</f>
        <v>1.1108892894717282E-2</v>
      </c>
      <c r="N8" s="4">
        <f>N4*'Other Values'!$B$31</f>
        <v>1.1108892894717282E-2</v>
      </c>
      <c r="O8" s="4">
        <f>O4*'Other Values'!$B$31</f>
        <v>1.1108892894717282E-2</v>
      </c>
      <c r="P8" s="4">
        <f>P4*'Other Values'!$B$31</f>
        <v>1.1798410384734059E-2</v>
      </c>
      <c r="Q8" s="4">
        <f>Q4*'Other Values'!$B$31</f>
        <v>1.2487927874751115E-2</v>
      </c>
      <c r="R8" s="4">
        <f>R4*'Other Values'!$B$31</f>
        <v>1.3177445364767892E-2</v>
      </c>
      <c r="S8" s="4">
        <f>S4*'Other Values'!$B$31</f>
        <v>1.3177445364767892E-2</v>
      </c>
      <c r="T8" s="4">
        <f>T4*'Other Values'!$B$31</f>
        <v>1.3177445364767892E-2</v>
      </c>
      <c r="U8" s="4">
        <f>U4*'Other Values'!$B$31</f>
        <v>1.3177445364767892E-2</v>
      </c>
      <c r="V8" s="4">
        <f>V4*'Other Values'!$B$31</f>
        <v>1.3177445364767892E-2</v>
      </c>
      <c r="W8" s="4">
        <f>W4*'Other Values'!$B$31</f>
        <v>1.3177445364767892E-2</v>
      </c>
      <c r="X8" s="4">
        <f>X4*'Other Values'!$B$31</f>
        <v>1.3177445364767892E-2</v>
      </c>
      <c r="Y8" s="4">
        <f>Y4*'Other Values'!$B$31</f>
        <v>1.3177445364767892E-2</v>
      </c>
      <c r="Z8" s="4">
        <f>Z4*'Other Values'!$B$31</f>
        <v>1.3177445364767892E-2</v>
      </c>
      <c r="AA8" s="4">
        <f>AA4*'Other Values'!$B$31</f>
        <v>1.3177445364767892E-2</v>
      </c>
      <c r="AB8" s="4">
        <f>AB4*'Other Values'!$B$31</f>
        <v>1.3177445364767892E-2</v>
      </c>
      <c r="AC8" s="4">
        <f>AC4*'Other Values'!$B$31</f>
        <v>1.3177445364767892E-2</v>
      </c>
      <c r="AD8" s="4">
        <f>AD4*'Other Values'!$B$31</f>
        <v>1.3177445364767892E-2</v>
      </c>
      <c r="AE8" s="4">
        <f>AE4*'Other Values'!$B$31</f>
        <v>1.3177445364767892E-2</v>
      </c>
      <c r="AF8" s="4">
        <f>AF4*'Other Values'!$B$31</f>
        <v>1.3177445364767892E-2</v>
      </c>
      <c r="AG8" s="4">
        <f>AG4*'Other Values'!$B$31</f>
        <v>1.3177445364767892E-2</v>
      </c>
      <c r="AH8" s="4">
        <f>AH4*'Other Values'!$B$31</f>
        <v>1.3177445364767892E-2</v>
      </c>
      <c r="AI8" s="4">
        <f>AI4*'Other Values'!$B$31</f>
        <v>1.3177445364767892E-2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1.4371116334046079E-3</v>
      </c>
      <c r="C2" s="4">
        <f>C$5/(1-'Other Values'!$B$3)</f>
        <v>1.4371116334046079E-3</v>
      </c>
      <c r="D2" s="4">
        <f>D$5/(1-'Other Values'!$B$3)</f>
        <v>1.4371116334046079E-3</v>
      </c>
      <c r="E2" s="4">
        <f>E$5/(1-'Other Values'!$B$3)</f>
        <v>1.4371116334046079E-3</v>
      </c>
      <c r="F2" s="4">
        <f>F$5/(1-'Other Values'!$B$3)</f>
        <v>1.4371116334046079E-3</v>
      </c>
      <c r="G2" s="4">
        <f>G$5/(1-'Other Values'!$B$3)</f>
        <v>1.4371116334046079E-3</v>
      </c>
      <c r="H2" s="4">
        <f>H$5/(1-'Other Values'!$B$3)</f>
        <v>1.4371116334046079E-3</v>
      </c>
      <c r="I2" s="4">
        <f>I$5/(1-'Other Values'!$B$3)</f>
        <v>1.4371116334046079E-3</v>
      </c>
      <c r="J2" s="4">
        <f>J$5/(1-'Other Values'!$B$3)</f>
        <v>1.4371116334046079E-3</v>
      </c>
      <c r="K2" s="4">
        <f>K$5/(1-'Other Values'!$B$3)</f>
        <v>1.4371116334046079E-3</v>
      </c>
      <c r="L2" s="4">
        <f>L$5/(1-'Other Values'!$B$3)</f>
        <v>1.4371116334046079E-3</v>
      </c>
      <c r="M2" s="4">
        <f>M$5/(1-'Other Values'!$B$3)</f>
        <v>1.4371116334046079E-3</v>
      </c>
      <c r="N2" s="4">
        <f>N$5/(1-'Other Values'!$B$3)</f>
        <v>1.4371116334046079E-3</v>
      </c>
      <c r="O2" s="4">
        <f>O$5/(1-'Other Values'!$B$3)</f>
        <v>1.4371116334046079E-3</v>
      </c>
      <c r="P2" s="4">
        <f>P$5/(1-'Other Values'!$B$3)</f>
        <v>1.5165907192249502E-3</v>
      </c>
      <c r="Q2" s="4">
        <f>Q$5/(1-'Other Values'!$B$3)</f>
        <v>1.5960698050452925E-3</v>
      </c>
      <c r="R2" s="4">
        <f>R$5/(1-'Other Values'!$B$3)</f>
        <v>1.6755488908656566E-3</v>
      </c>
      <c r="S2" s="4">
        <f>S$5/(1-'Other Values'!$B$3)</f>
        <v>1.6755488908656566E-3</v>
      </c>
      <c r="T2" s="4">
        <f>T$5/(1-'Other Values'!$B$3)</f>
        <v>1.6755488908656566E-3</v>
      </c>
      <c r="U2" s="4">
        <f>U$5/(1-'Other Values'!$B$3)</f>
        <v>1.6755488908656566E-3</v>
      </c>
      <c r="V2" s="4">
        <f>V$5/(1-'Other Values'!$B$3)</f>
        <v>1.6755488908656566E-3</v>
      </c>
      <c r="W2" s="4">
        <f>W$5/(1-'Other Values'!$B$3)</f>
        <v>1.6755488908656566E-3</v>
      </c>
      <c r="X2" s="4">
        <f>X$5/(1-'Other Values'!$B$3)</f>
        <v>1.6755488908656566E-3</v>
      </c>
      <c r="Y2" s="4">
        <f>Y$5/(1-'Other Values'!$B$3)</f>
        <v>1.6755488908656566E-3</v>
      </c>
      <c r="Z2" s="4">
        <f>Z$5/(1-'Other Values'!$B$3)</f>
        <v>1.6755488908656566E-3</v>
      </c>
      <c r="AA2" s="4">
        <f>AA$5/(1-'Other Values'!$B$3)</f>
        <v>1.6755488908656566E-3</v>
      </c>
      <c r="AB2" s="4">
        <f>AB$5/(1-'Other Values'!$B$3)</f>
        <v>1.6755488908656566E-3</v>
      </c>
      <c r="AC2" s="4">
        <f>AC$5/(1-'Other Values'!$B$3)</f>
        <v>1.6755488908656566E-3</v>
      </c>
      <c r="AD2" s="4">
        <f>AD$5/(1-'Other Values'!$B$3)</f>
        <v>1.6755488908656566E-3</v>
      </c>
      <c r="AE2" s="4">
        <f>AE$5/(1-'Other Values'!$B$3)</f>
        <v>1.6755488908656566E-3</v>
      </c>
      <c r="AF2" s="4">
        <f>AF$5/(1-'Other Values'!$B$3)</f>
        <v>1.6755488908656566E-3</v>
      </c>
      <c r="AG2" s="4">
        <f>AG$5/(1-'Other Values'!$B$3)</f>
        <v>1.6755488908656566E-3</v>
      </c>
      <c r="AH2" s="4">
        <f>AH$5/(1-'Other Values'!$B$3)</f>
        <v>1.6755488908656566E-3</v>
      </c>
      <c r="AI2" s="4">
        <f>AI$5/(1-'Other Values'!$B$3)</f>
        <v>1.6755488908656566E-3</v>
      </c>
    </row>
    <row r="3" spans="1:35">
      <c r="A3" t="s">
        <v>3</v>
      </c>
      <c r="B3" s="4">
        <f>B$5</f>
        <v>4.5132431462293482E-4</v>
      </c>
      <c r="C3" s="4">
        <f t="shared" ref="C3:AI4" si="0">C$5</f>
        <v>4.5132431462293482E-4</v>
      </c>
      <c r="D3" s="4">
        <f t="shared" si="0"/>
        <v>4.5132431462293482E-4</v>
      </c>
      <c r="E3" s="4">
        <f t="shared" si="0"/>
        <v>4.5132431462293482E-4</v>
      </c>
      <c r="F3" s="4">
        <f t="shared" si="0"/>
        <v>4.5132431462293482E-4</v>
      </c>
      <c r="G3" s="4">
        <f t="shared" si="0"/>
        <v>4.5132431462293482E-4</v>
      </c>
      <c r="H3" s="4">
        <f t="shared" si="0"/>
        <v>4.5132431462293482E-4</v>
      </c>
      <c r="I3" s="4">
        <f t="shared" si="0"/>
        <v>4.5132431462293482E-4</v>
      </c>
      <c r="J3" s="4">
        <f t="shared" si="0"/>
        <v>4.5132431462293482E-4</v>
      </c>
      <c r="K3" s="4">
        <f t="shared" si="0"/>
        <v>4.5132431462293482E-4</v>
      </c>
      <c r="L3" s="4">
        <f t="shared" si="0"/>
        <v>4.5132431462293482E-4</v>
      </c>
      <c r="M3" s="4">
        <f t="shared" si="0"/>
        <v>4.5132431462293482E-4</v>
      </c>
      <c r="N3" s="4">
        <f t="shared" si="0"/>
        <v>4.5132431462293482E-4</v>
      </c>
      <c r="O3" s="4">
        <f t="shared" si="0"/>
        <v>4.5132431462293482E-4</v>
      </c>
      <c r="P3" s="4">
        <f t="shared" si="0"/>
        <v>4.7628468868221585E-4</v>
      </c>
      <c r="Q3" s="4">
        <f t="shared" si="0"/>
        <v>5.0124506274149688E-4</v>
      </c>
      <c r="R3" s="4">
        <f t="shared" si="0"/>
        <v>5.2620543680078485E-4</v>
      </c>
      <c r="S3" s="4">
        <f t="shared" si="0"/>
        <v>5.2620543680078485E-4</v>
      </c>
      <c r="T3" s="4">
        <f t="shared" si="0"/>
        <v>5.2620543680078485E-4</v>
      </c>
      <c r="U3" s="4">
        <f t="shared" si="0"/>
        <v>5.2620543680078485E-4</v>
      </c>
      <c r="V3" s="4">
        <f t="shared" si="0"/>
        <v>5.2620543680078485E-4</v>
      </c>
      <c r="W3" s="4">
        <f t="shared" si="0"/>
        <v>5.2620543680078485E-4</v>
      </c>
      <c r="X3" s="4">
        <f t="shared" si="0"/>
        <v>5.2620543680078485E-4</v>
      </c>
      <c r="Y3" s="4">
        <f t="shared" si="0"/>
        <v>5.2620543680078485E-4</v>
      </c>
      <c r="Z3" s="4">
        <f t="shared" si="0"/>
        <v>5.2620543680078485E-4</v>
      </c>
      <c r="AA3" s="4">
        <f t="shared" si="0"/>
        <v>5.2620543680078485E-4</v>
      </c>
      <c r="AB3" s="4">
        <f t="shared" si="0"/>
        <v>5.2620543680078485E-4</v>
      </c>
      <c r="AC3" s="4">
        <f t="shared" si="0"/>
        <v>5.2620543680078485E-4</v>
      </c>
      <c r="AD3" s="4">
        <f t="shared" si="0"/>
        <v>5.2620543680078485E-4</v>
      </c>
      <c r="AE3" s="4">
        <f t="shared" si="0"/>
        <v>5.2620543680078485E-4</v>
      </c>
      <c r="AF3" s="4">
        <f t="shared" si="0"/>
        <v>5.2620543680078485E-4</v>
      </c>
      <c r="AG3" s="4">
        <f t="shared" si="0"/>
        <v>5.2620543680078485E-4</v>
      </c>
      <c r="AH3" s="4">
        <f t="shared" si="0"/>
        <v>5.2620543680078485E-4</v>
      </c>
      <c r="AI3" s="4">
        <f t="shared" si="0"/>
        <v>5.2620543680078485E-4</v>
      </c>
    </row>
    <row r="4" spans="1:35">
      <c r="A4" t="s">
        <v>4</v>
      </c>
      <c r="B4" s="4">
        <f>B$5</f>
        <v>4.5132431462293482E-4</v>
      </c>
      <c r="C4" s="4">
        <f t="shared" si="0"/>
        <v>4.5132431462293482E-4</v>
      </c>
      <c r="D4" s="4">
        <f t="shared" si="0"/>
        <v>4.5132431462293482E-4</v>
      </c>
      <c r="E4" s="4">
        <f t="shared" si="0"/>
        <v>4.5132431462293482E-4</v>
      </c>
      <c r="F4" s="4">
        <f t="shared" si="0"/>
        <v>4.5132431462293482E-4</v>
      </c>
      <c r="G4" s="4">
        <f t="shared" si="0"/>
        <v>4.5132431462293482E-4</v>
      </c>
      <c r="H4" s="4">
        <f t="shared" si="0"/>
        <v>4.5132431462293482E-4</v>
      </c>
      <c r="I4" s="4">
        <f t="shared" si="0"/>
        <v>4.5132431462293482E-4</v>
      </c>
      <c r="J4" s="4">
        <f t="shared" si="0"/>
        <v>4.5132431462293482E-4</v>
      </c>
      <c r="K4" s="4">
        <f t="shared" si="0"/>
        <v>4.5132431462293482E-4</v>
      </c>
      <c r="L4" s="4">
        <f t="shared" si="0"/>
        <v>4.5132431462293482E-4</v>
      </c>
      <c r="M4" s="4">
        <f t="shared" si="0"/>
        <v>4.5132431462293482E-4</v>
      </c>
      <c r="N4" s="4">
        <f t="shared" si="0"/>
        <v>4.5132431462293482E-4</v>
      </c>
      <c r="O4" s="4">
        <f t="shared" si="0"/>
        <v>4.5132431462293482E-4</v>
      </c>
      <c r="P4" s="4">
        <f t="shared" si="0"/>
        <v>4.7628468868221585E-4</v>
      </c>
      <c r="Q4" s="4">
        <f t="shared" si="0"/>
        <v>5.0124506274149688E-4</v>
      </c>
      <c r="R4" s="4">
        <f t="shared" si="0"/>
        <v>5.2620543680078485E-4</v>
      </c>
      <c r="S4" s="4">
        <f t="shared" si="0"/>
        <v>5.2620543680078485E-4</v>
      </c>
      <c r="T4" s="4">
        <f t="shared" si="0"/>
        <v>5.2620543680078485E-4</v>
      </c>
      <c r="U4" s="4">
        <f t="shared" si="0"/>
        <v>5.2620543680078485E-4</v>
      </c>
      <c r="V4" s="4">
        <f t="shared" si="0"/>
        <v>5.2620543680078485E-4</v>
      </c>
      <c r="W4" s="4">
        <f t="shared" si="0"/>
        <v>5.2620543680078485E-4</v>
      </c>
      <c r="X4" s="4">
        <f t="shared" si="0"/>
        <v>5.2620543680078485E-4</v>
      </c>
      <c r="Y4" s="4">
        <f t="shared" si="0"/>
        <v>5.2620543680078485E-4</v>
      </c>
      <c r="Z4" s="4">
        <f t="shared" si="0"/>
        <v>5.2620543680078485E-4</v>
      </c>
      <c r="AA4" s="4">
        <f t="shared" si="0"/>
        <v>5.2620543680078485E-4</v>
      </c>
      <c r="AB4" s="4">
        <f t="shared" si="0"/>
        <v>5.2620543680078485E-4</v>
      </c>
      <c r="AC4" s="4">
        <f t="shared" si="0"/>
        <v>5.2620543680078485E-4</v>
      </c>
      <c r="AD4" s="4">
        <f t="shared" si="0"/>
        <v>5.2620543680078485E-4</v>
      </c>
      <c r="AE4" s="4">
        <f t="shared" si="0"/>
        <v>5.2620543680078485E-4</v>
      </c>
      <c r="AF4" s="4">
        <f t="shared" si="0"/>
        <v>5.2620543680078485E-4</v>
      </c>
      <c r="AG4" s="4">
        <f t="shared" si="0"/>
        <v>5.2620543680078485E-4</v>
      </c>
      <c r="AH4" s="4">
        <f t="shared" si="0"/>
        <v>5.2620543680078485E-4</v>
      </c>
      <c r="AI4" s="4">
        <f t="shared" si="0"/>
        <v>5.2620543680078485E-4</v>
      </c>
    </row>
    <row r="5" spans="1:35">
      <c r="A5" t="s">
        <v>5</v>
      </c>
      <c r="B5" s="4">
        <f>Extrapolations!AA5</f>
        <v>4.5132431462293482E-4</v>
      </c>
      <c r="C5" s="4">
        <f>Extrapolations!AB5</f>
        <v>4.5132431462293482E-4</v>
      </c>
      <c r="D5" s="4">
        <f>Extrapolations!AC5</f>
        <v>4.5132431462293482E-4</v>
      </c>
      <c r="E5" s="4">
        <f>Extrapolations!AD5</f>
        <v>4.5132431462293482E-4</v>
      </c>
      <c r="F5" s="4">
        <f>Extrapolations!AE5</f>
        <v>4.5132431462293482E-4</v>
      </c>
      <c r="G5" s="4">
        <f>Extrapolations!AF5</f>
        <v>4.5132431462293482E-4</v>
      </c>
      <c r="H5" s="4">
        <f>Extrapolations!AG5</f>
        <v>4.5132431462293482E-4</v>
      </c>
      <c r="I5" s="4">
        <f>Extrapolations!AH5</f>
        <v>4.5132431462293482E-4</v>
      </c>
      <c r="J5" s="4">
        <f>Extrapolations!AI5</f>
        <v>4.5132431462293482E-4</v>
      </c>
      <c r="K5" s="4">
        <f>Extrapolations!AJ5</f>
        <v>4.5132431462293482E-4</v>
      </c>
      <c r="L5" s="4">
        <f>Extrapolations!AK5</f>
        <v>4.5132431462293482E-4</v>
      </c>
      <c r="M5" s="4">
        <f>Extrapolations!AL5</f>
        <v>4.5132431462293482E-4</v>
      </c>
      <c r="N5" s="4">
        <f>Extrapolations!AM5</f>
        <v>4.5132431462293482E-4</v>
      </c>
      <c r="O5" s="4">
        <f>Extrapolations!AN5</f>
        <v>4.5132431462293482E-4</v>
      </c>
      <c r="P5" s="4">
        <f>Extrapolations!AO5</f>
        <v>4.7628468868221585E-4</v>
      </c>
      <c r="Q5" s="4">
        <f>Extrapolations!AP5</f>
        <v>5.0124506274149688E-4</v>
      </c>
      <c r="R5" s="4">
        <f>Extrapolations!AQ5</f>
        <v>5.2620543680078485E-4</v>
      </c>
      <c r="S5" s="4">
        <f>Extrapolations!AR5</f>
        <v>5.2620543680078485E-4</v>
      </c>
      <c r="T5" s="4">
        <f>Extrapolations!AS5</f>
        <v>5.2620543680078485E-4</v>
      </c>
      <c r="U5" s="4">
        <f>Extrapolations!AT5</f>
        <v>5.2620543680078485E-4</v>
      </c>
      <c r="V5" s="4">
        <f>Extrapolations!AU5</f>
        <v>5.2620543680078485E-4</v>
      </c>
      <c r="W5" s="4">
        <f>Extrapolations!AV5</f>
        <v>5.2620543680078485E-4</v>
      </c>
      <c r="X5" s="4">
        <f>Extrapolations!AW5</f>
        <v>5.2620543680078485E-4</v>
      </c>
      <c r="Y5" s="4">
        <f>Extrapolations!AX5</f>
        <v>5.2620543680078485E-4</v>
      </c>
      <c r="Z5" s="4">
        <f>Extrapolations!AY5</f>
        <v>5.2620543680078485E-4</v>
      </c>
      <c r="AA5" s="4">
        <f>Extrapolations!AZ5</f>
        <v>5.2620543680078485E-4</v>
      </c>
      <c r="AB5" s="4">
        <f>Extrapolations!BA5</f>
        <v>5.2620543680078485E-4</v>
      </c>
      <c r="AC5" s="4">
        <f>Extrapolations!BB5</f>
        <v>5.2620543680078485E-4</v>
      </c>
      <c r="AD5" s="4">
        <f>Extrapolations!BC5</f>
        <v>5.2620543680078485E-4</v>
      </c>
      <c r="AE5" s="4">
        <f>Extrapolations!BD5</f>
        <v>5.2620543680078485E-4</v>
      </c>
      <c r="AF5" s="4">
        <f>Extrapolations!BE5</f>
        <v>5.2620543680078485E-4</v>
      </c>
      <c r="AG5" s="4">
        <f>Extrapolations!BF5</f>
        <v>5.2620543680078485E-4</v>
      </c>
      <c r="AH5" s="4">
        <f>Extrapolations!BG5</f>
        <v>5.2620543680078485E-4</v>
      </c>
      <c r="AI5" s="4">
        <f>Extrapolations!BH5</f>
        <v>5.2620543680078485E-4</v>
      </c>
    </row>
    <row r="6" spans="1:35">
      <c r="A6" t="s">
        <v>6</v>
      </c>
      <c r="B6" s="4">
        <f>B$5/(1-'Other Values'!$B$3)*'Other Values'!$B$6+B$5*(1-'Other Values'!$B$6)</f>
        <v>9.9350733995285496E-4</v>
      </c>
      <c r="C6" s="4">
        <f>C$5/(1-'Other Values'!$B$3)*'Other Values'!$B$6+C$5*(1-'Other Values'!$B$6)</f>
        <v>9.9350733995285496E-4</v>
      </c>
      <c r="D6" s="4">
        <f>D$5/(1-'Other Values'!$B$3)*'Other Values'!$B$6+D$5*(1-'Other Values'!$B$6)</f>
        <v>9.9350733995285496E-4</v>
      </c>
      <c r="E6" s="4">
        <f>E$5/(1-'Other Values'!$B$3)*'Other Values'!$B$6+E$5*(1-'Other Values'!$B$6)</f>
        <v>9.9350733995285496E-4</v>
      </c>
      <c r="F6" s="4">
        <f>F$5/(1-'Other Values'!$B$3)*'Other Values'!$B$6+F$5*(1-'Other Values'!$B$6)</f>
        <v>9.9350733995285496E-4</v>
      </c>
      <c r="G6" s="4">
        <f>G$5/(1-'Other Values'!$B$3)*'Other Values'!$B$6+G$5*(1-'Other Values'!$B$6)</f>
        <v>9.9350733995285496E-4</v>
      </c>
      <c r="H6" s="4">
        <f>H$5/(1-'Other Values'!$B$3)*'Other Values'!$B$6+H$5*(1-'Other Values'!$B$6)</f>
        <v>9.9350733995285496E-4</v>
      </c>
      <c r="I6" s="4">
        <f>I$5/(1-'Other Values'!$B$3)*'Other Values'!$B$6+I$5*(1-'Other Values'!$B$6)</f>
        <v>9.9350733995285496E-4</v>
      </c>
      <c r="J6" s="4">
        <f>J$5/(1-'Other Values'!$B$3)*'Other Values'!$B$6+J$5*(1-'Other Values'!$B$6)</f>
        <v>9.9350733995285496E-4</v>
      </c>
      <c r="K6" s="4">
        <f>K$5/(1-'Other Values'!$B$3)*'Other Values'!$B$6+K$5*(1-'Other Values'!$B$6)</f>
        <v>9.9350733995285496E-4</v>
      </c>
      <c r="L6" s="4">
        <f>L$5/(1-'Other Values'!$B$3)*'Other Values'!$B$6+L$5*(1-'Other Values'!$B$6)</f>
        <v>9.9350733995285496E-4</v>
      </c>
      <c r="M6" s="4">
        <f>M$5/(1-'Other Values'!$B$3)*'Other Values'!$B$6+M$5*(1-'Other Values'!$B$6)</f>
        <v>9.9350733995285496E-4</v>
      </c>
      <c r="N6" s="4">
        <f>N$5/(1-'Other Values'!$B$3)*'Other Values'!$B$6+N$5*(1-'Other Values'!$B$6)</f>
        <v>9.9350733995285496E-4</v>
      </c>
      <c r="O6" s="4">
        <f>O$5/(1-'Other Values'!$B$3)*'Other Values'!$B$6+O$5*(1-'Other Values'!$B$6)</f>
        <v>9.9350733995285496E-4</v>
      </c>
      <c r="P6" s="4">
        <f>P$5/(1-'Other Values'!$B$3)*'Other Values'!$B$6+P$5*(1-'Other Values'!$B$6)</f>
        <v>1.0484530054807198E-3</v>
      </c>
      <c r="Q6" s="4">
        <f>Q$5/(1-'Other Values'!$B$3)*'Other Values'!$B$6+Q$5*(1-'Other Values'!$B$6)</f>
        <v>1.1033986710085844E-3</v>
      </c>
      <c r="R6" s="4">
        <f>R$5/(1-'Other Values'!$B$3)*'Other Values'!$B$6+R$5*(1-'Other Values'!$B$6)</f>
        <v>1.1583443365364644E-3</v>
      </c>
      <c r="S6" s="4">
        <f>S$5/(1-'Other Values'!$B$3)*'Other Values'!$B$6+S$5*(1-'Other Values'!$B$6)</f>
        <v>1.1583443365364644E-3</v>
      </c>
      <c r="T6" s="4">
        <f>T$5/(1-'Other Values'!$B$3)*'Other Values'!$B$6+T$5*(1-'Other Values'!$B$6)</f>
        <v>1.1583443365364644E-3</v>
      </c>
      <c r="U6" s="4">
        <f>U$5/(1-'Other Values'!$B$3)*'Other Values'!$B$6+U$5*(1-'Other Values'!$B$6)</f>
        <v>1.1583443365364644E-3</v>
      </c>
      <c r="V6" s="4">
        <f>V$5/(1-'Other Values'!$B$3)*'Other Values'!$B$6+V$5*(1-'Other Values'!$B$6)</f>
        <v>1.1583443365364644E-3</v>
      </c>
      <c r="W6" s="4">
        <f>W$5/(1-'Other Values'!$B$3)*'Other Values'!$B$6+W$5*(1-'Other Values'!$B$6)</f>
        <v>1.1583443365364644E-3</v>
      </c>
      <c r="X6" s="4">
        <f>X$5/(1-'Other Values'!$B$3)*'Other Values'!$B$6+X$5*(1-'Other Values'!$B$6)</f>
        <v>1.1583443365364644E-3</v>
      </c>
      <c r="Y6" s="4">
        <f>Y$5/(1-'Other Values'!$B$3)*'Other Values'!$B$6+Y$5*(1-'Other Values'!$B$6)</f>
        <v>1.1583443365364644E-3</v>
      </c>
      <c r="Z6" s="4">
        <f>Z$5/(1-'Other Values'!$B$3)*'Other Values'!$B$6+Z$5*(1-'Other Values'!$B$6)</f>
        <v>1.1583443365364644E-3</v>
      </c>
      <c r="AA6" s="4">
        <f>AA$5/(1-'Other Values'!$B$3)*'Other Values'!$B$6+AA$5*(1-'Other Values'!$B$6)</f>
        <v>1.1583443365364644E-3</v>
      </c>
      <c r="AB6" s="4">
        <f>AB$5/(1-'Other Values'!$B$3)*'Other Values'!$B$6+AB$5*(1-'Other Values'!$B$6)</f>
        <v>1.1583443365364644E-3</v>
      </c>
      <c r="AC6" s="4">
        <f>AC$5/(1-'Other Values'!$B$3)*'Other Values'!$B$6+AC$5*(1-'Other Values'!$B$6)</f>
        <v>1.1583443365364644E-3</v>
      </c>
      <c r="AD6" s="4">
        <f>AD$5/(1-'Other Values'!$B$3)*'Other Values'!$B$6+AD$5*(1-'Other Values'!$B$6)</f>
        <v>1.1583443365364644E-3</v>
      </c>
      <c r="AE6" s="4">
        <f>AE$5/(1-'Other Values'!$B$3)*'Other Values'!$B$6+AE$5*(1-'Other Values'!$B$6)</f>
        <v>1.1583443365364644E-3</v>
      </c>
      <c r="AF6" s="4">
        <f>AF$5/(1-'Other Values'!$B$3)*'Other Values'!$B$6+AF$5*(1-'Other Values'!$B$6)</f>
        <v>1.1583443365364644E-3</v>
      </c>
      <c r="AG6" s="4">
        <f>AG$5/(1-'Other Values'!$B$3)*'Other Values'!$B$6+AG$5*(1-'Other Values'!$B$6)</f>
        <v>1.1583443365364644E-3</v>
      </c>
      <c r="AH6" s="4">
        <f>AH$5/(1-'Other Values'!$B$3)*'Other Values'!$B$6+AH$5*(1-'Other Values'!$B$6)</f>
        <v>1.1583443365364644E-3</v>
      </c>
      <c r="AI6" s="4">
        <f>AI$5/(1-'Other Values'!$B$3)*'Other Values'!$B$6+AI$5*(1-'Other Values'!$B$6)</f>
        <v>1.1583443365364644E-3</v>
      </c>
    </row>
    <row r="7" spans="1:35">
      <c r="A7" t="s">
        <v>54</v>
      </c>
      <c r="B7" s="4">
        <f>B5</f>
        <v>4.5132431462293482E-4</v>
      </c>
      <c r="C7" s="4">
        <f t="shared" ref="C7:AI7" si="1">C5</f>
        <v>4.5132431462293482E-4</v>
      </c>
      <c r="D7" s="4">
        <f t="shared" si="1"/>
        <v>4.5132431462293482E-4</v>
      </c>
      <c r="E7" s="4">
        <f t="shared" si="1"/>
        <v>4.5132431462293482E-4</v>
      </c>
      <c r="F7" s="4">
        <f t="shared" si="1"/>
        <v>4.5132431462293482E-4</v>
      </c>
      <c r="G7" s="4">
        <f t="shared" si="1"/>
        <v>4.5132431462293482E-4</v>
      </c>
      <c r="H7" s="4">
        <f t="shared" si="1"/>
        <v>4.5132431462293482E-4</v>
      </c>
      <c r="I7" s="4">
        <f t="shared" si="1"/>
        <v>4.5132431462293482E-4</v>
      </c>
      <c r="J7" s="4">
        <f t="shared" si="1"/>
        <v>4.5132431462293482E-4</v>
      </c>
      <c r="K7" s="4">
        <f t="shared" si="1"/>
        <v>4.5132431462293482E-4</v>
      </c>
      <c r="L7" s="4">
        <f t="shared" si="1"/>
        <v>4.5132431462293482E-4</v>
      </c>
      <c r="M7" s="4">
        <f t="shared" si="1"/>
        <v>4.5132431462293482E-4</v>
      </c>
      <c r="N7" s="4">
        <f t="shared" si="1"/>
        <v>4.5132431462293482E-4</v>
      </c>
      <c r="O7" s="4">
        <f t="shared" si="1"/>
        <v>4.5132431462293482E-4</v>
      </c>
      <c r="P7" s="4">
        <f t="shared" si="1"/>
        <v>4.7628468868221585E-4</v>
      </c>
      <c r="Q7" s="4">
        <f t="shared" si="1"/>
        <v>5.0124506274149688E-4</v>
      </c>
      <c r="R7" s="4">
        <f t="shared" si="1"/>
        <v>5.2620543680078485E-4</v>
      </c>
      <c r="S7" s="4">
        <f t="shared" si="1"/>
        <v>5.2620543680078485E-4</v>
      </c>
      <c r="T7" s="4">
        <f t="shared" si="1"/>
        <v>5.2620543680078485E-4</v>
      </c>
      <c r="U7" s="4">
        <f t="shared" si="1"/>
        <v>5.2620543680078485E-4</v>
      </c>
      <c r="V7" s="4">
        <f t="shared" si="1"/>
        <v>5.2620543680078485E-4</v>
      </c>
      <c r="W7" s="4">
        <f t="shared" si="1"/>
        <v>5.2620543680078485E-4</v>
      </c>
      <c r="X7" s="4">
        <f t="shared" si="1"/>
        <v>5.2620543680078485E-4</v>
      </c>
      <c r="Y7" s="4">
        <f t="shared" si="1"/>
        <v>5.2620543680078485E-4</v>
      </c>
      <c r="Z7" s="4">
        <f t="shared" si="1"/>
        <v>5.2620543680078485E-4</v>
      </c>
      <c r="AA7" s="4">
        <f t="shared" si="1"/>
        <v>5.2620543680078485E-4</v>
      </c>
      <c r="AB7" s="4">
        <f t="shared" si="1"/>
        <v>5.2620543680078485E-4</v>
      </c>
      <c r="AC7" s="4">
        <f t="shared" si="1"/>
        <v>5.2620543680078485E-4</v>
      </c>
      <c r="AD7" s="4">
        <f t="shared" si="1"/>
        <v>5.2620543680078485E-4</v>
      </c>
      <c r="AE7" s="4">
        <f t="shared" si="1"/>
        <v>5.2620543680078485E-4</v>
      </c>
      <c r="AF7" s="4">
        <f t="shared" si="1"/>
        <v>5.2620543680078485E-4</v>
      </c>
      <c r="AG7" s="4">
        <f t="shared" si="1"/>
        <v>5.2620543680078485E-4</v>
      </c>
      <c r="AH7" s="4">
        <f t="shared" si="1"/>
        <v>5.2620543680078485E-4</v>
      </c>
      <c r="AI7" s="4">
        <f t="shared" si="1"/>
        <v>5.2620543680078485E-4</v>
      </c>
    </row>
    <row r="8" spans="1:35">
      <c r="A8" t="s">
        <v>55</v>
      </c>
      <c r="B8" s="4">
        <f>B4*'Other Values'!$B$31</f>
        <v>1.128310786557337E-3</v>
      </c>
      <c r="C8" s="4">
        <f>C4*'Other Values'!$B$31</f>
        <v>1.128310786557337E-3</v>
      </c>
      <c r="D8" s="4">
        <f>D4*'Other Values'!$B$31</f>
        <v>1.128310786557337E-3</v>
      </c>
      <c r="E8" s="4">
        <f>E4*'Other Values'!$B$31</f>
        <v>1.128310786557337E-3</v>
      </c>
      <c r="F8" s="4">
        <f>F4*'Other Values'!$B$31</f>
        <v>1.128310786557337E-3</v>
      </c>
      <c r="G8" s="4">
        <f>G4*'Other Values'!$B$31</f>
        <v>1.128310786557337E-3</v>
      </c>
      <c r="H8" s="4">
        <f>H4*'Other Values'!$B$31</f>
        <v>1.128310786557337E-3</v>
      </c>
      <c r="I8" s="4">
        <f>I4*'Other Values'!$B$31</f>
        <v>1.128310786557337E-3</v>
      </c>
      <c r="J8" s="4">
        <f>J4*'Other Values'!$B$31</f>
        <v>1.128310786557337E-3</v>
      </c>
      <c r="K8" s="4">
        <f>K4*'Other Values'!$B$31</f>
        <v>1.128310786557337E-3</v>
      </c>
      <c r="L8" s="4">
        <f>L4*'Other Values'!$B$31</f>
        <v>1.128310786557337E-3</v>
      </c>
      <c r="M8" s="4">
        <f>M4*'Other Values'!$B$31</f>
        <v>1.128310786557337E-3</v>
      </c>
      <c r="N8" s="4">
        <f>N4*'Other Values'!$B$31</f>
        <v>1.128310786557337E-3</v>
      </c>
      <c r="O8" s="4">
        <f>O4*'Other Values'!$B$31</f>
        <v>1.128310786557337E-3</v>
      </c>
      <c r="P8" s="4">
        <f>P4*'Other Values'!$B$31</f>
        <v>1.1907117217055396E-3</v>
      </c>
      <c r="Q8" s="4">
        <f>Q4*'Other Values'!$B$31</f>
        <v>1.2531126568537422E-3</v>
      </c>
      <c r="R8" s="4">
        <f>R4*'Other Values'!$B$31</f>
        <v>1.3155135920019621E-3</v>
      </c>
      <c r="S8" s="4">
        <f>S4*'Other Values'!$B$31</f>
        <v>1.3155135920019621E-3</v>
      </c>
      <c r="T8" s="4">
        <f>T4*'Other Values'!$B$31</f>
        <v>1.3155135920019621E-3</v>
      </c>
      <c r="U8" s="4">
        <f>U4*'Other Values'!$B$31</f>
        <v>1.3155135920019621E-3</v>
      </c>
      <c r="V8" s="4">
        <f>V4*'Other Values'!$B$31</f>
        <v>1.3155135920019621E-3</v>
      </c>
      <c r="W8" s="4">
        <f>W4*'Other Values'!$B$31</f>
        <v>1.3155135920019621E-3</v>
      </c>
      <c r="X8" s="4">
        <f>X4*'Other Values'!$B$31</f>
        <v>1.3155135920019621E-3</v>
      </c>
      <c r="Y8" s="4">
        <f>Y4*'Other Values'!$B$31</f>
        <v>1.3155135920019621E-3</v>
      </c>
      <c r="Z8" s="4">
        <f>Z4*'Other Values'!$B$31</f>
        <v>1.3155135920019621E-3</v>
      </c>
      <c r="AA8" s="4">
        <f>AA4*'Other Values'!$B$31</f>
        <v>1.3155135920019621E-3</v>
      </c>
      <c r="AB8" s="4">
        <f>AB4*'Other Values'!$B$31</f>
        <v>1.3155135920019621E-3</v>
      </c>
      <c r="AC8" s="4">
        <f>AC4*'Other Values'!$B$31</f>
        <v>1.3155135920019621E-3</v>
      </c>
      <c r="AD8" s="4">
        <f>AD4*'Other Values'!$B$31</f>
        <v>1.3155135920019621E-3</v>
      </c>
      <c r="AE8" s="4">
        <f>AE4*'Other Values'!$B$31</f>
        <v>1.3155135920019621E-3</v>
      </c>
      <c r="AF8" s="4">
        <f>AF4*'Other Values'!$B$31</f>
        <v>1.3155135920019621E-3</v>
      </c>
      <c r="AG8" s="4">
        <f>AG4*'Other Values'!$B$31</f>
        <v>1.3155135920019621E-3</v>
      </c>
      <c r="AH8" s="4">
        <f>AH4*'Other Values'!$B$31</f>
        <v>1.3155135920019621E-3</v>
      </c>
      <c r="AI8" s="4">
        <f>AI4*'Other Values'!$B$31</f>
        <v>1.3155135920019621E-3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7" sqref="B7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Extrapolations!Q6</f>
        <v>4.3772593496740637E-4</v>
      </c>
      <c r="C5" s="4">
        <f>Extrapolations!R6</f>
        <v>4.3997234608807861E-4</v>
      </c>
      <c r="D5" s="4">
        <f>Extrapolations!S6</f>
        <v>4.4221875720874999E-4</v>
      </c>
      <c r="E5" s="4">
        <f>Extrapolations!T6</f>
        <v>4.4446516832942137E-4</v>
      </c>
      <c r="F5" s="4">
        <f>Extrapolations!U6</f>
        <v>4.4671157945009275E-4</v>
      </c>
      <c r="G5" s="4">
        <f>Extrapolations!V6</f>
        <v>4.4895799057076413E-4</v>
      </c>
      <c r="H5" s="4">
        <f>Extrapolations!W6</f>
        <v>4.5120440169143551E-4</v>
      </c>
      <c r="I5" s="4">
        <f>Extrapolations!X6</f>
        <v>4.5345081281210689E-4</v>
      </c>
      <c r="J5" s="4">
        <f>Extrapolations!Y6</f>
        <v>4.5569722393277827E-4</v>
      </c>
      <c r="K5" s="4">
        <f>Extrapolations!Z6</f>
        <v>4.5794363505344965E-4</v>
      </c>
      <c r="L5" s="4">
        <f>Extrapolations!AA6</f>
        <v>4.6019004617412103E-4</v>
      </c>
      <c r="M5" s="4">
        <f>Extrapolations!AB6</f>
        <v>4.6243645729479241E-4</v>
      </c>
      <c r="N5" s="4">
        <f>Extrapolations!AC6</f>
        <v>4.6468286841546465E-4</v>
      </c>
      <c r="O5" s="4">
        <f>Extrapolations!AD6</f>
        <v>4.6692927953613603E-4</v>
      </c>
      <c r="P5" s="4">
        <f>Extrapolations!AE6</f>
        <v>4.6917569065680741E-4</v>
      </c>
      <c r="Q5" s="4">
        <f>Extrapolations!AF6</f>
        <v>4.7142210177747879E-4</v>
      </c>
      <c r="R5" s="4">
        <f>Extrapolations!AG6</f>
        <v>4.7366851289815017E-4</v>
      </c>
      <c r="S5" s="4">
        <f>Extrapolations!AH6</f>
        <v>4.7591492401882155E-4</v>
      </c>
      <c r="T5" s="4">
        <f>Extrapolations!AI6</f>
        <v>4.7816133513949293E-4</v>
      </c>
      <c r="U5" s="4">
        <f>Extrapolations!AJ6</f>
        <v>4.8040774626016431E-4</v>
      </c>
      <c r="V5" s="4">
        <f>Extrapolations!AK6</f>
        <v>4.8763028027001322E-4</v>
      </c>
      <c r="W5" s="4">
        <f>Extrapolations!AL6</f>
        <v>4.8763028027001322E-4</v>
      </c>
      <c r="X5" s="4">
        <f>Extrapolations!AM6</f>
        <v>4.9028662068749482E-4</v>
      </c>
      <c r="Y5" s="4">
        <f>Extrapolations!AN6</f>
        <v>4.8860949054331819E-4</v>
      </c>
      <c r="Z5" s="4">
        <f>Extrapolations!AO6</f>
        <v>4.8612287650563534E-4</v>
      </c>
      <c r="AA5" s="4">
        <f>Extrapolations!AP6</f>
        <v>4.876857048740875E-4</v>
      </c>
      <c r="AB5" s="4">
        <f>Extrapolations!AQ6</f>
        <v>4.9009396659068839E-4</v>
      </c>
      <c r="AC5" s="4">
        <f>Extrapolations!AR6</f>
        <v>4.9304194209053107E-4</v>
      </c>
      <c r="AD5" s="4">
        <f>Extrapolations!AS6</f>
        <v>4.9594337968184054E-4</v>
      </c>
      <c r="AE5" s="4">
        <f>Extrapolations!AT6</f>
        <v>4.9499013028162593E-4</v>
      </c>
      <c r="AF5" s="4">
        <f>Extrapolations!AU6</f>
        <v>5.0117685965480371E-4</v>
      </c>
      <c r="AG5" s="4">
        <f>Extrapolations!AV6</f>
        <v>5.0707771375029019E-4</v>
      </c>
      <c r="AH5" s="4">
        <f>Extrapolations!AW6</f>
        <v>5.1258184899585606E-4</v>
      </c>
      <c r="AI5" s="4">
        <f>Extrapolations!AX6</f>
        <v>5.1867213888701991E-4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Other Values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2020-05-22T18:23:37Z</dcterms:modified>
</cp:coreProperties>
</file>