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ia\India EPS\InputData UPDATE FOR INDIA\elec\BTaDLP\"/>
    </mc:Choice>
  </mc:AlternateContent>
  <bookViews>
    <workbookView xWindow="120" yWindow="60" windowWidth="24915" windowHeight="12075"/>
  </bookViews>
  <sheets>
    <sheet name="About" sheetId="1" r:id="rId1"/>
    <sheet name="Calcs" sheetId="3" r:id="rId2"/>
    <sheet name="BTaDLP" sheetId="2" r:id="rId3"/>
  </sheet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B2" i="2"/>
  <c r="B9" i="3"/>
  <c r="B10" i="3"/>
  <c r="B11" i="3"/>
  <c r="B8" i="3"/>
  <c r="B4" i="3"/>
  <c r="B5" i="3"/>
  <c r="B6" i="3"/>
  <c r="B3" i="3"/>
  <c r="B14" i="3" l="1"/>
  <c r="B15" i="3"/>
  <c r="B16" i="3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13" i="3"/>
</calcChain>
</file>

<file path=xl/sharedStrings.xml><?xml version="1.0" encoding="utf-8"?>
<sst xmlns="http://schemas.openxmlformats.org/spreadsheetml/2006/main" count="8" uniqueCount="8">
  <si>
    <t>BTaDLP BAU Transmission and Distribution Loss Percentage</t>
  </si>
  <si>
    <t>Source:</t>
  </si>
  <si>
    <t>Trans and Dist Loss Perc</t>
  </si>
  <si>
    <t>Central Electricity Authority</t>
  </si>
  <si>
    <t>19th Electric Power Survey of India</t>
  </si>
  <si>
    <t>Table 1</t>
  </si>
  <si>
    <t>(not yet available for free online, but will eventually be)</t>
  </si>
  <si>
    <t>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</si>
</sst>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30" sqref="D30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3</v>
      </c>
    </row>
    <row r="4" spans="1:2" x14ac:dyDescent="0.25">
      <c r="B4" s="2">
        <v>2018</v>
      </c>
    </row>
    <row r="5" spans="1:2" x14ac:dyDescent="0.25">
      <c r="B5" t="s">
        <v>4</v>
      </c>
    </row>
    <row r="6" spans="1:2" x14ac:dyDescent="0.25">
      <c r="B6" t="s">
        <v>6</v>
      </c>
    </row>
    <row r="7" spans="1:2" x14ac:dyDescent="0.25">
      <c r="B7" t="s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>
        <v>2016</v>
      </c>
      <c r="B2">
        <v>0.20649999999999999</v>
      </c>
    </row>
    <row r="3" spans="1:2" x14ac:dyDescent="0.25">
      <c r="A3">
        <v>2017</v>
      </c>
      <c r="B3">
        <f t="shared" ref="B3:B11" si="0">0.00032*A3^2-1.29922*A3+1318.8721</f>
        <v>0.19783999999981461</v>
      </c>
    </row>
    <row r="4" spans="1:2" x14ac:dyDescent="0.25">
      <c r="A4">
        <v>2018</v>
      </c>
      <c r="B4">
        <f t="shared" si="0"/>
        <v>0.18982000000005428</v>
      </c>
    </row>
    <row r="5" spans="1:2" x14ac:dyDescent="0.25">
      <c r="A5">
        <v>2019</v>
      </c>
      <c r="B5">
        <f t="shared" si="0"/>
        <v>0.18244000000004235</v>
      </c>
    </row>
    <row r="6" spans="1:2" x14ac:dyDescent="0.25">
      <c r="A6">
        <v>2020</v>
      </c>
      <c r="B6">
        <f t="shared" si="0"/>
        <v>0.17570000000023356</v>
      </c>
    </row>
    <row r="7" spans="1:2" x14ac:dyDescent="0.25">
      <c r="A7">
        <v>2021</v>
      </c>
      <c r="B7">
        <v>0.1696</v>
      </c>
    </row>
    <row r="8" spans="1:2" x14ac:dyDescent="0.25">
      <c r="A8">
        <v>2022</v>
      </c>
      <c r="B8">
        <f t="shared" si="0"/>
        <v>0.16414000000008855</v>
      </c>
    </row>
    <row r="9" spans="1:2" x14ac:dyDescent="0.25">
      <c r="A9">
        <v>2023</v>
      </c>
      <c r="B9">
        <f t="shared" si="0"/>
        <v>0.15932000000020707</v>
      </c>
    </row>
    <row r="10" spans="1:2" x14ac:dyDescent="0.25">
      <c r="A10">
        <v>2024</v>
      </c>
      <c r="B10">
        <f t="shared" si="0"/>
        <v>0.15513999999984662</v>
      </c>
    </row>
    <row r="11" spans="1:2" x14ac:dyDescent="0.25">
      <c r="A11">
        <v>2025</v>
      </c>
      <c r="B11">
        <f t="shared" si="0"/>
        <v>0.15159999999991669</v>
      </c>
    </row>
    <row r="12" spans="1:2" x14ac:dyDescent="0.25">
      <c r="A12">
        <v>2026</v>
      </c>
      <c r="B12">
        <v>0.1487</v>
      </c>
    </row>
    <row r="13" spans="1:2" x14ac:dyDescent="0.25">
      <c r="A13">
        <v>2027</v>
      </c>
      <c r="B13">
        <f>0.00032*A13^2-1.29922*A13+1318.8721</f>
        <v>0.14644000000021151</v>
      </c>
    </row>
    <row r="14" spans="1:2" x14ac:dyDescent="0.25">
      <c r="A14">
        <v>2028</v>
      </c>
      <c r="B14">
        <f t="shared" ref="B14:B36" si="1">0.00032*A14^2-1.29922*A14+1318.8721</f>
        <v>0.14481999999998152</v>
      </c>
    </row>
    <row r="15" spans="1:2" x14ac:dyDescent="0.25">
      <c r="A15">
        <v>2029</v>
      </c>
      <c r="B15">
        <f t="shared" si="1"/>
        <v>0.14383999999995467</v>
      </c>
    </row>
    <row r="16" spans="1:2" x14ac:dyDescent="0.25">
      <c r="A16">
        <v>2030</v>
      </c>
      <c r="B16">
        <f t="shared" si="1"/>
        <v>0.14350000000013097</v>
      </c>
    </row>
    <row r="17" spans="1:2" x14ac:dyDescent="0.25">
      <c r="A17">
        <v>2031</v>
      </c>
      <c r="B17">
        <f>B16</f>
        <v>0.14350000000013097</v>
      </c>
    </row>
    <row r="18" spans="1:2" x14ac:dyDescent="0.25">
      <c r="A18">
        <v>2032</v>
      </c>
      <c r="B18">
        <f t="shared" ref="B18:B36" si="2">B17</f>
        <v>0.14350000000013097</v>
      </c>
    </row>
    <row r="19" spans="1:2" x14ac:dyDescent="0.25">
      <c r="A19">
        <v>2033</v>
      </c>
      <c r="B19">
        <f t="shared" si="2"/>
        <v>0.14350000000013097</v>
      </c>
    </row>
    <row r="20" spans="1:2" x14ac:dyDescent="0.25">
      <c r="A20">
        <v>2034</v>
      </c>
      <c r="B20">
        <f t="shared" si="2"/>
        <v>0.14350000000013097</v>
      </c>
    </row>
    <row r="21" spans="1:2" x14ac:dyDescent="0.25">
      <c r="A21">
        <v>2035</v>
      </c>
      <c r="B21">
        <f t="shared" si="2"/>
        <v>0.14350000000013097</v>
      </c>
    </row>
    <row r="22" spans="1:2" x14ac:dyDescent="0.25">
      <c r="A22">
        <v>2036</v>
      </c>
      <c r="B22">
        <f t="shared" si="2"/>
        <v>0.14350000000013097</v>
      </c>
    </row>
    <row r="23" spans="1:2" x14ac:dyDescent="0.25">
      <c r="A23">
        <v>2037</v>
      </c>
      <c r="B23">
        <f t="shared" si="2"/>
        <v>0.14350000000013097</v>
      </c>
    </row>
    <row r="24" spans="1:2" x14ac:dyDescent="0.25">
      <c r="A24">
        <v>2038</v>
      </c>
      <c r="B24">
        <f t="shared" si="2"/>
        <v>0.14350000000013097</v>
      </c>
    </row>
    <row r="25" spans="1:2" x14ac:dyDescent="0.25">
      <c r="A25">
        <v>2039</v>
      </c>
      <c r="B25">
        <f t="shared" si="2"/>
        <v>0.14350000000013097</v>
      </c>
    </row>
    <row r="26" spans="1:2" x14ac:dyDescent="0.25">
      <c r="A26">
        <v>2040</v>
      </c>
      <c r="B26">
        <f t="shared" si="2"/>
        <v>0.14350000000013097</v>
      </c>
    </row>
    <row r="27" spans="1:2" x14ac:dyDescent="0.25">
      <c r="A27">
        <v>2041</v>
      </c>
      <c r="B27">
        <f t="shared" si="2"/>
        <v>0.14350000000013097</v>
      </c>
    </row>
    <row r="28" spans="1:2" x14ac:dyDescent="0.25">
      <c r="A28">
        <v>2042</v>
      </c>
      <c r="B28">
        <f t="shared" si="2"/>
        <v>0.14350000000013097</v>
      </c>
    </row>
    <row r="29" spans="1:2" x14ac:dyDescent="0.25">
      <c r="A29">
        <v>2043</v>
      </c>
      <c r="B29">
        <f t="shared" si="2"/>
        <v>0.14350000000013097</v>
      </c>
    </row>
    <row r="30" spans="1:2" x14ac:dyDescent="0.25">
      <c r="A30">
        <v>2044</v>
      </c>
      <c r="B30">
        <f t="shared" si="2"/>
        <v>0.14350000000013097</v>
      </c>
    </row>
    <row r="31" spans="1:2" x14ac:dyDescent="0.25">
      <c r="A31">
        <v>2045</v>
      </c>
      <c r="B31">
        <f t="shared" si="2"/>
        <v>0.14350000000013097</v>
      </c>
    </row>
    <row r="32" spans="1:2" x14ac:dyDescent="0.25">
      <c r="A32">
        <v>2046</v>
      </c>
      <c r="B32">
        <f t="shared" si="2"/>
        <v>0.14350000000013097</v>
      </c>
    </row>
    <row r="33" spans="1:2" x14ac:dyDescent="0.25">
      <c r="A33">
        <v>2047</v>
      </c>
      <c r="B33">
        <f t="shared" si="2"/>
        <v>0.14350000000013097</v>
      </c>
    </row>
    <row r="34" spans="1:2" x14ac:dyDescent="0.25">
      <c r="A34">
        <v>2048</v>
      </c>
      <c r="B34">
        <f t="shared" si="2"/>
        <v>0.14350000000013097</v>
      </c>
    </row>
    <row r="35" spans="1:2" x14ac:dyDescent="0.25">
      <c r="A35">
        <v>2049</v>
      </c>
      <c r="B35">
        <f t="shared" si="2"/>
        <v>0.14350000000013097</v>
      </c>
    </row>
    <row r="36" spans="1:2" x14ac:dyDescent="0.25">
      <c r="A36">
        <v>2050</v>
      </c>
      <c r="B36">
        <f t="shared" si="2"/>
        <v>0.14350000000013097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topLeftCell="Q1" workbookViewId="0">
      <selection activeCell="B2" sqref="B2:AJ2"/>
    </sheetView>
  </sheetViews>
  <sheetFormatPr defaultRowHeight="15" x14ac:dyDescent="0.25"/>
  <cols>
    <col min="1" max="1" width="20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s="3" t="s">
        <v>2</v>
      </c>
      <c r="B2" s="4">
        <f>INDEX(Calcs!$B$2:$B$36,MATCH(B1,Calcs!$A$2:$A$36,0),1)</f>
        <v>0.20649999999999999</v>
      </c>
      <c r="C2" s="4">
        <f>INDEX(Calcs!$B$2:$B$36,MATCH(C1,Calcs!$A$2:$A$36,0),1)</f>
        <v>0.19783999999981461</v>
      </c>
      <c r="D2" s="4">
        <f>INDEX(Calcs!$B$2:$B$36,MATCH(D1,Calcs!$A$2:$A$36,0),1)</f>
        <v>0.18982000000005428</v>
      </c>
      <c r="E2" s="4">
        <f>INDEX(Calcs!$B$2:$B$36,MATCH(E1,Calcs!$A$2:$A$36,0),1)</f>
        <v>0.18244000000004235</v>
      </c>
      <c r="F2" s="4">
        <f>INDEX(Calcs!$B$2:$B$36,MATCH(F1,Calcs!$A$2:$A$36,0),1)</f>
        <v>0.17570000000023356</v>
      </c>
      <c r="G2" s="4">
        <f>INDEX(Calcs!$B$2:$B$36,MATCH(G1,Calcs!$A$2:$A$36,0),1)</f>
        <v>0.1696</v>
      </c>
      <c r="H2" s="4">
        <f>INDEX(Calcs!$B$2:$B$36,MATCH(H1,Calcs!$A$2:$A$36,0),1)</f>
        <v>0.16414000000008855</v>
      </c>
      <c r="I2" s="4">
        <f>INDEX(Calcs!$B$2:$B$36,MATCH(I1,Calcs!$A$2:$A$36,0),1)</f>
        <v>0.15932000000020707</v>
      </c>
      <c r="J2" s="4">
        <f>INDEX(Calcs!$B$2:$B$36,MATCH(J1,Calcs!$A$2:$A$36,0),1)</f>
        <v>0.15513999999984662</v>
      </c>
      <c r="K2" s="4">
        <f>INDEX(Calcs!$B$2:$B$36,MATCH(K1,Calcs!$A$2:$A$36,0),1)</f>
        <v>0.15159999999991669</v>
      </c>
      <c r="L2" s="4">
        <f>INDEX(Calcs!$B$2:$B$36,MATCH(L1,Calcs!$A$2:$A$36,0),1)</f>
        <v>0.1487</v>
      </c>
      <c r="M2" s="4">
        <f>INDEX(Calcs!$B$2:$B$36,MATCH(M1,Calcs!$A$2:$A$36,0),1)</f>
        <v>0.14644000000021151</v>
      </c>
      <c r="N2" s="4">
        <f>INDEX(Calcs!$B$2:$B$36,MATCH(N1,Calcs!$A$2:$A$36,0),1)</f>
        <v>0.14481999999998152</v>
      </c>
      <c r="O2" s="4">
        <f>INDEX(Calcs!$B$2:$B$36,MATCH(O1,Calcs!$A$2:$A$36,0),1)</f>
        <v>0.14383999999995467</v>
      </c>
      <c r="P2" s="4">
        <f>INDEX(Calcs!$B$2:$B$36,MATCH(P1,Calcs!$A$2:$A$36,0),1)</f>
        <v>0.14350000000013097</v>
      </c>
      <c r="Q2" s="4">
        <f>INDEX(Calcs!$B$2:$B$36,MATCH(Q1,Calcs!$A$2:$A$36,0),1)</f>
        <v>0.14350000000013097</v>
      </c>
      <c r="R2" s="4">
        <f>INDEX(Calcs!$B$2:$B$36,MATCH(R1,Calcs!$A$2:$A$36,0),1)</f>
        <v>0.14350000000013097</v>
      </c>
      <c r="S2" s="4">
        <f>INDEX(Calcs!$B$2:$B$36,MATCH(S1,Calcs!$A$2:$A$36,0),1)</f>
        <v>0.14350000000013097</v>
      </c>
      <c r="T2" s="4">
        <f>INDEX(Calcs!$B$2:$B$36,MATCH(T1,Calcs!$A$2:$A$36,0),1)</f>
        <v>0.14350000000013097</v>
      </c>
      <c r="U2" s="4">
        <f>INDEX(Calcs!$B$2:$B$36,MATCH(U1,Calcs!$A$2:$A$36,0),1)</f>
        <v>0.14350000000013097</v>
      </c>
      <c r="V2" s="4">
        <f>INDEX(Calcs!$B$2:$B$36,MATCH(V1,Calcs!$A$2:$A$36,0),1)</f>
        <v>0.14350000000013097</v>
      </c>
      <c r="W2" s="4">
        <f>INDEX(Calcs!$B$2:$B$36,MATCH(W1,Calcs!$A$2:$A$36,0),1)</f>
        <v>0.14350000000013097</v>
      </c>
      <c r="X2" s="4">
        <f>INDEX(Calcs!$B$2:$B$36,MATCH(X1,Calcs!$A$2:$A$36,0),1)</f>
        <v>0.14350000000013097</v>
      </c>
      <c r="Y2" s="4">
        <f>INDEX(Calcs!$B$2:$B$36,MATCH(Y1,Calcs!$A$2:$A$36,0),1)</f>
        <v>0.14350000000013097</v>
      </c>
      <c r="Z2" s="4">
        <f>INDEX(Calcs!$B$2:$B$36,MATCH(Z1,Calcs!$A$2:$A$36,0),1)</f>
        <v>0.14350000000013097</v>
      </c>
      <c r="AA2" s="4">
        <f>INDEX(Calcs!$B$2:$B$36,MATCH(AA1,Calcs!$A$2:$A$36,0),1)</f>
        <v>0.14350000000013097</v>
      </c>
      <c r="AB2" s="4">
        <f>INDEX(Calcs!$B$2:$B$36,MATCH(AB1,Calcs!$A$2:$A$36,0),1)</f>
        <v>0.14350000000013097</v>
      </c>
      <c r="AC2" s="4">
        <f>INDEX(Calcs!$B$2:$B$36,MATCH(AC1,Calcs!$A$2:$A$36,0),1)</f>
        <v>0.14350000000013097</v>
      </c>
      <c r="AD2" s="4">
        <f>INDEX(Calcs!$B$2:$B$36,MATCH(AD1,Calcs!$A$2:$A$36,0),1)</f>
        <v>0.14350000000013097</v>
      </c>
      <c r="AE2" s="4">
        <f>INDEX(Calcs!$B$2:$B$36,MATCH(AE1,Calcs!$A$2:$A$36,0),1)</f>
        <v>0.14350000000013097</v>
      </c>
      <c r="AF2" s="4">
        <f>INDEX(Calcs!$B$2:$B$36,MATCH(AF1,Calcs!$A$2:$A$36,0),1)</f>
        <v>0.14350000000013097</v>
      </c>
      <c r="AG2" s="4">
        <f>INDEX(Calcs!$B$2:$B$36,MATCH(AG1,Calcs!$A$2:$A$36,0),1)</f>
        <v>0.14350000000013097</v>
      </c>
      <c r="AH2" s="4">
        <f>INDEX(Calcs!$B$2:$B$36,MATCH(AH1,Calcs!$A$2:$A$36,0),1)</f>
        <v>0.14350000000013097</v>
      </c>
      <c r="AI2" s="4">
        <f>INDEX(Calcs!$B$2:$B$36,MATCH(AI1,Calcs!$A$2:$A$36,0),1)</f>
        <v>0.14350000000013097</v>
      </c>
      <c r="AJ2" s="4">
        <f>INDEX(Calcs!$B$2:$B$36,MATCH(AJ1,Calcs!$A$2:$A$36,0),1)</f>
        <v>0.14350000000013097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BTaDLP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</cp:lastModifiedBy>
  <cp:revision/>
  <dcterms:created xsi:type="dcterms:W3CDTF">2015-06-09T20:22:53Z</dcterms:created>
  <dcterms:modified xsi:type="dcterms:W3CDTF">2018-04-12T17:04:22Z</dcterms:modified>
  <cp:category/>
  <cp:contentStatus/>
</cp:coreProperties>
</file>