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land\CSpULApYbP\"/>
    </mc:Choice>
  </mc:AlternateContent>
  <bookViews>
    <workbookView xWindow="315" yWindow="315" windowWidth="18825" windowHeight="6555"/>
  </bookViews>
  <sheets>
    <sheet name="About" sheetId="1" r:id="rId1"/>
    <sheet name="India Data" sheetId="7" r:id="rId2"/>
    <sheet name="CSpULApYbP" sheetId="3" r:id="rId3"/>
  </sheets>
  <externalReferences>
    <externalReference r:id="rId4"/>
    <externalReference r:id="rId5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71027" iterate="1" iterateDelta="1.0000000000000001E-5"/>
</workbook>
</file>

<file path=xl/calcChain.xml><?xml version="1.0" encoding="utf-8"?>
<calcChain xmlns="http://schemas.openxmlformats.org/spreadsheetml/2006/main">
  <c r="A15" i="7" l="1"/>
  <c r="B7" i="7"/>
  <c r="B9" i="7" s="1"/>
  <c r="B4" i="7" l="1"/>
  <c r="A19" i="7" s="1"/>
  <c r="A20" i="7" s="1"/>
  <c r="B28" i="7" s="1"/>
  <c r="B29" i="7" s="1"/>
  <c r="B33" i="7" l="1"/>
  <c r="B31" i="7"/>
  <c r="B5" i="3" s="1"/>
  <c r="B6" i="3"/>
  <c r="B3" i="3"/>
  <c r="B7" i="3"/>
  <c r="B4" i="3"/>
  <c r="B2" i="3"/>
</calcChain>
</file>

<file path=xl/sharedStrings.xml><?xml version="1.0" encoding="utf-8"?>
<sst xmlns="http://schemas.openxmlformats.org/spreadsheetml/2006/main" count="81" uniqueCount="71">
  <si>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</si>
  <si>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</si>
  <si>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</si>
  <si>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</si>
  <si>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</si>
  <si>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</si>
  <si>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</si>
  <si>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</si>
  <si>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</si>
  <si>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</si>
  <si>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</si>
  <si>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</si>
  <si>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</si>
  <si>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</si>
  <si>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</si>
  <si>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</si>
  <si>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</si>
  <si>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</si>
  <si>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</si>
  <si>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</si>
  <si>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</si>
  <si>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</si>
  <si>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</si>
  <si>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County-Level Sequestration Estimates</t>
  </si>
  <si>
    <t>This variable is not used for the improved forest management policy.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</si>
  <si>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</si>
  <si>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</si>
  <si>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</si>
  <si>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</si>
  <si>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</si>
  <si>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acres</t>
  </si>
  <si>
    <t>Table 5: Activity data and pool wise carbon stock used for FRL</t>
  </si>
  <si>
    <t>http://redd.unfccc.int/files/2018_frel_submission_india.pdf</t>
  </si>
  <si>
    <t xml:space="preserve">Carbon Stored in Area of Forest </t>
  </si>
  <si>
    <t>sq km</t>
  </si>
  <si>
    <t>Mt CO2</t>
  </si>
  <si>
    <t>Mt CO2/ acre</t>
  </si>
  <si>
    <t>UNFCCC</t>
  </si>
  <si>
    <t>India’s proposed Submission on Forest Reference Levels for REDD+</t>
  </si>
  <si>
    <t>Land Eligible for Conversion to Forests</t>
  </si>
  <si>
    <t>Unit</t>
  </si>
  <si>
    <t>CO2 Sequested per acre</t>
  </si>
  <si>
    <t>g CO2 / acre</t>
  </si>
  <si>
    <t>Mt CO2/sq km</t>
  </si>
  <si>
    <t>Felling Cycle Length</t>
  </si>
  <si>
    <t>years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</si>
  <si>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</si>
  <si>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</si>
  <si>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</si>
  <si>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</si>
  <si>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</si>
  <si>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Afforestation and Reforestation</t>
  </si>
  <si>
    <t>Since we do not apply different annual sequestration rates to forests of different</t>
  </si>
  <si>
    <t>ages or states of growth, we assume that a new forest (created through afforestion</t>
  </si>
  <si>
    <t>or reforestation) sequesters carbon at a similar rate as an existing forest used for</t>
  </si>
  <si>
    <t>logging.  Hence, the annual rate from forest set-asides is used as an estimate of</t>
  </si>
  <si>
    <t>the rate of storage from afforested/reforested acreage.</t>
  </si>
  <si>
    <t>Avoid Deforestion</t>
  </si>
  <si>
    <t>Forests whose loss has been avoided are not assumed to be old-growth (carbon-</t>
  </si>
  <si>
    <t>neutral) forests.  Rather, they are assumed to be younger, growing forests and hence</t>
  </si>
  <si>
    <t>sequester carbon at the usual rate (again, as we do not track different rates of</t>
  </si>
  <si>
    <t>sequestration by forests of different ages).</t>
  </si>
  <si>
    <t>Forest Restoration</t>
  </si>
  <si>
    <t>In India, this is defined as "improving the quality of tree cover."</t>
  </si>
  <si>
    <t>We take this to be roughly half as effective as afforestation/reforestation, so</t>
  </si>
  <si>
    <t>the sequestration rate is the same as the one for that policy divided by:</t>
  </si>
  <si>
    <t>Forest Area in 2008</t>
  </si>
  <si>
    <t>Value</t>
  </si>
  <si>
    <t>Carbon in Indian Forest per Unit Area</t>
  </si>
  <si>
    <t>Total Carbon in Indian Forests</t>
  </si>
  <si>
    <t>Mt C/sq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</si>
</sst>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1" fillId="2" borderId="0" xfId="0" applyNumberFormat="1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2" borderId="0" xfId="7" applyFill="1"/>
    <xf numFmtId="0" fontId="5" fillId="0" borderId="0" xfId="7"/>
    <xf numFmtId="11" fontId="0" fillId="0" borderId="0" xfId="0" applyNumberFormat="1"/>
    <xf numFmtId="0" fontId="0" fillId="0" borderId="0" xfId="0" applyFill="1" applyAlignment="1">
      <alignment horizontal="left"/>
    </xf>
    <xf numFmtId="0" fontId="5" fillId="0" borderId="0" xfId="7" applyFill="1"/>
    <xf numFmtId="0" fontId="0" fillId="3" borderId="0" xfId="0" applyFill="1"/>
    <xf numFmtId="0" fontId="1" fillId="0" borderId="0" xfId="0" applyFont="1" applyAlignment="1">
      <alignment horizontal="right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forestry.org/teachers/forest-management-basics/" TargetMode="External"/><Relationship Id="rId1" Type="http://schemas.openxmlformats.org/officeDocument/2006/relationships/hyperlink" Target="http://redd.unfccc.int/files/2018_frel_submission_indi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/>
  </sheetViews>
  <sheetFormatPr defaultRowHeight="15" x14ac:dyDescent="0.25"/>
  <cols>
    <col min="1" max="1" width="10.42578125" customWidth="1"/>
    <col min="2" max="2" width="66.7109375" customWidth="1"/>
  </cols>
  <sheetData>
    <row r="1" spans="1:4" ht="14.45" x14ac:dyDescent="0.35">
      <c r="A1" s="1" t="s">
        <v>0</v>
      </c>
    </row>
    <row r="3" spans="1:4" x14ac:dyDescent="0.25">
      <c r="A3" s="1" t="s">
        <v>1</v>
      </c>
      <c r="B3" s="5" t="s">
        <v>23</v>
      </c>
    </row>
    <row r="4" spans="1:4" x14ac:dyDescent="0.25">
      <c r="A4" s="1"/>
      <c r="B4" s="6" t="s">
        <v>37</v>
      </c>
    </row>
    <row r="5" spans="1:4" x14ac:dyDescent="0.25">
      <c r="A5" s="1"/>
      <c r="B5" s="13">
        <v>2018</v>
      </c>
    </row>
    <row r="6" spans="1:4" x14ac:dyDescent="0.25">
      <c r="A6" s="1"/>
      <c r="B6" s="14" t="s">
        <v>38</v>
      </c>
    </row>
    <row r="7" spans="1:4" x14ac:dyDescent="0.25">
      <c r="A7" s="1"/>
      <c r="B7" s="16" t="s">
        <v>32</v>
      </c>
    </row>
    <row r="8" spans="1:4" x14ac:dyDescent="0.25">
      <c r="A8" s="1"/>
      <c r="B8" s="6" t="s">
        <v>31</v>
      </c>
    </row>
    <row r="9" spans="1:4" s="8" customFormat="1" x14ac:dyDescent="0.25">
      <c r="B9"/>
      <c r="C9"/>
      <c r="D9"/>
    </row>
    <row r="10" spans="1:4" s="8" customFormat="1" x14ac:dyDescent="0.25">
      <c r="B10" s="5" t="s">
        <v>44</v>
      </c>
    </row>
    <row r="11" spans="1:4" s="8" customFormat="1" x14ac:dyDescent="0.25">
      <c r="B11" s="8" t="s">
        <v>46</v>
      </c>
    </row>
    <row r="12" spans="1:4" s="8" customFormat="1" x14ac:dyDescent="0.25">
      <c r="B12" s="18" t="s">
        <v>47</v>
      </c>
    </row>
    <row r="13" spans="1:4" s="8" customFormat="1" x14ac:dyDescent="0.25">
      <c r="B13" s="8" t="s">
        <v>48</v>
      </c>
    </row>
    <row r="14" spans="1:4" s="8" customFormat="1" x14ac:dyDescent="0.25">
      <c r="B14" s="19" t="s">
        <v>49</v>
      </c>
    </row>
    <row r="15" spans="1:4" s="8" customFormat="1" x14ac:dyDescent="0.25">
      <c r="B15" s="8" t="s">
        <v>50</v>
      </c>
    </row>
    <row r="16" spans="1:4" s="8" customFormat="1" x14ac:dyDescent="0.25">
      <c r="B16"/>
    </row>
    <row r="17" spans="1:2" s="8" customFormat="1" x14ac:dyDescent="0.25">
      <c r="A17" s="7" t="s">
        <v>2</v>
      </c>
      <c r="B17"/>
    </row>
    <row r="18" spans="1:2" s="8" customFormat="1" x14ac:dyDescent="0.25">
      <c r="A18" t="s">
        <v>24</v>
      </c>
      <c r="B18"/>
    </row>
    <row r="19" spans="1:2" s="8" customFormat="1" x14ac:dyDescent="0.25">
      <c r="B19"/>
    </row>
    <row r="20" spans="1:2" s="8" customFormat="1" x14ac:dyDescent="0.25">
      <c r="A20" s="1" t="s">
        <v>10</v>
      </c>
      <c r="B20"/>
    </row>
    <row r="21" spans="1:2" s="8" customFormat="1" x14ac:dyDescent="0.25">
      <c r="A21" t="s">
        <v>11</v>
      </c>
      <c r="B21"/>
    </row>
    <row r="22" spans="1:2" s="8" customFormat="1" x14ac:dyDescent="0.25">
      <c r="A22" t="s">
        <v>12</v>
      </c>
      <c r="B22"/>
    </row>
    <row r="23" spans="1:2" s="8" customFormat="1" x14ac:dyDescent="0.25">
      <c r="A23" t="s">
        <v>13</v>
      </c>
      <c r="B23"/>
    </row>
    <row r="24" spans="1:2" s="8" customFormat="1" x14ac:dyDescent="0.25">
      <c r="A24" t="s">
        <v>14</v>
      </c>
      <c r="B24"/>
    </row>
    <row r="25" spans="1:2" s="8" customFormat="1" x14ac:dyDescent="0.25">
      <c r="A25" t="s">
        <v>15</v>
      </c>
      <c r="B25"/>
    </row>
    <row r="26" spans="1:2" s="8" customFormat="1" x14ac:dyDescent="0.25">
      <c r="A26" t="s">
        <v>16</v>
      </c>
      <c r="B26"/>
    </row>
    <row r="27" spans="1:2" s="8" customFormat="1" x14ac:dyDescent="0.25">
      <c r="A27" t="s">
        <v>25</v>
      </c>
      <c r="B27"/>
    </row>
    <row r="28" spans="1:2" x14ac:dyDescent="0.25">
      <c r="A28" t="s">
        <v>26</v>
      </c>
    </row>
    <row r="30" spans="1:2" x14ac:dyDescent="0.25">
      <c r="A30" t="s">
        <v>21</v>
      </c>
    </row>
    <row r="31" spans="1:2" x14ac:dyDescent="0.25">
      <c r="A31" t="s">
        <v>22</v>
      </c>
    </row>
    <row r="32" spans="1:2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6" spans="1:1" x14ac:dyDescent="0.25">
      <c r="A36" s="1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3" spans="1:1" x14ac:dyDescent="0.25">
      <c r="A43" s="1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9" spans="1:1" x14ac:dyDescent="0.25">
      <c r="A49" s="1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s="20">
        <v>2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x14ac:dyDescent="0.25"/>
  <cols>
    <col min="1" max="1" width="40.140625" customWidth="1"/>
    <col min="2" max="2" width="24.7109375" customWidth="1"/>
    <col min="3" max="3" width="20.140625" customWidth="1"/>
    <col min="4" max="4" width="12.85546875" customWidth="1"/>
    <col min="5" max="5" width="20.7109375" customWidth="1"/>
  </cols>
  <sheetData>
    <row r="1" spans="1:5" x14ac:dyDescent="0.25">
      <c r="A1" s="12" t="s">
        <v>31</v>
      </c>
      <c r="B1" s="5"/>
      <c r="C1" s="5"/>
      <c r="D1" s="4"/>
      <c r="E1" s="15"/>
    </row>
    <row r="2" spans="1:5" x14ac:dyDescent="0.25">
      <c r="B2" s="21" t="s">
        <v>67</v>
      </c>
      <c r="C2" s="21" t="s">
        <v>40</v>
      </c>
    </row>
    <row r="3" spans="1:5" x14ac:dyDescent="0.25">
      <c r="A3" t="s">
        <v>66</v>
      </c>
      <c r="B3">
        <v>692693</v>
      </c>
      <c r="C3" s="2" t="s">
        <v>34</v>
      </c>
    </row>
    <row r="4" spans="1:5" x14ac:dyDescent="0.25">
      <c r="A4" t="s">
        <v>66</v>
      </c>
      <c r="B4">
        <f>B3*247.105</f>
        <v>171167903.76499999</v>
      </c>
      <c r="C4" s="2" t="s">
        <v>30</v>
      </c>
    </row>
    <row r="5" spans="1:5" x14ac:dyDescent="0.25">
      <c r="C5" s="2"/>
    </row>
    <row r="6" spans="1:5" x14ac:dyDescent="0.25">
      <c r="A6" t="s">
        <v>68</v>
      </c>
      <c r="B6">
        <v>6944.9</v>
      </c>
      <c r="C6" s="2" t="s">
        <v>70</v>
      </c>
    </row>
    <row r="7" spans="1:5" x14ac:dyDescent="0.25">
      <c r="A7" t="s">
        <v>68</v>
      </c>
      <c r="B7" s="10">
        <f>B6*A15</f>
        <v>25464.633333333331</v>
      </c>
      <c r="C7" s="2" t="s">
        <v>43</v>
      </c>
    </row>
    <row r="8" spans="1:5" x14ac:dyDescent="0.25">
      <c r="C8" s="2"/>
    </row>
    <row r="9" spans="1:5" x14ac:dyDescent="0.25">
      <c r="A9" t="s">
        <v>69</v>
      </c>
      <c r="B9">
        <f>B7*B3</f>
        <v>17639173257.566666</v>
      </c>
      <c r="C9" s="2" t="s">
        <v>35</v>
      </c>
    </row>
    <row r="12" spans="1:5" x14ac:dyDescent="0.25">
      <c r="A12" s="5" t="s">
        <v>17</v>
      </c>
      <c r="B12" s="4"/>
      <c r="C12" s="4"/>
      <c r="D12" s="4"/>
      <c r="E12" s="4"/>
    </row>
    <row r="13" spans="1:5" x14ac:dyDescent="0.25">
      <c r="A13">
        <v>44</v>
      </c>
      <c r="B13" t="s">
        <v>18</v>
      </c>
    </row>
    <row r="14" spans="1:5" x14ac:dyDescent="0.25">
      <c r="A14">
        <v>12</v>
      </c>
      <c r="B14" t="s">
        <v>19</v>
      </c>
    </row>
    <row r="15" spans="1:5" x14ac:dyDescent="0.25">
      <c r="A15" s="9">
        <f>A13/A14</f>
        <v>3.6666666666666665</v>
      </c>
      <c r="B15" t="s">
        <v>20</v>
      </c>
    </row>
    <row r="16" spans="1:5" x14ac:dyDescent="0.25">
      <c r="A16" s="9"/>
    </row>
    <row r="18" spans="1:5" x14ac:dyDescent="0.25">
      <c r="A18" s="5" t="s">
        <v>33</v>
      </c>
      <c r="B18" s="5"/>
      <c r="C18" s="7"/>
      <c r="D18" s="8"/>
      <c r="E18" s="8"/>
    </row>
    <row r="19" spans="1:5" x14ac:dyDescent="0.25">
      <c r="A19">
        <f>B9/B4</f>
        <v>103.05187403465463</v>
      </c>
      <c r="B19" t="s">
        <v>36</v>
      </c>
      <c r="C19" s="8"/>
      <c r="D19" s="8"/>
      <c r="E19" s="8"/>
    </row>
    <row r="20" spans="1:5" x14ac:dyDescent="0.25">
      <c r="A20" s="17">
        <f>A19*1000000</f>
        <v>103051874.03465463</v>
      </c>
      <c r="B20" t="s">
        <v>42</v>
      </c>
      <c r="C20" s="8"/>
      <c r="D20" s="8"/>
      <c r="E20" s="8"/>
    </row>
    <row r="21" spans="1:5" x14ac:dyDescent="0.25">
      <c r="C21" s="8"/>
      <c r="D21" s="8"/>
      <c r="E21" s="8"/>
    </row>
    <row r="22" spans="1:5" x14ac:dyDescent="0.25">
      <c r="A22" s="5" t="s">
        <v>44</v>
      </c>
      <c r="B22" s="4"/>
      <c r="C22" s="8"/>
      <c r="D22" s="8"/>
      <c r="E22" s="8"/>
    </row>
    <row r="23" spans="1:5" x14ac:dyDescent="0.25">
      <c r="A23">
        <v>40</v>
      </c>
      <c r="B23" t="s">
        <v>45</v>
      </c>
      <c r="C23" s="8"/>
      <c r="D23" s="8"/>
      <c r="E23" s="8"/>
    </row>
    <row r="24" spans="1:5" x14ac:dyDescent="0.25">
      <c r="C24" s="8"/>
      <c r="D24" s="8"/>
      <c r="E24" s="8"/>
    </row>
    <row r="25" spans="1:5" x14ac:dyDescent="0.25">
      <c r="C25" s="8"/>
      <c r="D25" s="8"/>
      <c r="E25" s="8"/>
    </row>
    <row r="26" spans="1:5" x14ac:dyDescent="0.25">
      <c r="A26" s="5" t="s">
        <v>39</v>
      </c>
      <c r="B26" s="5"/>
      <c r="C26" s="7"/>
      <c r="D26" s="8"/>
      <c r="E26" s="8"/>
    </row>
    <row r="27" spans="1:5" x14ac:dyDescent="0.25">
      <c r="A27" s="7"/>
      <c r="B27" s="7" t="s">
        <v>41</v>
      </c>
      <c r="C27" s="8"/>
      <c r="D27" s="8"/>
      <c r="E27" s="8"/>
    </row>
    <row r="28" spans="1:5" x14ac:dyDescent="0.25">
      <c r="A28" t="s">
        <v>3</v>
      </c>
      <c r="B28" s="17">
        <f>A20/A23</f>
        <v>2576296.8508663657</v>
      </c>
      <c r="C28" s="8"/>
      <c r="D28" s="8"/>
      <c r="E28" s="8"/>
    </row>
    <row r="29" spans="1:5" x14ac:dyDescent="0.25">
      <c r="A29" t="s">
        <v>4</v>
      </c>
      <c r="B29" s="17">
        <f>B28</f>
        <v>2576296.8508663657</v>
      </c>
    </row>
    <row r="30" spans="1:5" x14ac:dyDescent="0.25">
      <c r="A30" t="s">
        <v>5</v>
      </c>
      <c r="B30" s="3">
        <v>0</v>
      </c>
    </row>
    <row r="31" spans="1:5" x14ac:dyDescent="0.25">
      <c r="A31" t="s">
        <v>6</v>
      </c>
      <c r="B31" s="17">
        <f>B29</f>
        <v>2576296.8508663657</v>
      </c>
    </row>
    <row r="32" spans="1:5" x14ac:dyDescent="0.25">
      <c r="A32" t="s">
        <v>7</v>
      </c>
      <c r="B32" s="11">
        <v>0</v>
      </c>
    </row>
    <row r="33" spans="1:2" x14ac:dyDescent="0.25">
      <c r="A33" t="s">
        <v>8</v>
      </c>
      <c r="B33" s="17">
        <f>B29/About!A53</f>
        <v>1288148.4254331829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/>
  </sheetViews>
  <sheetFormatPr defaultRowHeight="15" x14ac:dyDescent="0.25"/>
  <cols>
    <col min="1" max="1" width="29.28515625" customWidth="1"/>
    <col min="2" max="2" width="18.5703125" customWidth="1"/>
    <col min="3" max="3" width="10.7109375" bestFit="1" customWidth="1"/>
  </cols>
  <sheetData>
    <row r="1" spans="1:34" x14ac:dyDescent="0.2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</row>
    <row r="2" spans="1:34" x14ac:dyDescent="0.25">
      <c r="A2" t="s">
        <v>3</v>
      </c>
      <c r="B2" s="3">
        <f>'India Data'!B28</f>
        <v>2576296.8508663657</v>
      </c>
    </row>
    <row r="3" spans="1:34" x14ac:dyDescent="0.25">
      <c r="A3" t="s">
        <v>4</v>
      </c>
      <c r="B3" s="3">
        <f>'India Data'!B29</f>
        <v>2576296.8508663657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x14ac:dyDescent="0.25">
      <c r="A4" t="s">
        <v>5</v>
      </c>
      <c r="B4" s="3">
        <f>'India Data'!B30</f>
        <v>0</v>
      </c>
    </row>
    <row r="5" spans="1:34" x14ac:dyDescent="0.25">
      <c r="A5" t="s">
        <v>6</v>
      </c>
      <c r="B5" s="3">
        <f>'India Data'!B31</f>
        <v>2576296.8508663657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4" x14ac:dyDescent="0.25">
      <c r="A6" t="s">
        <v>7</v>
      </c>
      <c r="B6" s="3">
        <f>'India Data'!B32</f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4" x14ac:dyDescent="0.25">
      <c r="A7" t="s">
        <v>8</v>
      </c>
      <c r="B7" s="3">
        <f>'India Data'!B33</f>
        <v>1288148.4254331829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Emily Mangan</cp:lastModifiedBy>
  <dcterms:created xsi:type="dcterms:W3CDTF">2017-01-27T07:38:37Z</dcterms:created>
  <dcterms:modified xsi:type="dcterms:W3CDTF">2018-04-16T21:25:23Z</dcterms:modified>
</cp:coreProperties>
</file>