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trans\PCiCDTdtTDM\"/>
    </mc:Choice>
  </mc:AlternateContent>
  <bookViews>
    <workbookView xWindow="360" yWindow="120" windowWidth="21072" windowHeight="10296"/>
  </bookViews>
  <sheets>
    <sheet name="About" sheetId="1" r:id="rId1"/>
    <sheet name="Passenger Data" sheetId="9" r:id="rId2"/>
    <sheet name="Freight Data" sheetId="8" r:id="rId3"/>
    <sheet name="Calcs" sheetId="5" r:id="rId4"/>
    <sheet name="PCiCDTdtTDM" sheetId="10" r:id="rId5"/>
  </sheets>
  <calcPr calcId="162913" calcOnSave="0"/>
</workbook>
</file>

<file path=xl/calcChain.xml><?xml version="1.0" encoding="utf-8"?>
<calcChain xmlns="http://schemas.openxmlformats.org/spreadsheetml/2006/main">
  <c r="C5" i="10" l="1"/>
  <c r="C3" i="10"/>
  <c r="B7" i="10"/>
  <c r="B6" i="10"/>
  <c r="B5" i="10"/>
  <c r="B4" i="10"/>
  <c r="B3" i="10"/>
  <c r="B2" i="10"/>
  <c r="G4" i="5" l="1"/>
  <c r="G3" i="5"/>
  <c r="E4" i="5"/>
  <c r="E3" i="5"/>
  <c r="D4" i="5"/>
  <c r="D3" i="5"/>
  <c r="C4" i="5"/>
  <c r="C3" i="5"/>
  <c r="B4" i="5"/>
  <c r="B3" i="5"/>
  <c r="J6" i="9"/>
  <c r="J5" i="9"/>
  <c r="D10" i="5" l="1"/>
  <c r="D11" i="5" s="1"/>
  <c r="D9" i="5"/>
  <c r="B10" i="5"/>
  <c r="B11" i="5" s="1"/>
  <c r="C10" i="5"/>
  <c r="C9" i="5"/>
  <c r="C11" i="5" s="1"/>
  <c r="B9" i="5"/>
  <c r="G5" i="5" l="1"/>
  <c r="H4" i="5" l="1"/>
  <c r="D5" i="5"/>
  <c r="E5" i="5"/>
  <c r="H3" i="5"/>
  <c r="H5" i="5" l="1"/>
  <c r="B5" i="5"/>
  <c r="C5" i="5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<sst xmlns="http://schemas.openxmlformats.org/spreadsheetml/2006/main" count="87" uniqueCount="66">
  <si>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</si>
  <si>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</si>
  <si>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</si>
  <si>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</si>
  <si>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</si>
  <si>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</si>
  <si>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</si>
  <si>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</si>
  <si>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</si>
  <si>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</si>
  <si>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</si>
  <si>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</si>
  <si>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</si>
  <si>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</si>
  <si>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</si>
  <si>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</si>
  <si>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</si>
  <si>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</si>
  <si>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</si>
  <si>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</si>
  <si>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</si>
  <si>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</si>
  <si>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</si>
  <si>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</si>
  <si>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</si>
  <si>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</si>
  <si>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</si>
  <si>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</si>
  <si>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</si>
  <si>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</si>
  <si>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</si>
  <si>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</si>
  <si>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</si>
  <si>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</si>
  <si>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</si>
  <si>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</si>
  <si>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</si>
  <si>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</si>
  <si>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</si>
  <si>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</si>
  <si>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</si>
  <si>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</si>
  <si>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</si>
  <si>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</si>
  <si>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</si>
  <si>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</si>
  <si>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</si>
  <si>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</si>
  <si>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</si>
  <si>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</si>
  <si>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</si>
  <si>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</si>
  <si>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</si>
  <si>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</si>
  <si>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</si>
  <si>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</si>
  <si>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</si>
  <si>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</si>
  <si>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</si>
  <si>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</si>
  <si>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</si>
  <si>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</si>
  <si>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</si>
  <si>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Below is a screenshot of part of Figure 5.12 (Non-OECD nations).</t>
  </si>
  <si>
    <t>passengers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</si>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</sst>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400050</xdr:colOff>
      <xdr:row>44</xdr:row>
      <xdr:rowOff>74232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"/>
          <a:ext cx="10058400" cy="71227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4.4" x14ac:dyDescent="0.3"/>
  <sheetData>
    <row r="1" spans="1:2" x14ac:dyDescent="0.3">
      <c r="A1" s="1" t="s">
        <v>51</v>
      </c>
    </row>
    <row r="3" spans="1:2" x14ac:dyDescent="0.3">
      <c r="A3" s="1" t="s">
        <v>0</v>
      </c>
      <c r="B3" t="s">
        <v>1</v>
      </c>
    </row>
    <row r="4" spans="1:2" x14ac:dyDescent="0.3">
      <c r="B4" s="2">
        <v>2009</v>
      </c>
    </row>
    <row r="5" spans="1:2" x14ac:dyDescent="0.3">
      <c r="B5" t="s">
        <v>2</v>
      </c>
    </row>
    <row r="6" spans="1:2" x14ac:dyDescent="0.3">
      <c r="B6" s="3" t="s">
        <v>3</v>
      </c>
    </row>
    <row r="7" spans="1:2" x14ac:dyDescent="0.3">
      <c r="B7" t="s">
        <v>58</v>
      </c>
    </row>
    <row r="8" spans="1:2" x14ac:dyDescent="0.3">
      <c r="B8" t="s">
        <v>59</v>
      </c>
    </row>
    <row r="10" spans="1:2" x14ac:dyDescent="0.3">
      <c r="A10" s="1" t="s">
        <v>4</v>
      </c>
    </row>
    <row r="11" spans="1:2" x14ac:dyDescent="0.3">
      <c r="A11" t="s">
        <v>5</v>
      </c>
    </row>
    <row r="12" spans="1:2" x14ac:dyDescent="0.3">
      <c r="A12" t="s">
        <v>6</v>
      </c>
    </row>
    <row r="13" spans="1:2" x14ac:dyDescent="0.3">
      <c r="A13" t="s">
        <v>7</v>
      </c>
    </row>
    <row r="14" spans="1:2" x14ac:dyDescent="0.3">
      <c r="A14" t="s">
        <v>8</v>
      </c>
    </row>
    <row r="15" spans="1:2" x14ac:dyDescent="0.3">
      <c r="A15" t="s">
        <v>9</v>
      </c>
    </row>
    <row r="16" spans="1:2" x14ac:dyDescent="0.3">
      <c r="A16" t="s">
        <v>19</v>
      </c>
    </row>
    <row r="18" spans="1:1" x14ac:dyDescent="0.3">
      <c r="A18" t="s">
        <v>10</v>
      </c>
    </row>
    <row r="19" spans="1:1" x14ac:dyDescent="0.3">
      <c r="A19" t="s">
        <v>11</v>
      </c>
    </row>
    <row r="20" spans="1:1" x14ac:dyDescent="0.3">
      <c r="A20" t="s">
        <v>12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5" spans="1:1" x14ac:dyDescent="0.3">
      <c r="A25" t="s">
        <v>13</v>
      </c>
    </row>
    <row r="26" spans="1:1" x14ac:dyDescent="0.3">
      <c r="A26" t="s">
        <v>14</v>
      </c>
    </row>
    <row r="28" spans="1:1" x14ac:dyDescent="0.3">
      <c r="A28" t="s">
        <v>15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3" spans="1:1" x14ac:dyDescent="0.3">
      <c r="A33" t="s">
        <v>18</v>
      </c>
    </row>
    <row r="34" spans="1:1" x14ac:dyDescent="0.3">
      <c r="A34" t="s">
        <v>17</v>
      </c>
    </row>
    <row r="35" spans="1:1" x14ac:dyDescent="0.3">
      <c r="A35" t="s">
        <v>16</v>
      </c>
    </row>
    <row r="37" spans="1:1" x14ac:dyDescent="0.3">
      <c r="A37" t="s">
        <v>43</v>
      </c>
    </row>
    <row r="38" spans="1:1" x14ac:dyDescent="0.3">
      <c r="A38" t="s">
        <v>44</v>
      </c>
    </row>
    <row r="39" spans="1:1" x14ac:dyDescent="0.3">
      <c r="A39" t="s">
        <v>45</v>
      </c>
    </row>
    <row r="41" spans="1:1" x14ac:dyDescent="0.3">
      <c r="A41" s="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4.4" x14ac:dyDescent="0.3"/>
  <cols>
    <col min="1" max="1" width="19.109375" customWidth="1"/>
    <col min="2" max="2" width="18.44140625" customWidth="1"/>
    <col min="3" max="3" width="16.6640625" customWidth="1"/>
    <col min="4" max="4" width="13.6640625" customWidth="1"/>
    <col min="5" max="5" width="11.44140625" customWidth="1"/>
    <col min="8" max="8" width="14.6640625" customWidth="1"/>
    <col min="10" max="10" width="14.109375" customWidth="1"/>
  </cols>
  <sheetData>
    <row r="1" spans="1:10" x14ac:dyDescent="0.3">
      <c r="A1" t="s">
        <v>63</v>
      </c>
    </row>
    <row r="3" spans="1:10" x14ac:dyDescent="0.3">
      <c r="B3" s="13" t="s">
        <v>34</v>
      </c>
      <c r="C3" s="13"/>
      <c r="D3" s="13"/>
      <c r="E3" s="13"/>
      <c r="F3" s="13"/>
      <c r="G3" s="13"/>
      <c r="H3" s="13"/>
      <c r="I3" s="13"/>
      <c r="J3" s="13"/>
    </row>
    <row r="4" spans="1:10" x14ac:dyDescent="0.3">
      <c r="A4" s="4" t="s">
        <v>23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35</v>
      </c>
    </row>
    <row r="5" spans="1:10" x14ac:dyDescent="0.3">
      <c r="A5" s="4" t="s">
        <v>24</v>
      </c>
      <c r="B5">
        <v>0</v>
      </c>
      <c r="C5">
        <v>17</v>
      </c>
      <c r="D5">
        <v>18</v>
      </c>
      <c r="E5">
        <v>22</v>
      </c>
      <c r="F5">
        <v>12</v>
      </c>
      <c r="G5">
        <v>73</v>
      </c>
      <c r="H5">
        <v>21</v>
      </c>
      <c r="I5">
        <v>21</v>
      </c>
      <c r="J5">
        <f>SUM(B5:I5)</f>
        <v>184</v>
      </c>
    </row>
    <row r="6" spans="1:10" x14ac:dyDescent="0.3">
      <c r="A6" s="4" t="s">
        <v>25</v>
      </c>
      <c r="B6">
        <v>0</v>
      </c>
      <c r="C6">
        <v>15</v>
      </c>
      <c r="D6">
        <v>22</v>
      </c>
      <c r="E6">
        <v>39</v>
      </c>
      <c r="F6">
        <v>23</v>
      </c>
      <c r="G6">
        <v>51</v>
      </c>
      <c r="H6">
        <v>17</v>
      </c>
      <c r="I6">
        <v>19</v>
      </c>
      <c r="J6">
        <f>SUM(B6:I6)</f>
        <v>186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4.4" x14ac:dyDescent="0.3"/>
  <cols>
    <col min="1" max="1" width="18.44140625" customWidth="1"/>
    <col min="2" max="2" width="14.44140625" customWidth="1"/>
    <col min="3" max="3" width="16.109375" customWidth="1"/>
    <col min="4" max="4" width="17.5546875" customWidth="1"/>
  </cols>
  <sheetData>
    <row r="1" spans="1:10" x14ac:dyDescent="0.3">
      <c r="A1" t="s">
        <v>52</v>
      </c>
    </row>
    <row r="3" spans="1:10" x14ac:dyDescent="0.3">
      <c r="B3" s="13" t="s">
        <v>34</v>
      </c>
      <c r="C3" s="13"/>
      <c r="D3" s="13"/>
      <c r="E3" s="13"/>
      <c r="F3" s="11"/>
      <c r="G3" s="11"/>
      <c r="H3" s="11"/>
      <c r="I3" s="11"/>
      <c r="J3" s="11"/>
    </row>
    <row r="4" spans="1:10" x14ac:dyDescent="0.3">
      <c r="A4" s="4" t="s">
        <v>23</v>
      </c>
      <c r="B4" s="4" t="s">
        <v>53</v>
      </c>
      <c r="C4" s="4" t="s">
        <v>54</v>
      </c>
      <c r="D4" s="4" t="s">
        <v>55</v>
      </c>
      <c r="E4" s="4" t="s">
        <v>30</v>
      </c>
      <c r="F4" s="5"/>
      <c r="G4" s="5"/>
      <c r="H4" s="5"/>
      <c r="I4" s="5"/>
      <c r="J4" s="5"/>
    </row>
    <row r="5" spans="1:10" x14ac:dyDescent="0.3">
      <c r="A5" s="4" t="s">
        <v>24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3">
      <c r="A6" s="4" t="s">
        <v>25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4" x14ac:dyDescent="0.3"/>
  <cols>
    <col min="1" max="1" width="29.5546875" customWidth="1"/>
    <col min="2" max="2" width="15.6640625" customWidth="1"/>
    <col min="7" max="7" width="16.5546875" customWidth="1"/>
  </cols>
  <sheetData>
    <row r="1" spans="1:8" x14ac:dyDescent="0.3">
      <c r="A1" s="5" t="s">
        <v>42</v>
      </c>
    </row>
    <row r="2" spans="1:8" x14ac:dyDescent="0.3">
      <c r="A2" s="4" t="s">
        <v>23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49</v>
      </c>
      <c r="H2" s="4" t="s">
        <v>35</v>
      </c>
    </row>
    <row r="3" spans="1:8" x14ac:dyDescent="0.3">
      <c r="A3" s="4" t="s">
        <v>24</v>
      </c>
      <c r="B3">
        <f>SUM('Passenger Data'!G5:H5)</f>
        <v>94</v>
      </c>
      <c r="C3">
        <f>SUM('Passenger Data'!D5:E5)</f>
        <v>40</v>
      </c>
      <c r="D3">
        <f>'Passenger Data'!I5</f>
        <v>21</v>
      </c>
      <c r="E3">
        <f>'Passenger Data'!F5</f>
        <v>12</v>
      </c>
      <c r="F3">
        <v>0</v>
      </c>
      <c r="G3">
        <f>'Passenger Data'!C5</f>
        <v>17</v>
      </c>
      <c r="H3">
        <f>SUM(B3:F3)</f>
        <v>167</v>
      </c>
    </row>
    <row r="4" spans="1:8" x14ac:dyDescent="0.3">
      <c r="A4" s="4" t="s">
        <v>25</v>
      </c>
      <c r="B4">
        <f>SUM('Passenger Data'!G6:H6)</f>
        <v>68</v>
      </c>
      <c r="C4">
        <f>SUM('Passenger Data'!D6:E6)</f>
        <v>61</v>
      </c>
      <c r="D4">
        <f>'Passenger Data'!I6</f>
        <v>19</v>
      </c>
      <c r="E4">
        <f>'Passenger Data'!F6</f>
        <v>23</v>
      </c>
      <c r="F4">
        <v>0</v>
      </c>
      <c r="G4">
        <f>'Passenger Data'!C6</f>
        <v>15</v>
      </c>
      <c r="H4">
        <f>SUM(B4:F4)</f>
        <v>171</v>
      </c>
    </row>
    <row r="5" spans="1:8" x14ac:dyDescent="0.3">
      <c r="A5" s="4" t="s">
        <v>41</v>
      </c>
      <c r="B5" s="6">
        <f>(B4-B3)/B3</f>
        <v>-0.27659574468085107</v>
      </c>
      <c r="C5" s="6">
        <f t="shared" ref="C5:H5" si="0">(C4-C3)/C3</f>
        <v>0.52500000000000002</v>
      </c>
      <c r="D5" s="6">
        <f t="shared" si="0"/>
        <v>-9.5238095238095233E-2</v>
      </c>
      <c r="E5" s="6">
        <f t="shared" si="0"/>
        <v>0.91666666666666663</v>
      </c>
      <c r="F5" s="6">
        <v>0</v>
      </c>
      <c r="G5" s="6">
        <f t="shared" si="0"/>
        <v>-0.11764705882352941</v>
      </c>
      <c r="H5" s="7">
        <f t="shared" si="0"/>
        <v>2.3952095808383235E-2</v>
      </c>
    </row>
    <row r="7" spans="1:8" x14ac:dyDescent="0.3">
      <c r="A7" s="5" t="s">
        <v>56</v>
      </c>
    </row>
    <row r="8" spans="1:8" x14ac:dyDescent="0.3">
      <c r="A8" s="4" t="s">
        <v>23</v>
      </c>
      <c r="B8" s="4" t="s">
        <v>57</v>
      </c>
      <c r="C8" s="4" t="s">
        <v>30</v>
      </c>
      <c r="D8" s="4" t="s">
        <v>35</v>
      </c>
    </row>
    <row r="9" spans="1:8" x14ac:dyDescent="0.3">
      <c r="A9" s="4" t="s">
        <v>24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3">
      <c r="A10" s="4" t="s">
        <v>25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3">
      <c r="A11" s="4" t="s">
        <v>41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4" x14ac:dyDescent="0.3"/>
  <cols>
    <col min="1" max="1" width="20.5546875" customWidth="1"/>
    <col min="2" max="2" width="13" customWidth="1"/>
    <col min="3" max="3" width="12.44140625" customWidth="1"/>
  </cols>
  <sheetData>
    <row r="1" spans="1:3" x14ac:dyDescent="0.3">
      <c r="A1" s="1" t="s">
        <v>50</v>
      </c>
      <c r="B1" s="9" t="s">
        <v>64</v>
      </c>
      <c r="C1" s="9" t="s">
        <v>65</v>
      </c>
    </row>
    <row r="2" spans="1:3" x14ac:dyDescent="0.3">
      <c r="A2" t="s">
        <v>36</v>
      </c>
      <c r="B2" s="8">
        <f>Calcs!B5</f>
        <v>-0.27659574468085107</v>
      </c>
      <c r="C2" s="10">
        <v>0</v>
      </c>
    </row>
    <row r="3" spans="1:3" x14ac:dyDescent="0.3">
      <c r="A3" t="s">
        <v>37</v>
      </c>
      <c r="B3" s="8">
        <f>Calcs!C5</f>
        <v>0.52500000000000002</v>
      </c>
      <c r="C3" s="8">
        <f>Calcs!C11</f>
        <v>0.12686567164179105</v>
      </c>
    </row>
    <row r="4" spans="1:3" x14ac:dyDescent="0.3">
      <c r="A4" t="s">
        <v>38</v>
      </c>
      <c r="B4" s="8">
        <f>Calcs!D5</f>
        <v>-9.5238095238095233E-2</v>
      </c>
      <c r="C4" s="10">
        <v>0</v>
      </c>
    </row>
    <row r="5" spans="1:3" x14ac:dyDescent="0.3">
      <c r="A5" t="s">
        <v>39</v>
      </c>
      <c r="B5" s="8">
        <f>Calcs!E5</f>
        <v>0.91666666666666663</v>
      </c>
      <c r="C5" s="8">
        <f>Calcs!D11</f>
        <v>-2.5830258302583026E-2</v>
      </c>
    </row>
    <row r="6" spans="1:3" x14ac:dyDescent="0.3">
      <c r="A6" t="s">
        <v>40</v>
      </c>
      <c r="B6">
        <f>Calcs!F5</f>
        <v>0</v>
      </c>
      <c r="C6" s="10">
        <v>0</v>
      </c>
    </row>
    <row r="7" spans="1:3" x14ac:dyDescent="0.3">
      <c r="A7" t="s">
        <v>49</v>
      </c>
      <c r="B7" s="8">
        <f>Calcs!G5</f>
        <v>-0.11764705882352941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2018-04-10T22:22:13Z</dcterms:modified>
</cp:coreProperties>
</file>