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AVMC\"/>
    </mc:Choice>
  </mc:AlternateContent>
  <bookViews>
    <workbookView xWindow="3735" yWindow="405" windowWidth="24435" windowHeight="16275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B7" i="4"/>
  <c r="D3" i="4" l="1"/>
  <c r="E3" i="4"/>
  <c r="F3" i="4"/>
  <c r="G3" i="4"/>
  <c r="D6" i="4"/>
  <c r="E6" i="4"/>
  <c r="F6" i="4"/>
  <c r="G6" i="4"/>
  <c r="C3" i="4"/>
  <c r="C6" i="4"/>
  <c r="G6" i="2"/>
  <c r="F6" i="2"/>
  <c r="C6" i="2"/>
  <c r="D6" i="2"/>
  <c r="E6" i="2"/>
  <c r="C89" i="16"/>
  <c r="B89" i="16"/>
  <c r="B78" i="16"/>
  <c r="B98" i="16" l="1"/>
  <c r="C98" i="16"/>
  <c r="B55" i="16"/>
  <c r="C97" i="16" s="1"/>
  <c r="B54" i="16"/>
  <c r="B97" i="16" s="1"/>
  <c r="B48" i="16"/>
  <c r="B49" i="16"/>
  <c r="E5" i="4" l="1"/>
  <c r="F5" i="4"/>
  <c r="C5" i="4"/>
  <c r="G5" i="4"/>
  <c r="D5" i="4"/>
  <c r="H5" i="4"/>
  <c r="B5" i="4"/>
  <c r="B88" i="16"/>
  <c r="C88" i="16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B87" i="16" l="1"/>
  <c r="B96" i="16" l="1"/>
  <c r="F4" i="2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E4" i="4"/>
  <c r="C4" i="4"/>
  <c r="F4" i="4"/>
  <c r="G4" i="4"/>
  <c r="D4" i="4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H3" i="4"/>
  <c r="B3" i="4"/>
  <c r="C94" i="16"/>
  <c r="C90" i="16"/>
  <c r="C87" i="16"/>
  <c r="H2" i="4" l="1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<sst xmlns="http://schemas.openxmlformats.org/spreadsheetml/2006/main" count="205" uniqueCount="133">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</sst>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</cellXfs>
  <cellStyles count="141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Calculation 2" xfId="40"/>
    <cellStyle name="Check Cell 2" xfId="41"/>
    <cellStyle name="Comma 2" xfId="42"/>
    <cellStyle name="Comma 2 2" xfId="11"/>
    <cellStyle name="Comma 2 2 2" xfId="43"/>
    <cellStyle name="Comma 2 2 3" xfId="44"/>
    <cellStyle name="Comma 2 3" xfId="45"/>
    <cellStyle name="Comma 3" xfId="46"/>
    <cellStyle name="Comma 4" xfId="47"/>
    <cellStyle name="Comma 5" xfId="48"/>
    <cellStyle name="Comma 6" xfId="49"/>
    <cellStyle name="Comma 7" xfId="50"/>
    <cellStyle name="Currency 2" xfId="51"/>
    <cellStyle name="Currency 3" xfId="52"/>
    <cellStyle name="Currency 3 2" xfId="53"/>
    <cellStyle name="Data" xfId="54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otnotes: top row" xfId="2"/>
    <cellStyle name="Good 2" xfId="59"/>
    <cellStyle name="Header: bottom row" xfId="5"/>
    <cellStyle name="Heading 1 2" xfId="60"/>
    <cellStyle name="Heading 2 2" xfId="61"/>
    <cellStyle name="Heading 3 2" xfId="62"/>
    <cellStyle name="Heading 4 2" xfId="63"/>
    <cellStyle name="Hed Side" xfId="13"/>
    <cellStyle name="Hed Side bold" xfId="64"/>
    <cellStyle name="Hed Side Indent" xfId="65"/>
    <cellStyle name="Hed Side Regular" xfId="66"/>
    <cellStyle name="Hed Side_1-1A-Regular" xfId="67"/>
    <cellStyle name="Hed Top" xfId="68"/>
    <cellStyle name="Hyperlink" xfId="140" builtinId="8"/>
    <cellStyle name="Input 2" xfId="69"/>
    <cellStyle name="Linked Cell 2" xfId="70"/>
    <cellStyle name="Neutral 2" xfId="71"/>
    <cellStyle name="Normal" xfId="0" builtinId="0"/>
    <cellStyle name="Normal 10" xfId="72"/>
    <cellStyle name="Normal 11" xfId="10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ercent 2" xfId="118"/>
    <cellStyle name="Percent 2 2" xfId="119"/>
    <cellStyle name="Percent 3" xfId="120"/>
    <cellStyle name="Percent 3 2" xfId="121"/>
    <cellStyle name="Source Hed" xfId="122"/>
    <cellStyle name="Source Superscript" xfId="123"/>
    <cellStyle name="Source Text" xfId="9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/>
  </sheetViews>
  <sheetFormatPr defaultRowHeight="14.25"/>
  <cols>
    <col min="2" max="2" width="73.1328125" customWidth="1"/>
  </cols>
  <sheetData>
    <row r="1" spans="1:2">
      <c r="A1" s="1" t="s">
        <v>132</v>
      </c>
    </row>
    <row r="3" spans="1:2">
      <c r="A3" s="1" t="s">
        <v>0</v>
      </c>
      <c r="B3" s="2" t="s">
        <v>25</v>
      </c>
    </row>
    <row r="4" spans="1:2">
      <c r="B4" t="s">
        <v>19</v>
      </c>
    </row>
    <row r="5" spans="1:2">
      <c r="B5" s="3">
        <v>2018</v>
      </c>
    </row>
    <row r="6" spans="1:2">
      <c r="B6" t="s">
        <v>18</v>
      </c>
    </row>
    <row r="7" spans="1:2">
      <c r="B7" s="9" t="s">
        <v>17</v>
      </c>
    </row>
    <row r="8" spans="1:2">
      <c r="B8" t="s">
        <v>16</v>
      </c>
    </row>
    <row r="10" spans="1:2">
      <c r="B10" s="2" t="s">
        <v>41</v>
      </c>
    </row>
    <row r="11" spans="1:2">
      <c r="B11" t="s">
        <v>40</v>
      </c>
    </row>
    <row r="12" spans="1:2">
      <c r="B12" s="3">
        <v>2013</v>
      </c>
    </row>
    <row r="13" spans="1:2">
      <c r="B13" t="s">
        <v>43</v>
      </c>
    </row>
    <row r="14" spans="1:2">
      <c r="B14" s="9" t="s">
        <v>42</v>
      </c>
    </row>
    <row r="15" spans="1:2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/>
    <hyperlink ref="B14" r:id="rId2"/>
    <hyperlink ref="B28" r:id="rId3" display="https://www.icao.int/MID/Documents/2017/Aviation Data and Analysis Seminar/PPT3 - Airlines Operating costs and productivity.pdf"/>
    <hyperlink ref="B21" r:id="rId4"/>
    <hyperlink ref="B35" r:id="rId5"/>
    <hyperlink ref="B41" r:id="rId6"/>
    <hyperlink ref="B48" r:id="rId7"/>
    <hyperlink ref="B55" r:id="rId8" display="http://www.sparusa.com/Presentations/Presentation-Commercial Ship Life Cycle &amp; Required Freight Rate (RFR) Cost Model.pdf"/>
    <hyperlink ref="B62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/>
  </sheetViews>
  <sheetFormatPr defaultRowHeight="14.25"/>
  <cols>
    <col min="1" max="1" width="27.59765625" customWidth="1"/>
    <col min="2" max="2" width="12.73046875" bestFit="1" customWidth="1"/>
    <col min="3" max="3" width="19.2656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/>
    <hyperlink ref="B13" r:id="rId2"/>
    <hyperlink ref="A65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9"/>
  <sheetViews>
    <sheetView workbookViewId="0">
      <selection activeCell="B7" sqref="B7:H7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4</v>
      </c>
      <c r="B4" s="26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6">
        <v>0</v>
      </c>
    </row>
    <row r="5" spans="1:8">
      <c r="A5" s="1" t="s">
        <v>5</v>
      </c>
      <c r="B5" s="5">
        <f>'Cost Data'!$C88</f>
        <v>2434118.0622207024</v>
      </c>
      <c r="C5" s="5">
        <f>'Cost Data'!$B88</f>
        <v>3332119.6733545554</v>
      </c>
      <c r="D5" s="5">
        <f>'Cost Data'!$B88</f>
        <v>3332119.6733545554</v>
      </c>
      <c r="E5" s="5">
        <f>'Cost Data'!$B88</f>
        <v>3332119.6733545554</v>
      </c>
      <c r="F5" s="5">
        <f>'Cost Data'!$B88</f>
        <v>3332119.6733545554</v>
      </c>
      <c r="G5" s="5">
        <f>'Cost Data'!$B88</f>
        <v>3332119.6733545554</v>
      </c>
      <c r="H5" s="5">
        <f>'Cost Data'!$C88</f>
        <v>2434118.0622207024</v>
      </c>
    </row>
    <row r="6" spans="1:8">
      <c r="A6" s="1" t="s">
        <v>6</v>
      </c>
      <c r="B6" s="26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6">
        <v>0</v>
      </c>
    </row>
    <row r="7" spans="1:8">
      <c r="A7" s="1" t="s">
        <v>7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8"/>
  <sheetViews>
    <sheetView workbookViewId="0">
      <selection activeCell="B7" sqref="B7:H7"/>
    </sheetView>
  </sheetViews>
  <sheetFormatPr defaultRowHeight="14.2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</f>
        <v>344.72326776048766</v>
      </c>
      <c r="C2" s="6">
        <f>'Cost Data'!$B94</f>
        <v>656.31362430473212</v>
      </c>
      <c r="D2" s="6">
        <f>'Cost Data'!$B94</f>
        <v>656.31362430473212</v>
      </c>
      <c r="E2" s="6">
        <f>'Cost Data'!$B94</f>
        <v>656.31362430473212</v>
      </c>
      <c r="F2" s="6">
        <f>'Cost Data'!$B94</f>
        <v>656.31362430473212</v>
      </c>
      <c r="G2" s="6">
        <f>'Cost Data'!$B94</f>
        <v>656.31362430473212</v>
      </c>
      <c r="H2" s="6">
        <f>'Cost Data'!$C94</f>
        <v>344.72326776048766</v>
      </c>
    </row>
    <row r="3" spans="1:8">
      <c r="A3" s="1" t="s">
        <v>3</v>
      </c>
      <c r="B3" s="6">
        <f>'Cost Data'!$C95</f>
        <v>11785.714285714286</v>
      </c>
      <c r="C3" s="6">
        <f>'Cost Data'!$B95</f>
        <v>15000</v>
      </c>
      <c r="D3" s="6">
        <f>'Cost Data'!$B95</f>
        <v>15000</v>
      </c>
      <c r="E3" s="6">
        <f>'Cost Data'!$B95</f>
        <v>15000</v>
      </c>
      <c r="F3" s="6">
        <f>'Cost Data'!$B95</f>
        <v>15000</v>
      </c>
      <c r="G3" s="6">
        <f>'Cost Data'!$B95</f>
        <v>15000</v>
      </c>
      <c r="H3" s="6">
        <f>'Cost Data'!$C95</f>
        <v>11785.714285714286</v>
      </c>
    </row>
    <row r="4" spans="1:8">
      <c r="A4" s="1" t="s">
        <v>4</v>
      </c>
      <c r="B4" s="26">
        <v>0</v>
      </c>
      <c r="C4" s="6">
        <f>'Cost Data'!$B96</f>
        <v>2279318.9754813975</v>
      </c>
      <c r="D4" s="6">
        <f>'Cost Data'!$B96</f>
        <v>2279318.9754813975</v>
      </c>
      <c r="E4" s="6">
        <f>'Cost Data'!$B96</f>
        <v>2279318.9754813975</v>
      </c>
      <c r="F4" s="6">
        <f>'Cost Data'!$B96</f>
        <v>2279318.9754813975</v>
      </c>
      <c r="G4" s="6">
        <f>'Cost Data'!$B96</f>
        <v>2279318.9754813975</v>
      </c>
      <c r="H4" s="26">
        <v>0</v>
      </c>
    </row>
    <row r="5" spans="1:8">
      <c r="A5" s="1" t="s">
        <v>5</v>
      </c>
      <c r="B5" s="6">
        <f>'Cost Data'!$C97</f>
        <v>2434118.0622207024</v>
      </c>
      <c r="C5" s="6">
        <f>'Cost Data'!$B97</f>
        <v>3332119.6733545554</v>
      </c>
      <c r="D5" s="6">
        <f>'Cost Data'!$B97</f>
        <v>3332119.6733545554</v>
      </c>
      <c r="E5" s="6">
        <f>'Cost Data'!$B97</f>
        <v>3332119.6733545554</v>
      </c>
      <c r="F5" s="6">
        <f>'Cost Data'!$B97</f>
        <v>3332119.6733545554</v>
      </c>
      <c r="G5" s="6">
        <f>'Cost Data'!$B97</f>
        <v>3332119.6733545554</v>
      </c>
      <c r="H5" s="6">
        <f>'Cost Data'!$C97</f>
        <v>2434118.0622207024</v>
      </c>
    </row>
    <row r="6" spans="1:8">
      <c r="A6" s="1" t="s">
        <v>6</v>
      </c>
      <c r="B6" s="26">
        <v>0</v>
      </c>
      <c r="C6" s="6">
        <f>'Cost Data'!$B98</f>
        <v>1695890</v>
      </c>
      <c r="D6" s="6">
        <f>'Cost Data'!$B98</f>
        <v>1695890</v>
      </c>
      <c r="E6" s="6">
        <f>'Cost Data'!$B98</f>
        <v>1695890</v>
      </c>
      <c r="F6" s="6">
        <f>'Cost Data'!$B98</f>
        <v>1695890</v>
      </c>
      <c r="G6" s="6">
        <f>'Cost Data'!$B98</f>
        <v>1695890</v>
      </c>
      <c r="H6" s="26">
        <v>0</v>
      </c>
    </row>
    <row r="7" spans="1:8">
      <c r="A7" s="1" t="s">
        <v>7</v>
      </c>
      <c r="B7" s="26">
        <f>'AVMC-passenger'!B7</f>
        <v>1</v>
      </c>
      <c r="C7" s="26">
        <f>'AVMC-passenger'!C7</f>
        <v>1</v>
      </c>
      <c r="D7" s="26">
        <f>'AVMC-passenger'!D7</f>
        <v>1</v>
      </c>
      <c r="E7" s="26">
        <f>'AVMC-passenger'!E7</f>
        <v>1</v>
      </c>
      <c r="F7" s="26">
        <f>'AVMC-passenger'!F7</f>
        <v>1</v>
      </c>
      <c r="G7" s="26">
        <f>'AVMC-passenger'!G7</f>
        <v>1</v>
      </c>
      <c r="H7" s="26">
        <f>'AVMC-passenger'!H7</f>
        <v>1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2017-06-22T21:46:10Z</dcterms:created>
  <dcterms:modified xsi:type="dcterms:W3CDTF">2020-05-06T17:54:28Z</dcterms:modified>
</cp:coreProperties>
</file>