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bldgs\SYDEC\"/>
    </mc:Choice>
  </mc:AlternateContent>
  <xr:revisionPtr revIDLastSave="0" documentId="13_ncr:1_{C406C86E-E490-4782-9987-609D1E9749B4}" xr6:coauthVersionLast="45" xr6:coauthVersionMax="45" xr10:uidLastSave="{00000000-0000-0000-0000-000000000000}"/>
  <bookViews>
    <workbookView xWindow="120" yWindow="0" windowWidth="17025" windowHeight="9990" tabRatio="670" activeTab="2" xr2:uid="{00000000-000D-0000-FFFF-FFFF00000000}"/>
  </bookViews>
  <sheets>
    <sheet name="About" sheetId="1" r:id="rId1"/>
    <sheet name="BDEQ - Combined" sheetId="13" r:id="rId2"/>
    <sheet name="SYDE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</calcChain>
</file>

<file path=xl/sharedStrings.xml><?xml version="1.0" encoding="utf-8"?>
<sst xmlns="http://schemas.openxmlformats.org/spreadsheetml/2006/main" count="151" uniqueCount="49">
  <si>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</si>
  <si>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</si>
  <si>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</si>
  <si>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</si>
  <si>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</si>
  <si>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</si>
  <si>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</si>
  <si>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</si>
  <si>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</si>
  <si>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</si>
  <si>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Sources: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</si>
  <si>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</si>
  <si>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</si>
  <si>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</si>
  <si>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</si>
  <si>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</si>
  <si>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</si>
  <si>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</si>
  <si>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MW</t>
  </si>
  <si>
    <t>SYDEC Start Year Distributed Electricity Capacity</t>
  </si>
  <si>
    <t>urban residential</t>
  </si>
  <si>
    <t>rural residential</t>
  </si>
  <si>
    <t>commercial</t>
  </si>
  <si>
    <t>The start year is the year before the first simulated year.</t>
  </si>
  <si>
    <t>The start year is:</t>
  </si>
  <si>
    <t>This can be adjusted using the yellow field below.</t>
  </si>
  <si>
    <t>Data copied from BDEQ - BAU Distributed Electricity Quantities</t>
  </si>
  <si>
    <t>Distributed Generation Quantity, Urban vs. Rural Shares</t>
  </si>
  <si>
    <t>Distributed Rooftop PV Capacity Factor projections</t>
  </si>
  <si>
    <t>NITI Aayog, Government of India</t>
  </si>
  <si>
    <t>See variable "bldgs/DSCF" for more info</t>
  </si>
  <si>
    <t>India Energy Security Scenarios 2047 downloadable Excel model</t>
  </si>
  <si>
    <t>Back up electricity from diesel generators</t>
  </si>
  <si>
    <t>http://indiaenergy.gov.in/iess/docs/IESS_Version2.2.xlsx</t>
  </si>
  <si>
    <t>Tab IV.e</t>
  </si>
  <si>
    <t>Residential vs. Non-Residential Shares</t>
  </si>
  <si>
    <t>CPI, ICRIER, SEI</t>
  </si>
  <si>
    <t>Tab I.e</t>
  </si>
  <si>
    <t>Scaling up Rooftop Solar Power in India: The Potential of Municipal Solar Bonds</t>
  </si>
  <si>
    <t>http://icrier.org/pdf/Working_Paper_353.pdf</t>
  </si>
  <si>
    <t>Page 3, Figure 2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</si>
  <si>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</si>
  <si>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</si>
  <si>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</si>
  <si>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</si>
  <si>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</si>
  <si>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BDESC-urban-residential</t>
  </si>
  <si>
    <t>BDESC-rural-residential</t>
  </si>
  <si>
    <t>BDESC-commercial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</si>
</sst>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5" applyNumberFormat="0" applyProtection="0">
      <alignment horizontal="left" wrapText="1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3" borderId="6" xfId="0" applyFont="1" applyFill="1" applyBorder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0" fontId="6" fillId="0" borderId="0" xfId="9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9" applyAlignment="1">
      <alignment horizontal="left"/>
    </xf>
  </cellXfs>
  <cellStyles count="10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eader: top rows" xfId="8" xr:uid="{00000000-0005-0000-0000-000004000000}"/>
    <cellStyle name="Hyperlink" xfId="9" builtinId="8"/>
    <cellStyle name="Normal" xfId="0" builtinId="0"/>
    <cellStyle name="Normal 2" xfId="7" xr:uid="{00000000-0005-0000-0000-000006000000}"/>
    <cellStyle name="Parent row" xfId="4" xr:uid="{00000000-0005-0000-0000-000007000000}"/>
    <cellStyle name="Table title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workbookViewId="0">
      <selection activeCell="C29" sqref="C29"/>
    </sheetView>
  </sheetViews>
  <sheetFormatPr defaultRowHeight="14.25" x14ac:dyDescent="0.45"/>
  <cols>
    <col min="2" max="2" width="51" customWidth="1"/>
  </cols>
  <sheetData>
    <row r="1" spans="1:5" x14ac:dyDescent="0.45">
      <c r="A1" s="1" t="s">
        <v>19</v>
      </c>
    </row>
    <row r="3" spans="1:5" x14ac:dyDescent="0.45">
      <c r="A3" s="1" t="s">
        <v>10</v>
      </c>
      <c r="B3" s="4" t="s">
        <v>27</v>
      </c>
      <c r="E3" s="4" t="s">
        <v>28</v>
      </c>
    </row>
    <row r="4" spans="1:5" x14ac:dyDescent="0.45">
      <c r="A4" s="1"/>
      <c r="B4" t="s">
        <v>29</v>
      </c>
      <c r="E4" s="10" t="s">
        <v>30</v>
      </c>
    </row>
    <row r="5" spans="1:5" x14ac:dyDescent="0.45">
      <c r="A5" s="1"/>
      <c r="B5" s="2">
        <v>2015</v>
      </c>
      <c r="E5" s="2"/>
    </row>
    <row r="6" spans="1:5" x14ac:dyDescent="0.45">
      <c r="A6" s="1"/>
      <c r="B6" t="s">
        <v>31</v>
      </c>
      <c r="E6" s="4" t="s">
        <v>32</v>
      </c>
    </row>
    <row r="7" spans="1:5" x14ac:dyDescent="0.45">
      <c r="A7" s="1"/>
      <c r="B7" s="11" t="s">
        <v>33</v>
      </c>
      <c r="E7" t="s">
        <v>29</v>
      </c>
    </row>
    <row r="8" spans="1:5" x14ac:dyDescent="0.45">
      <c r="A8" s="1"/>
      <c r="B8" t="s">
        <v>34</v>
      </c>
      <c r="E8" s="2">
        <v>2015</v>
      </c>
    </row>
    <row r="9" spans="1:5" x14ac:dyDescent="0.45">
      <c r="A9" s="1"/>
      <c r="E9" t="s">
        <v>31</v>
      </c>
    </row>
    <row r="10" spans="1:5" x14ac:dyDescent="0.45">
      <c r="A10" s="1"/>
      <c r="B10" s="4" t="s">
        <v>35</v>
      </c>
      <c r="E10" s="11" t="s">
        <v>33</v>
      </c>
    </row>
    <row r="11" spans="1:5" x14ac:dyDescent="0.45">
      <c r="A11" s="1"/>
      <c r="B11" t="s">
        <v>36</v>
      </c>
      <c r="E11" t="s">
        <v>37</v>
      </c>
    </row>
    <row r="12" spans="1:5" x14ac:dyDescent="0.45">
      <c r="A12" s="1"/>
      <c r="B12" s="2">
        <v>2018</v>
      </c>
    </row>
    <row r="13" spans="1:5" x14ac:dyDescent="0.45">
      <c r="A13" s="1"/>
      <c r="B13" t="s">
        <v>38</v>
      </c>
      <c r="E13" s="12"/>
    </row>
    <row r="14" spans="1:5" x14ac:dyDescent="0.45">
      <c r="A14" s="1"/>
      <c r="B14" s="11" t="s">
        <v>39</v>
      </c>
    </row>
    <row r="15" spans="1:5" x14ac:dyDescent="0.45">
      <c r="A15" s="1"/>
      <c r="B15" t="s">
        <v>40</v>
      </c>
      <c r="E15" s="2"/>
    </row>
    <row r="16" spans="1:5" x14ac:dyDescent="0.45">
      <c r="A16" s="1"/>
      <c r="E16" s="5"/>
    </row>
    <row r="17" spans="1:5" x14ac:dyDescent="0.45">
      <c r="A17" s="1"/>
      <c r="B17" s="13" t="s">
        <v>41</v>
      </c>
      <c r="E17" s="11"/>
    </row>
    <row r="18" spans="1:5" x14ac:dyDescent="0.45">
      <c r="A18" s="1"/>
      <c r="B18" s="2" t="s">
        <v>42</v>
      </c>
    </row>
    <row r="19" spans="1:5" x14ac:dyDescent="0.45">
      <c r="A19" s="1"/>
      <c r="B19" s="2">
        <v>2015</v>
      </c>
    </row>
    <row r="20" spans="1:5" x14ac:dyDescent="0.45">
      <c r="A20" s="1"/>
      <c r="B20" s="2" t="s">
        <v>43</v>
      </c>
    </row>
    <row r="21" spans="1:5" x14ac:dyDescent="0.45">
      <c r="A21" s="1"/>
      <c r="B21" s="14" t="s">
        <v>44</v>
      </c>
    </row>
    <row r="22" spans="1:5" x14ac:dyDescent="0.45">
      <c r="A22" s="1"/>
      <c r="B22" s="2" t="s">
        <v>45</v>
      </c>
    </row>
    <row r="24" spans="1:5" x14ac:dyDescent="0.45">
      <c r="A24" s="1" t="s">
        <v>9</v>
      </c>
    </row>
    <row r="25" spans="1:5" x14ac:dyDescent="0.45">
      <c r="A25" s="3" t="s">
        <v>23</v>
      </c>
    </row>
    <row r="26" spans="1:5" x14ac:dyDescent="0.45">
      <c r="A26" s="3" t="s">
        <v>25</v>
      </c>
    </row>
    <row r="27" spans="1:5" ht="14.65" thickBot="1" x14ac:dyDescent="0.5">
      <c r="A27" s="3" t="s">
        <v>24</v>
      </c>
    </row>
    <row r="28" spans="1:5" ht="14.65" thickBot="1" x14ac:dyDescent="0.5">
      <c r="A28" s="6">
        <v>2017</v>
      </c>
    </row>
    <row r="29" spans="1:5" x14ac:dyDescent="0.45">
      <c r="A29" s="3"/>
    </row>
    <row r="30" spans="1:5" x14ac:dyDescent="0.45">
      <c r="A30" s="9" t="s">
        <v>26</v>
      </c>
    </row>
    <row r="31" spans="1:5" x14ac:dyDescent="0.45">
      <c r="A31" s="3"/>
    </row>
    <row r="32" spans="1:5" x14ac:dyDescent="0.45">
      <c r="A32" s="3"/>
    </row>
  </sheetData>
  <hyperlinks>
    <hyperlink ref="B7" r:id="rId1" xr:uid="{EE76283F-3A6B-464D-BAE9-26A3AC9FD6CB}"/>
    <hyperlink ref="B14" r:id="rId2" xr:uid="{9678EEA7-499E-47DC-944B-7B9E84CD6EC5}"/>
    <hyperlink ref="E10" r:id="rId3" xr:uid="{0C837592-FEE6-4EC4-86D1-0B588FEB358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69D9-C4B8-4300-9807-88214C44DA5D}">
  <dimension ref="A1:AJ56"/>
  <sheetViews>
    <sheetView topLeftCell="A51" workbookViewId="0">
      <selection activeCell="C3" sqref="C3"/>
    </sheetView>
  </sheetViews>
  <sheetFormatPr defaultRowHeight="14.25" x14ac:dyDescent="0.45"/>
  <cols>
    <col min="1" max="1" width="14.9296875" customWidth="1"/>
    <col min="2" max="2" width="30.06640625" customWidth="1"/>
  </cols>
  <sheetData>
    <row r="1" spans="1:36" x14ac:dyDescent="0.45">
      <c r="A1" t="s">
        <v>46</v>
      </c>
    </row>
    <row r="2" spans="1:36" x14ac:dyDescent="0.45">
      <c r="A2" s="7"/>
      <c r="B2" t="s">
        <v>18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</row>
    <row r="3" spans="1:36" x14ac:dyDescent="0.45">
      <c r="A3" s="7" t="s">
        <v>20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s="7" t="s">
        <v>20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s="7" t="s">
        <v>20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s="7" t="s">
        <v>20</v>
      </c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s="7" t="s">
        <v>20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s="7" t="s">
        <v>20</v>
      </c>
      <c r="B8" t="s">
        <v>3</v>
      </c>
      <c r="C8">
        <v>30.051265405681704</v>
      </c>
      <c r="D8">
        <v>37.032259419234492</v>
      </c>
      <c r="E8">
        <v>85.485932674231435</v>
      </c>
      <c r="F8">
        <v>133.93960592921417</v>
      </c>
      <c r="G8">
        <v>182.39327918421111</v>
      </c>
      <c r="H8">
        <v>230.84695243919384</v>
      </c>
      <c r="I8">
        <v>279.30062569419078</v>
      </c>
      <c r="J8">
        <v>341.9200689749573</v>
      </c>
      <c r="K8">
        <v>404.53951225573803</v>
      </c>
      <c r="L8">
        <v>467.15895553651876</v>
      </c>
      <c r="M8">
        <v>529.77839881729949</v>
      </c>
      <c r="N8">
        <v>592.39784209808022</v>
      </c>
      <c r="O8">
        <v>706.96698811855185</v>
      </c>
      <c r="P8">
        <v>821.53613413902349</v>
      </c>
      <c r="Q8">
        <v>936.10528015949512</v>
      </c>
      <c r="R8">
        <v>1050.6744261799668</v>
      </c>
      <c r="S8">
        <v>1165.24357220041</v>
      </c>
      <c r="T8">
        <v>1330.7300527478105</v>
      </c>
      <c r="U8">
        <v>1496.2165332951827</v>
      </c>
      <c r="V8">
        <v>1661.7030138425548</v>
      </c>
      <c r="W8">
        <v>1827.1894943898701</v>
      </c>
      <c r="X8">
        <v>1992.6759749372422</v>
      </c>
      <c r="Y8">
        <v>2299.6688579972897</v>
      </c>
      <c r="Z8">
        <v>2606.6617410574509</v>
      </c>
      <c r="AA8">
        <v>2913.6546241174983</v>
      </c>
      <c r="AB8">
        <v>3220.6475071775458</v>
      </c>
      <c r="AC8">
        <v>3527.6403902377069</v>
      </c>
      <c r="AD8">
        <v>3860.5011728051295</v>
      </c>
      <c r="AE8">
        <v>4193.3619553725521</v>
      </c>
      <c r="AF8">
        <v>4526.222737939861</v>
      </c>
      <c r="AG8">
        <v>4859.0835205072835</v>
      </c>
      <c r="AH8">
        <v>5191.9443030745924</v>
      </c>
      <c r="AI8">
        <v>5524.805085642015</v>
      </c>
      <c r="AJ8">
        <v>5857.6658682094376</v>
      </c>
    </row>
    <row r="9" spans="1:36" x14ac:dyDescent="0.45">
      <c r="A9" s="7" t="s">
        <v>20</v>
      </c>
      <c r="B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s="7" t="s">
        <v>20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s="7" t="s">
        <v>20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45">
      <c r="A12" s="7" t="s">
        <v>20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45">
      <c r="A13" s="7" t="s">
        <v>20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45">
      <c r="A14" s="7" t="s">
        <v>20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45">
      <c r="A15" s="7" t="s">
        <v>20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45">
      <c r="A16" s="7" t="s">
        <v>20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45">
      <c r="A17" s="7" t="s">
        <v>20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45">
      <c r="A18" s="7" t="s">
        <v>20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20" spans="1:36" x14ac:dyDescent="0.45">
      <c r="A20" t="s">
        <v>47</v>
      </c>
    </row>
    <row r="21" spans="1:36" x14ac:dyDescent="0.45">
      <c r="B21" t="s">
        <v>18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</row>
    <row r="22" spans="1:36" x14ac:dyDescent="0.45">
      <c r="A22" s="7" t="s">
        <v>21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45">
      <c r="A23" s="7" t="s">
        <v>21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45">
      <c r="A24" s="7" t="s">
        <v>21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45">
      <c r="A25" s="7" t="s">
        <v>21</v>
      </c>
      <c r="B25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45">
      <c r="A26" s="7" t="s">
        <v>21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45">
      <c r="A27" s="7" t="s">
        <v>21</v>
      </c>
      <c r="B27" t="s">
        <v>3</v>
      </c>
      <c r="C27">
        <v>61.142101844954055</v>
      </c>
      <c r="D27">
        <v>75.186708517890111</v>
      </c>
      <c r="E27">
        <v>159.45625595003321</v>
      </c>
      <c r="F27">
        <v>243.72580338214789</v>
      </c>
      <c r="G27">
        <v>327.99535081429099</v>
      </c>
      <c r="H27">
        <v>412.26489824643409</v>
      </c>
      <c r="I27">
        <v>496.53444567857719</v>
      </c>
      <c r="J27">
        <v>582.54175330174007</v>
      </c>
      <c r="K27">
        <v>668.54906092493138</v>
      </c>
      <c r="L27">
        <v>754.55636854809427</v>
      </c>
      <c r="M27">
        <v>840.56367617128558</v>
      </c>
      <c r="N27">
        <v>926.57098379444847</v>
      </c>
      <c r="O27">
        <v>1063.0859641195229</v>
      </c>
      <c r="P27">
        <v>1199.600944444569</v>
      </c>
      <c r="Q27">
        <v>1336.1159247695582</v>
      </c>
      <c r="R27">
        <v>1472.6309050946043</v>
      </c>
      <c r="S27">
        <v>1609.1458854196503</v>
      </c>
      <c r="T27">
        <v>1774.4152799870676</v>
      </c>
      <c r="U27">
        <v>1939.6846745544281</v>
      </c>
      <c r="V27">
        <v>2104.9540691218454</v>
      </c>
      <c r="W27">
        <v>2270.2234636892626</v>
      </c>
      <c r="X27">
        <v>2435.4928582566231</v>
      </c>
      <c r="Y27">
        <v>2712.7163711567164</v>
      </c>
      <c r="Z27">
        <v>2989.9398840568665</v>
      </c>
      <c r="AA27">
        <v>3267.1633969570166</v>
      </c>
      <c r="AB27">
        <v>3544.3869098572804</v>
      </c>
      <c r="AC27">
        <v>3821.6104227574306</v>
      </c>
      <c r="AD27">
        <v>4054.9560670320943</v>
      </c>
      <c r="AE27">
        <v>4288.3017113067017</v>
      </c>
      <c r="AF27">
        <v>4521.6473555812518</v>
      </c>
      <c r="AG27">
        <v>4754.9929998558582</v>
      </c>
      <c r="AH27">
        <v>4988.3386441304647</v>
      </c>
      <c r="AI27">
        <v>5221.684288405072</v>
      </c>
      <c r="AJ27">
        <v>5455.0299326796794</v>
      </c>
    </row>
    <row r="28" spans="1:36" x14ac:dyDescent="0.45">
      <c r="A28" s="7" t="s">
        <v>21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45">
      <c r="A29" s="7" t="s">
        <v>21</v>
      </c>
      <c r="B29" t="s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45">
      <c r="A30" s="7" t="s">
        <v>21</v>
      </c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45">
      <c r="A31" s="7" t="s">
        <v>21</v>
      </c>
      <c r="B31" t="s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45">
      <c r="A32" s="7" t="s">
        <v>21</v>
      </c>
      <c r="B32" t="s">
        <v>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45">
      <c r="A33" s="7" t="s">
        <v>21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45">
      <c r="A34" s="7" t="s">
        <v>21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45">
      <c r="A35" s="7" t="s">
        <v>21</v>
      </c>
      <c r="B35" t="s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45">
      <c r="A36" s="7" t="s">
        <v>21</v>
      </c>
      <c r="B36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45">
      <c r="A37" s="7" t="s">
        <v>21</v>
      </c>
      <c r="B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9" spans="1:36" x14ac:dyDescent="0.45">
      <c r="A39" t="s">
        <v>48</v>
      </c>
    </row>
    <row r="40" spans="1:36" x14ac:dyDescent="0.45">
      <c r="B40" t="s">
        <v>18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  <c r="I40">
        <v>2023</v>
      </c>
      <c r="J40">
        <v>2024</v>
      </c>
      <c r="K40">
        <v>2025</v>
      </c>
      <c r="L40">
        <v>2026</v>
      </c>
      <c r="M40">
        <v>2027</v>
      </c>
      <c r="N40">
        <v>2028</v>
      </c>
      <c r="O40">
        <v>2029</v>
      </c>
      <c r="P40">
        <v>2030</v>
      </c>
      <c r="Q40">
        <v>2031</v>
      </c>
      <c r="R40">
        <v>2032</v>
      </c>
      <c r="S40">
        <v>2033</v>
      </c>
      <c r="T40">
        <v>2034</v>
      </c>
      <c r="U40">
        <v>2035</v>
      </c>
      <c r="V40">
        <v>2036</v>
      </c>
      <c r="W40">
        <v>2037</v>
      </c>
      <c r="X40">
        <v>2038</v>
      </c>
      <c r="Y40">
        <v>2039</v>
      </c>
      <c r="Z40">
        <v>2040</v>
      </c>
      <c r="AA40">
        <v>2041</v>
      </c>
      <c r="AB40">
        <v>2042</v>
      </c>
      <c r="AC40">
        <v>2043</v>
      </c>
      <c r="AD40">
        <v>2044</v>
      </c>
      <c r="AE40">
        <v>2045</v>
      </c>
      <c r="AF40">
        <v>2046</v>
      </c>
      <c r="AG40">
        <v>2047</v>
      </c>
      <c r="AH40">
        <v>2048</v>
      </c>
      <c r="AI40">
        <v>2049</v>
      </c>
      <c r="AJ40">
        <v>2050</v>
      </c>
    </row>
    <row r="41" spans="1:36" x14ac:dyDescent="0.45">
      <c r="A41" s="7" t="s">
        <v>22</v>
      </c>
      <c r="B41" t="s">
        <v>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45">
      <c r="A42" s="7" t="s">
        <v>22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45">
      <c r="A43" s="7" t="s">
        <v>22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45">
      <c r="A44" s="7" t="s">
        <v>22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45">
      <c r="A45" s="7" t="s">
        <v>22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45">
      <c r="A46" s="7" t="s">
        <v>22</v>
      </c>
      <c r="B46" t="s">
        <v>3</v>
      </c>
      <c r="C46">
        <v>273.58010175191794</v>
      </c>
      <c r="D46">
        <v>336.65690381133118</v>
      </c>
      <c r="E46">
        <v>734.82656587270867</v>
      </c>
      <c r="F46">
        <v>1132.9962279340862</v>
      </c>
      <c r="G46">
        <v>1531.1658899954637</v>
      </c>
      <c r="H46">
        <v>1929.3355520568412</v>
      </c>
      <c r="I46">
        <v>2327.5052141182186</v>
      </c>
      <c r="J46">
        <v>2773.3854668300637</v>
      </c>
      <c r="K46">
        <v>3219.2657195419088</v>
      </c>
      <c r="L46">
        <v>3665.1459722537538</v>
      </c>
      <c r="M46">
        <v>4111.0262249657126</v>
      </c>
      <c r="N46">
        <v>4556.9064776775576</v>
      </c>
      <c r="O46">
        <v>5310.158856713997</v>
      </c>
      <c r="P46">
        <v>6063.4112357506638</v>
      </c>
      <c r="Q46">
        <v>6816.6636147871031</v>
      </c>
      <c r="R46">
        <v>7569.9159938235425</v>
      </c>
      <c r="S46">
        <v>8323.1683728599819</v>
      </c>
      <c r="T46">
        <v>9315.4359982045207</v>
      </c>
      <c r="U46">
        <v>10307.703623548832</v>
      </c>
      <c r="V46">
        <v>11299.971248892916</v>
      </c>
      <c r="W46">
        <v>12292.238874237228</v>
      </c>
      <c r="X46">
        <v>13284.506499581539</v>
      </c>
      <c r="Y46">
        <v>15037.155687462018</v>
      </c>
      <c r="Z46">
        <v>16789.804875342725</v>
      </c>
      <c r="AA46">
        <v>18542.454063223886</v>
      </c>
      <c r="AB46">
        <v>20295.103251104592</v>
      </c>
      <c r="AC46">
        <v>22047.752438985299</v>
      </c>
      <c r="AD46">
        <v>23746.371719510989</v>
      </c>
      <c r="AE46">
        <v>25444.991000037135</v>
      </c>
      <c r="AF46">
        <v>27143.610280562825</v>
      </c>
      <c r="AG46">
        <v>28842.229561088971</v>
      </c>
      <c r="AH46">
        <v>30540.848841614661</v>
      </c>
      <c r="AI46">
        <v>32239.468122140806</v>
      </c>
      <c r="AJ46">
        <v>33938.087402666948</v>
      </c>
    </row>
    <row r="47" spans="1:36" x14ac:dyDescent="0.45">
      <c r="A47" s="7" t="s">
        <v>22</v>
      </c>
      <c r="B47" t="s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45">
      <c r="A48" s="7" t="s">
        <v>22</v>
      </c>
      <c r="B48" t="s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45">
      <c r="A49" s="7" t="s">
        <v>22</v>
      </c>
      <c r="B49" t="s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45">
      <c r="A50" s="7" t="s">
        <v>22</v>
      </c>
      <c r="B50" t="s">
        <v>7</v>
      </c>
      <c r="C50">
        <v>19252.513446007924</v>
      </c>
      <c r="D50">
        <v>20372.361501590603</v>
      </c>
      <c r="E50">
        <v>21492.209557173283</v>
      </c>
      <c r="F50">
        <v>22612.057612755962</v>
      </c>
      <c r="G50">
        <v>23731.905668338641</v>
      </c>
      <c r="H50">
        <v>24851.753723921775</v>
      </c>
      <c r="I50">
        <v>25417.882251394985</v>
      </c>
      <c r="J50">
        <v>25984.010778868425</v>
      </c>
      <c r="K50">
        <v>26550.139306342091</v>
      </c>
      <c r="L50">
        <v>27116.267833815527</v>
      </c>
      <c r="M50">
        <v>27682.396361288964</v>
      </c>
      <c r="N50">
        <v>27415.48646335832</v>
      </c>
      <c r="O50">
        <v>27148.576565427789</v>
      </c>
      <c r="P50">
        <v>26881.666667497258</v>
      </c>
      <c r="Q50">
        <v>26614.756769566724</v>
      </c>
      <c r="R50">
        <v>26347.846871636193</v>
      </c>
      <c r="S50">
        <v>24917.095913650883</v>
      </c>
      <c r="T50">
        <v>23486.344955665118</v>
      </c>
      <c r="U50">
        <v>22055.593997679807</v>
      </c>
      <c r="V50">
        <v>20624.843039694497</v>
      </c>
      <c r="W50">
        <v>19194.092081708732</v>
      </c>
      <c r="X50">
        <v>15355.27366536644</v>
      </c>
      <c r="Y50">
        <v>11516.455249025057</v>
      </c>
      <c r="Z50">
        <v>7677.6368326836746</v>
      </c>
      <c r="AA50">
        <v>3838.8184163413825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45">
      <c r="A51" s="7" t="s">
        <v>22</v>
      </c>
      <c r="B51" t="s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45">
      <c r="A52" s="7" t="s">
        <v>22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45">
      <c r="A53" s="7" t="s">
        <v>22</v>
      </c>
      <c r="B53" t="s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45">
      <c r="A54" s="7" t="s">
        <v>22</v>
      </c>
      <c r="B54" t="s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45">
      <c r="A55" s="7" t="s">
        <v>22</v>
      </c>
      <c r="B55" t="s">
        <v>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45">
      <c r="A56" s="7" t="s">
        <v>22</v>
      </c>
      <c r="B56" t="s">
        <v>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D17"/>
  <sheetViews>
    <sheetView tabSelected="1" workbookViewId="0">
      <selection activeCell="F15" sqref="F15"/>
    </sheetView>
  </sheetViews>
  <sheetFormatPr defaultRowHeight="14.25" x14ac:dyDescent="0.45"/>
  <cols>
    <col min="1" max="4" width="23.3984375" customWidth="1"/>
  </cols>
  <sheetData>
    <row r="1" spans="1:4" x14ac:dyDescent="0.45">
      <c r="A1" t="s">
        <v>18</v>
      </c>
      <c r="B1" s="7" t="s">
        <v>20</v>
      </c>
      <c r="C1" s="7" t="s">
        <v>21</v>
      </c>
      <c r="D1" s="7" t="s">
        <v>22</v>
      </c>
    </row>
    <row r="2" spans="1:4" x14ac:dyDescent="0.45">
      <c r="A2" t="s">
        <v>12</v>
      </c>
      <c r="B2" s="8">
        <f>SUMIFS(INDEX('BDEQ - Combined'!$C$3:$AJ$56,,MATCH(About!$A$28,'BDEQ - Combined'!$C$2:$AJ$2,0)),'BDEQ - Combined'!$A$3:$A$56,SYDEC!B$1,'BDEQ - Combined'!$B$3:$B$56,SYDEC!$A2)</f>
        <v>0</v>
      </c>
      <c r="C2" s="8">
        <f>SUMIFS(INDEX('BDEQ - Combined'!$C$3:$AJ$56,,MATCH(About!$A$28,'BDEQ - Combined'!$C$2:$AJ$2,0)),'BDEQ - Combined'!$A$3:$A$56,SYDEC!C$1,'BDEQ - Combined'!$B$3:$B$56,SYDEC!$A2)</f>
        <v>0</v>
      </c>
      <c r="D2" s="8">
        <f>SUMIFS(INDEX('BDEQ - Combined'!$C$3:$AJ$56,,MATCH(About!$A$28,'BDEQ - Combined'!$C$2:$AJ$2,0)),'BDEQ - Combined'!$A$3:$A$56,SYDEC!D$1,'BDEQ - Combined'!$B$3:$B$56,SYDEC!$A2)</f>
        <v>0</v>
      </c>
    </row>
    <row r="3" spans="1:4" x14ac:dyDescent="0.45">
      <c r="A3" t="s">
        <v>0</v>
      </c>
      <c r="B3" s="8">
        <f>SUMIFS(INDEX('BDEQ - Combined'!$C$3:$AJ$56,,MATCH(About!$A$28,'BDEQ - Combined'!$C$2:$AJ$2,0)),'BDEQ - Combined'!$A$3:$A$56,SYDEC!B$1,'BDEQ - Combined'!$B$3:$B$56,SYDEC!$A3)</f>
        <v>0</v>
      </c>
      <c r="C3" s="8">
        <f>SUMIFS(INDEX('BDEQ - Combined'!$C$3:$AJ$56,,MATCH(About!$A$28,'BDEQ - Combined'!$C$2:$AJ$2,0)),'BDEQ - Combined'!$A$3:$A$56,SYDEC!C$1,'BDEQ - Combined'!$B$3:$B$56,SYDEC!$A3)</f>
        <v>0</v>
      </c>
      <c r="D3" s="8">
        <f>SUMIFS(INDEX('BDEQ - Combined'!$C$3:$AJ$56,,MATCH(About!$A$28,'BDEQ - Combined'!$C$2:$AJ$2,0)),'BDEQ - Combined'!$A$3:$A$56,SYDEC!D$1,'BDEQ - Combined'!$B$3:$B$56,SYDEC!$A3)</f>
        <v>0</v>
      </c>
    </row>
    <row r="4" spans="1:4" x14ac:dyDescent="0.45">
      <c r="A4" t="s">
        <v>1</v>
      </c>
      <c r="B4" s="8">
        <f>SUMIFS(INDEX('BDEQ - Combined'!$C$3:$AJ$56,,MATCH(About!$A$28,'BDEQ - Combined'!$C$2:$AJ$2,0)),'BDEQ - Combined'!$A$3:$A$56,SYDEC!B$1,'BDEQ - Combined'!$B$3:$B$56,SYDEC!$A4)</f>
        <v>0</v>
      </c>
      <c r="C4" s="8">
        <f>SUMIFS(INDEX('BDEQ - Combined'!$C$3:$AJ$56,,MATCH(About!$A$28,'BDEQ - Combined'!$C$2:$AJ$2,0)),'BDEQ - Combined'!$A$3:$A$56,SYDEC!C$1,'BDEQ - Combined'!$B$3:$B$56,SYDEC!$A4)</f>
        <v>0</v>
      </c>
      <c r="D4" s="8">
        <f>SUMIFS(INDEX('BDEQ - Combined'!$C$3:$AJ$56,,MATCH(About!$A$28,'BDEQ - Combined'!$C$2:$AJ$2,0)),'BDEQ - Combined'!$A$3:$A$56,SYDEC!D$1,'BDEQ - Combined'!$B$3:$B$56,SYDEC!$A4)</f>
        <v>0</v>
      </c>
    </row>
    <row r="5" spans="1:4" x14ac:dyDescent="0.45">
      <c r="A5" t="s">
        <v>2</v>
      </c>
      <c r="B5" s="8">
        <f>SUMIFS(INDEX('BDEQ - Combined'!$C$3:$AJ$56,,MATCH(About!$A$28,'BDEQ - Combined'!$C$2:$AJ$2,0)),'BDEQ - Combined'!$A$3:$A$56,SYDEC!B$1,'BDEQ - Combined'!$B$3:$B$56,SYDEC!$A5)</f>
        <v>0</v>
      </c>
      <c r="C5" s="8">
        <f>SUMIFS(INDEX('BDEQ - Combined'!$C$3:$AJ$56,,MATCH(About!$A$28,'BDEQ - Combined'!$C$2:$AJ$2,0)),'BDEQ - Combined'!$A$3:$A$56,SYDEC!C$1,'BDEQ - Combined'!$B$3:$B$56,SYDEC!$A5)</f>
        <v>0</v>
      </c>
      <c r="D5" s="8">
        <f>SUMIFS(INDEX('BDEQ - Combined'!$C$3:$AJ$56,,MATCH(About!$A$28,'BDEQ - Combined'!$C$2:$AJ$2,0)),'BDEQ - Combined'!$A$3:$A$56,SYDEC!D$1,'BDEQ - Combined'!$B$3:$B$56,SYDEC!$A5)</f>
        <v>0</v>
      </c>
    </row>
    <row r="6" spans="1:4" x14ac:dyDescent="0.45">
      <c r="A6" t="s">
        <v>13</v>
      </c>
      <c r="B6" s="8">
        <f>SUMIFS(INDEX('BDEQ - Combined'!$C$3:$AJ$56,,MATCH(About!$A$28,'BDEQ - Combined'!$C$2:$AJ$2,0)),'BDEQ - Combined'!$A$3:$A$56,SYDEC!B$1,'BDEQ - Combined'!$B$3:$B$56,SYDEC!$A6)</f>
        <v>0</v>
      </c>
      <c r="C6" s="8">
        <f>SUMIFS(INDEX('BDEQ - Combined'!$C$3:$AJ$56,,MATCH(About!$A$28,'BDEQ - Combined'!$C$2:$AJ$2,0)),'BDEQ - Combined'!$A$3:$A$56,SYDEC!C$1,'BDEQ - Combined'!$B$3:$B$56,SYDEC!$A6)</f>
        <v>0</v>
      </c>
      <c r="D6" s="8">
        <f>SUMIFS(INDEX('BDEQ - Combined'!$C$3:$AJ$56,,MATCH(About!$A$28,'BDEQ - Combined'!$C$2:$AJ$2,0)),'BDEQ - Combined'!$A$3:$A$56,SYDEC!D$1,'BDEQ - Combined'!$B$3:$B$56,SYDEC!$A6)</f>
        <v>0</v>
      </c>
    </row>
    <row r="7" spans="1:4" x14ac:dyDescent="0.45">
      <c r="A7" t="s">
        <v>3</v>
      </c>
      <c r="B7" s="8">
        <f>SUMIFS(INDEX('BDEQ - Combined'!$C$3:$AJ$56,,MATCH(About!$A$28,'BDEQ - Combined'!$C$2:$AJ$2,0)),'BDEQ - Combined'!$A$3:$A$56,SYDEC!B$1,'BDEQ - Combined'!$B$3:$B$56,SYDEC!$A7)</f>
        <v>30.051265405681704</v>
      </c>
      <c r="C7" s="8">
        <f>SUMIFS(INDEX('BDEQ - Combined'!$C$3:$AJ$56,,MATCH(About!$A$28,'BDEQ - Combined'!$C$2:$AJ$2,0)),'BDEQ - Combined'!$A$3:$A$56,SYDEC!C$1,'BDEQ - Combined'!$B$3:$B$56,SYDEC!$A7)</f>
        <v>61.142101844954055</v>
      </c>
      <c r="D7" s="8">
        <f>SUMIFS(INDEX('BDEQ - Combined'!$C$3:$AJ$56,,MATCH(About!$A$28,'BDEQ - Combined'!$C$2:$AJ$2,0)),'BDEQ - Combined'!$A$3:$A$56,SYDEC!D$1,'BDEQ - Combined'!$B$3:$B$56,SYDEC!$A7)</f>
        <v>273.58010175191794</v>
      </c>
    </row>
    <row r="8" spans="1:4" x14ac:dyDescent="0.45">
      <c r="A8" t="s">
        <v>4</v>
      </c>
      <c r="B8" s="8">
        <f>SUMIFS(INDEX('BDEQ - Combined'!$C$3:$AJ$56,,MATCH(About!$A$28,'BDEQ - Combined'!$C$2:$AJ$2,0)),'BDEQ - Combined'!$A$3:$A$56,SYDEC!B$1,'BDEQ - Combined'!$B$3:$B$56,SYDEC!$A8)</f>
        <v>0</v>
      </c>
      <c r="C8" s="8">
        <f>SUMIFS(INDEX('BDEQ - Combined'!$C$3:$AJ$56,,MATCH(About!$A$28,'BDEQ - Combined'!$C$2:$AJ$2,0)),'BDEQ - Combined'!$A$3:$A$56,SYDEC!C$1,'BDEQ - Combined'!$B$3:$B$56,SYDEC!$A8)</f>
        <v>0</v>
      </c>
      <c r="D8" s="8">
        <f>SUMIFS(INDEX('BDEQ - Combined'!$C$3:$AJ$56,,MATCH(About!$A$28,'BDEQ - Combined'!$C$2:$AJ$2,0)),'BDEQ - Combined'!$A$3:$A$56,SYDEC!D$1,'BDEQ - Combined'!$B$3:$B$56,SYDEC!$A8)</f>
        <v>0</v>
      </c>
    </row>
    <row r="9" spans="1:4" x14ac:dyDescent="0.45">
      <c r="A9" t="s">
        <v>5</v>
      </c>
      <c r="B9" s="8">
        <f>SUMIFS(INDEX('BDEQ - Combined'!$C$3:$AJ$56,,MATCH(About!$A$28,'BDEQ - Combined'!$C$2:$AJ$2,0)),'BDEQ - Combined'!$A$3:$A$56,SYDEC!B$1,'BDEQ - Combined'!$B$3:$B$56,SYDEC!$A9)</f>
        <v>0</v>
      </c>
      <c r="C9" s="8">
        <f>SUMIFS(INDEX('BDEQ - Combined'!$C$3:$AJ$56,,MATCH(About!$A$28,'BDEQ - Combined'!$C$2:$AJ$2,0)),'BDEQ - Combined'!$A$3:$A$56,SYDEC!C$1,'BDEQ - Combined'!$B$3:$B$56,SYDEC!$A9)</f>
        <v>0</v>
      </c>
      <c r="D9" s="8">
        <f>SUMIFS(INDEX('BDEQ - Combined'!$C$3:$AJ$56,,MATCH(About!$A$28,'BDEQ - Combined'!$C$2:$AJ$2,0)),'BDEQ - Combined'!$A$3:$A$56,SYDEC!D$1,'BDEQ - Combined'!$B$3:$B$56,SYDEC!$A9)</f>
        <v>0</v>
      </c>
    </row>
    <row r="10" spans="1:4" x14ac:dyDescent="0.45">
      <c r="A10" t="s">
        <v>6</v>
      </c>
      <c r="B10" s="8">
        <f>SUMIFS(INDEX('BDEQ - Combined'!$C$3:$AJ$56,,MATCH(About!$A$28,'BDEQ - Combined'!$C$2:$AJ$2,0)),'BDEQ - Combined'!$A$3:$A$56,SYDEC!B$1,'BDEQ - Combined'!$B$3:$B$56,SYDEC!$A10)</f>
        <v>0</v>
      </c>
      <c r="C10" s="8">
        <f>SUMIFS(INDEX('BDEQ - Combined'!$C$3:$AJ$56,,MATCH(About!$A$28,'BDEQ - Combined'!$C$2:$AJ$2,0)),'BDEQ - Combined'!$A$3:$A$56,SYDEC!C$1,'BDEQ - Combined'!$B$3:$B$56,SYDEC!$A10)</f>
        <v>0</v>
      </c>
      <c r="D10" s="8">
        <f>SUMIFS(INDEX('BDEQ - Combined'!$C$3:$AJ$56,,MATCH(About!$A$28,'BDEQ - Combined'!$C$2:$AJ$2,0)),'BDEQ - Combined'!$A$3:$A$56,SYDEC!D$1,'BDEQ - Combined'!$B$3:$B$56,SYDEC!$A10)</f>
        <v>0</v>
      </c>
    </row>
    <row r="11" spans="1:4" x14ac:dyDescent="0.45">
      <c r="A11" t="s">
        <v>7</v>
      </c>
      <c r="B11" s="8">
        <f>SUMIFS(INDEX('BDEQ - Combined'!$C$3:$AJ$56,,MATCH(About!$A$28,'BDEQ - Combined'!$C$2:$AJ$2,0)),'BDEQ - Combined'!$A$3:$A$56,SYDEC!B$1,'BDEQ - Combined'!$B$3:$B$56,SYDEC!$A11)</f>
        <v>0</v>
      </c>
      <c r="C11" s="8">
        <f>SUMIFS(INDEX('BDEQ - Combined'!$C$3:$AJ$56,,MATCH(About!$A$28,'BDEQ - Combined'!$C$2:$AJ$2,0)),'BDEQ - Combined'!$A$3:$A$56,SYDEC!C$1,'BDEQ - Combined'!$B$3:$B$56,SYDEC!$A11)</f>
        <v>0</v>
      </c>
      <c r="D11" s="8">
        <f>SUMIFS(INDEX('BDEQ - Combined'!$C$3:$AJ$56,,MATCH(About!$A$28,'BDEQ - Combined'!$C$2:$AJ$2,0)),'BDEQ - Combined'!$A$3:$A$56,SYDEC!D$1,'BDEQ - Combined'!$B$3:$B$56,SYDEC!$A11)</f>
        <v>19252.513446007924</v>
      </c>
    </row>
    <row r="12" spans="1:4" x14ac:dyDescent="0.45">
      <c r="A12" t="s">
        <v>8</v>
      </c>
      <c r="B12" s="8">
        <f>SUMIFS(INDEX('BDEQ - Combined'!$C$3:$AJ$56,,MATCH(About!$A$28,'BDEQ - Combined'!$C$2:$AJ$2,0)),'BDEQ - Combined'!$A$3:$A$56,SYDEC!B$1,'BDEQ - Combined'!$B$3:$B$56,SYDEC!$A12)</f>
        <v>0</v>
      </c>
      <c r="C12" s="8">
        <f>SUMIFS(INDEX('BDEQ - Combined'!$C$3:$AJ$56,,MATCH(About!$A$28,'BDEQ - Combined'!$C$2:$AJ$2,0)),'BDEQ - Combined'!$A$3:$A$56,SYDEC!C$1,'BDEQ - Combined'!$B$3:$B$56,SYDEC!$A12)</f>
        <v>0</v>
      </c>
      <c r="D12" s="8">
        <f>SUMIFS(INDEX('BDEQ - Combined'!$C$3:$AJ$56,,MATCH(About!$A$28,'BDEQ - Combined'!$C$2:$AJ$2,0)),'BDEQ - Combined'!$A$3:$A$56,SYDEC!D$1,'BDEQ - Combined'!$B$3:$B$56,SYDEC!$A12)</f>
        <v>0</v>
      </c>
    </row>
    <row r="13" spans="1:4" x14ac:dyDescent="0.45">
      <c r="A13" t="s">
        <v>11</v>
      </c>
      <c r="B13" s="8">
        <f>SUMIFS(INDEX('BDEQ - Combined'!$C$3:$AJ$56,,MATCH(About!$A$28,'BDEQ - Combined'!$C$2:$AJ$2,0)),'BDEQ - Combined'!$A$3:$A$56,SYDEC!B$1,'BDEQ - Combined'!$B$3:$B$56,SYDEC!$A13)</f>
        <v>0</v>
      </c>
      <c r="C13" s="8">
        <f>SUMIFS(INDEX('BDEQ - Combined'!$C$3:$AJ$56,,MATCH(About!$A$28,'BDEQ - Combined'!$C$2:$AJ$2,0)),'BDEQ - Combined'!$A$3:$A$56,SYDEC!C$1,'BDEQ - Combined'!$B$3:$B$56,SYDEC!$A13)</f>
        <v>0</v>
      </c>
      <c r="D13" s="8">
        <f>SUMIFS(INDEX('BDEQ - Combined'!$C$3:$AJ$56,,MATCH(About!$A$28,'BDEQ - Combined'!$C$2:$AJ$2,0)),'BDEQ - Combined'!$A$3:$A$56,SYDEC!D$1,'BDEQ - Combined'!$B$3:$B$56,SYDEC!$A13)</f>
        <v>0</v>
      </c>
    </row>
    <row r="14" spans="1:4" x14ac:dyDescent="0.45">
      <c r="A14" t="s">
        <v>14</v>
      </c>
      <c r="B14" s="8">
        <f>SUMIFS(INDEX('BDEQ - Combined'!$C$3:$AJ$56,,MATCH(About!$A$28,'BDEQ - Combined'!$C$2:$AJ$2,0)),'BDEQ - Combined'!$A$3:$A$56,SYDEC!B$1,'BDEQ - Combined'!$B$3:$B$56,SYDEC!$A14)</f>
        <v>0</v>
      </c>
      <c r="C14" s="8">
        <f>SUMIFS(INDEX('BDEQ - Combined'!$C$3:$AJ$56,,MATCH(About!$A$28,'BDEQ - Combined'!$C$2:$AJ$2,0)),'BDEQ - Combined'!$A$3:$A$56,SYDEC!C$1,'BDEQ - Combined'!$B$3:$B$56,SYDEC!$A14)</f>
        <v>0</v>
      </c>
      <c r="D14" s="8">
        <f>SUMIFS(INDEX('BDEQ - Combined'!$C$3:$AJ$56,,MATCH(About!$A$28,'BDEQ - Combined'!$C$2:$AJ$2,0)),'BDEQ - Combined'!$A$3:$A$56,SYDEC!D$1,'BDEQ - Combined'!$B$3:$B$56,SYDEC!$A14)</f>
        <v>0</v>
      </c>
    </row>
    <row r="15" spans="1:4" x14ac:dyDescent="0.45">
      <c r="A15" t="s">
        <v>15</v>
      </c>
      <c r="B15" s="8">
        <f>SUMIFS(INDEX('BDEQ - Combined'!$C$3:$AJ$56,,MATCH(About!$A$28,'BDEQ - Combined'!$C$2:$AJ$2,0)),'BDEQ - Combined'!$A$3:$A$56,SYDEC!B$1,'BDEQ - Combined'!$B$3:$B$56,SYDEC!$A15)</f>
        <v>0</v>
      </c>
      <c r="C15" s="8">
        <f>SUMIFS(INDEX('BDEQ - Combined'!$C$3:$AJ$56,,MATCH(About!$A$28,'BDEQ - Combined'!$C$2:$AJ$2,0)),'BDEQ - Combined'!$A$3:$A$56,SYDEC!C$1,'BDEQ - Combined'!$B$3:$B$56,SYDEC!$A15)</f>
        <v>0</v>
      </c>
      <c r="D15" s="8">
        <f>SUMIFS(INDEX('BDEQ - Combined'!$C$3:$AJ$56,,MATCH(About!$A$28,'BDEQ - Combined'!$C$2:$AJ$2,0)),'BDEQ - Combined'!$A$3:$A$56,SYDEC!D$1,'BDEQ - Combined'!$B$3:$B$56,SYDEC!$A15)</f>
        <v>0</v>
      </c>
    </row>
    <row r="16" spans="1:4" x14ac:dyDescent="0.45">
      <c r="A16" t="s">
        <v>16</v>
      </c>
      <c r="B16" s="8">
        <f>SUMIFS(INDEX('BDEQ - Combined'!$C$3:$AJ$56,,MATCH(About!$A$28,'BDEQ - Combined'!$C$2:$AJ$2,0)),'BDEQ - Combined'!$A$3:$A$56,SYDEC!B$1,'BDEQ - Combined'!$B$3:$B$56,SYDEC!$A16)</f>
        <v>0</v>
      </c>
      <c r="C16" s="8">
        <f>SUMIFS(INDEX('BDEQ - Combined'!$C$3:$AJ$56,,MATCH(About!$A$28,'BDEQ - Combined'!$C$2:$AJ$2,0)),'BDEQ - Combined'!$A$3:$A$56,SYDEC!C$1,'BDEQ - Combined'!$B$3:$B$56,SYDEC!$A16)</f>
        <v>0</v>
      </c>
      <c r="D16" s="8">
        <f>SUMIFS(INDEX('BDEQ - Combined'!$C$3:$AJ$56,,MATCH(About!$A$28,'BDEQ - Combined'!$C$2:$AJ$2,0)),'BDEQ - Combined'!$A$3:$A$56,SYDEC!D$1,'BDEQ - Combined'!$B$3:$B$56,SYDEC!$A16)</f>
        <v>0</v>
      </c>
    </row>
    <row r="17" spans="1:4" x14ac:dyDescent="0.45">
      <c r="A17" t="s">
        <v>17</v>
      </c>
      <c r="B17" s="8">
        <f>SUMIFS(INDEX('BDEQ - Combined'!$C$3:$AJ$56,,MATCH(About!$A$28,'BDEQ - Combined'!$C$2:$AJ$2,0)),'BDEQ - Combined'!$A$3:$A$56,SYDEC!B$1,'BDEQ - Combined'!$B$3:$B$56,SYDEC!$A17)</f>
        <v>0</v>
      </c>
      <c r="C17" s="8">
        <f>SUMIFS(INDEX('BDEQ - Combined'!$C$3:$AJ$56,,MATCH(About!$A$28,'BDEQ - Combined'!$C$2:$AJ$2,0)),'BDEQ - Combined'!$A$3:$A$56,SYDEC!C$1,'BDEQ - Combined'!$B$3:$B$56,SYDEC!$A17)</f>
        <v>0</v>
      </c>
      <c r="D17" s="8">
        <f>SUMIFS(INDEX('BDEQ - Combined'!$C$3:$AJ$56,,MATCH(About!$A$28,'BDEQ - Combined'!$C$2:$AJ$2,0)),'BDEQ - Combined'!$A$3:$A$56,SYDEC!D$1,'BDEQ - Combined'!$B$3:$B$56,SYDEC!$A17)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BDEQ - Combined</vt:lpstr>
      <vt:lpstr>SYDEC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2016-01-26T19:10:58Z</dcterms:created>
  <dcterms:modified xsi:type="dcterms:W3CDTF">2020-08-14T19:47:50Z</dcterms:modified>
</cp:coreProperties>
</file>