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BPEaCP\"/>
    </mc:Choice>
  </mc:AlternateContent>
  <xr:revisionPtr revIDLastSave="0" documentId="13_ncr:1_{E180EC67-C0E8-4CB1-996F-D11224CA08A9}" xr6:coauthVersionLast="45" xr6:coauthVersionMax="45" xr10:uidLastSave="{00000000-0000-0000-0000-000000000000}"/>
  <bookViews>
    <workbookView xWindow="1305" yWindow="240" windowWidth="25635" windowHeight="15675" firstSheet="8" activeTab="12" xr2:uid="{1123C965-C626-47FF-B97A-098977CD3CC4}"/>
  </bookViews>
  <sheets>
    <sheet name="About" sheetId="1" r:id="rId1"/>
    <sheet name="Pop Projection" sheetId="2" r:id="rId2"/>
    <sheet name="India Population Data" sheetId="15" r:id="rId3"/>
    <sheet name="Emp Pop Ratio" sheetId="3" r:id="rId4"/>
    <sheet name="Avg Emp-Pop Ratio" sheetId="4" r:id="rId5"/>
    <sheet name="OECD VAL" sheetId="10" r:id="rId6"/>
    <sheet name="RealGDP_Calcs" sheetId="25" r:id="rId7"/>
    <sheet name="GNI per capita" sheetId="21" r:id="rId8"/>
    <sheet name="EE Comp Projection" sheetId="13" r:id="rId9"/>
    <sheet name="BLS Comp per Hr Worked" sheetId="12" r:id="rId10"/>
    <sheet name="BPEaCP-population" sheetId="6" r:id="rId11"/>
    <sheet name="BPEaCP-employedpop" sheetId="8" r:id="rId12"/>
    <sheet name="BPEaCP-employeecomp" sheetId="14" r:id="rId13"/>
  </sheets>
  <definedNames>
    <definedName name="_xlnm._FilterDatabase" localSheetId="7" hidden="1">'GNI per capita'!$A$4:$BL$268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13" l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C28" i="13"/>
  <c r="B28" i="13"/>
  <c r="B27" i="13"/>
  <c r="C27" i="13"/>
  <c r="D27" i="13"/>
  <c r="E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F27" i="13"/>
  <c r="AZ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BA19" i="13"/>
  <c r="C18" i="13" a="1"/>
  <c r="E18" i="13" s="1"/>
  <c r="AR18" i="13" l="1"/>
  <c r="T18" i="13"/>
  <c r="AY18" i="13"/>
  <c r="AI18" i="13"/>
  <c r="K18" i="13"/>
  <c r="AX18" i="13"/>
  <c r="Z18" i="13"/>
  <c r="AG18" i="13"/>
  <c r="I18" i="13"/>
  <c r="AJ18" i="13"/>
  <c r="L18" i="13"/>
  <c r="AQ18" i="13"/>
  <c r="S18" i="13"/>
  <c r="AP18" i="13"/>
  <c r="R18" i="13"/>
  <c r="AW18" i="13"/>
  <c r="Y18" i="13"/>
  <c r="AN18" i="13"/>
  <c r="X18" i="13"/>
  <c r="AU18" i="13"/>
  <c r="AE18" i="13"/>
  <c r="O18" i="13"/>
  <c r="AT18" i="13"/>
  <c r="AL18" i="13"/>
  <c r="AD18" i="13"/>
  <c r="V18" i="13"/>
  <c r="N18" i="13"/>
  <c r="F18" i="13"/>
  <c r="AZ18" i="13"/>
  <c r="AB18" i="13"/>
  <c r="D18" i="13"/>
  <c r="D19" i="13" s="1"/>
  <c r="AA18" i="13"/>
  <c r="C18" i="13"/>
  <c r="AH18" i="13"/>
  <c r="J18" i="13"/>
  <c r="AO18" i="13"/>
  <c r="Q18" i="13"/>
  <c r="AV18" i="13"/>
  <c r="AF18" i="13"/>
  <c r="P18" i="13"/>
  <c r="H18" i="13"/>
  <c r="AM18" i="13"/>
  <c r="W18" i="13"/>
  <c r="G18" i="13"/>
  <c r="BA18" i="13"/>
  <c r="AS18" i="13"/>
  <c r="AK18" i="13"/>
  <c r="AC18" i="13"/>
  <c r="U18" i="13"/>
  <c r="M18" i="13"/>
  <c r="O19" i="13" l="1"/>
  <c r="K19" i="13"/>
  <c r="A22" i="13"/>
  <c r="A23" i="13" s="1"/>
  <c r="A62" i="1" l="1"/>
  <c r="E19" i="13" l="1"/>
  <c r="H19" i="13"/>
  <c r="M19" i="13"/>
  <c r="P19" i="13"/>
  <c r="R19" i="13" l="1"/>
  <c r="J19" i="13"/>
  <c r="Q19" i="13"/>
  <c r="I19" i="13"/>
  <c r="G19" i="13"/>
  <c r="N19" i="13"/>
  <c r="F19" i="13"/>
  <c r="T19" i="13"/>
  <c r="L19" i="13"/>
  <c r="S19" i="13"/>
  <c r="B11" i="13"/>
  <c r="A1" i="10" l="1"/>
  <c r="B5" i="4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2" i="2"/>
  <c r="C11" i="13" l="1"/>
  <c r="C13" i="13" s="1"/>
  <c r="D11" i="13"/>
  <c r="D13" i="13" s="1"/>
  <c r="E11" i="13"/>
  <c r="E13" i="13" s="1"/>
  <c r="F11" i="13"/>
  <c r="F13" i="13" s="1"/>
  <c r="G11" i="13"/>
  <c r="G13" i="13" s="1"/>
  <c r="H11" i="13"/>
  <c r="H13" i="13" s="1"/>
  <c r="I11" i="13"/>
  <c r="I13" i="13" s="1"/>
  <c r="J11" i="13"/>
  <c r="J13" i="13" s="1"/>
  <c r="K11" i="13"/>
  <c r="K13" i="13" s="1"/>
  <c r="L11" i="13"/>
  <c r="L13" i="13" s="1"/>
  <c r="M11" i="13"/>
  <c r="M13" i="13" s="1"/>
  <c r="N11" i="13"/>
  <c r="N13" i="13" s="1"/>
  <c r="O11" i="13"/>
  <c r="O13" i="13" s="1"/>
  <c r="P11" i="13"/>
  <c r="P13" i="13" s="1"/>
  <c r="Q11" i="13"/>
  <c r="Q13" i="13" s="1"/>
  <c r="B13" i="13"/>
  <c r="C14" i="13" l="1"/>
  <c r="P14" i="13"/>
  <c r="H14" i="13"/>
  <c r="K14" i="13"/>
  <c r="O14" i="13"/>
  <c r="G14" i="13"/>
  <c r="L14" i="13"/>
  <c r="D14" i="13"/>
  <c r="Q14" i="13"/>
  <c r="M14" i="13"/>
  <c r="I14" i="13"/>
  <c r="E14" i="13"/>
  <c r="N14" i="13"/>
  <c r="J14" i="13"/>
  <c r="F14" i="13"/>
  <c r="B15" i="13" l="1"/>
  <c r="B1" i="6" l="1" a="1"/>
  <c r="B1" i="6" s="1"/>
  <c r="B2" i="14" l="1"/>
  <c r="AG2" i="6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  <c r="C2" i="14" l="1"/>
  <c r="D2" i="14" l="1"/>
  <c r="E2" i="14" l="1"/>
  <c r="F2" i="14" l="1"/>
  <c r="G2" i="14" l="1"/>
  <c r="H2" i="14" l="1"/>
  <c r="I2" i="14" l="1"/>
  <c r="J2" i="14" l="1"/>
  <c r="K2" i="14" l="1"/>
  <c r="L2" i="14" l="1"/>
  <c r="M2" i="14" l="1"/>
  <c r="N2" i="14" l="1"/>
  <c r="O2" i="14" l="1"/>
  <c r="P2" i="14" l="1"/>
  <c r="Q2" i="14" l="1"/>
  <c r="R2" i="14" l="1"/>
  <c r="S2" i="14" l="1"/>
  <c r="T2" i="14" l="1"/>
  <c r="U2" i="14" l="1"/>
  <c r="V2" i="14" l="1"/>
  <c r="W2" i="14" l="1"/>
  <c r="X2" i="14" l="1"/>
  <c r="Y2" i="14" l="1"/>
  <c r="Z2" i="14" l="1"/>
  <c r="AA2" i="14" l="1"/>
  <c r="AB2" i="14" l="1"/>
  <c r="AC2" i="14" l="1"/>
  <c r="AD2" i="14" l="1"/>
  <c r="AE2" i="14" l="1"/>
  <c r="AG2" i="14" l="1"/>
  <c r="AF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<sst xmlns="http://schemas.openxmlformats.org/spreadsheetml/2006/main" count="1467" uniqueCount="770">
  <si>
    <t>Sources:</t>
  </si>
  <si>
    <t>Population Projection</t>
  </si>
  <si>
    <t>Employment-to-Population Ratio</t>
  </si>
  <si>
    <t>St. Louis Federal Reserve Bank</t>
  </si>
  <si>
    <t>Employment-Population Ratio</t>
  </si>
  <si>
    <t>YEAR</t>
  </si>
  <si>
    <t>TOTAL_POP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</si>
  <si>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</si>
  <si>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</si>
  <si>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</si>
  <si>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</si>
  <si>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</si>
  <si>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</si>
  <si>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</si>
  <si>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</si>
  <si>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</si>
  <si>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</si>
  <si>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</si>
  <si>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</si>
  <si>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</si>
  <si>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</si>
  <si>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</si>
  <si>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</si>
  <si>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</si>
  <si>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</si>
  <si>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</si>
  <si>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</si>
  <si>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</si>
  <si>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</si>
  <si>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</si>
  <si>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</si>
  <si>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</si>
  <si>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</si>
  <si>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</si>
  <si>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</si>
  <si>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</si>
  <si>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</si>
  <si>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</si>
  <si>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</si>
  <si>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</si>
  <si>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</si>
  <si>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</si>
  <si>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</si>
  <si>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</si>
  <si>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</si>
  <si>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</si>
  <si>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</si>
  <si>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</si>
  <si>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</si>
  <si>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</si>
  <si>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</si>
  <si>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</si>
  <si>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</si>
  <si>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</si>
  <si>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</si>
  <si>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</si>
  <si>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</si>
  <si>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</si>
  <si>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</si>
  <si>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</si>
  <si>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</si>
  <si>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</si>
  <si>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</si>
  <si>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</si>
  <si>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</si>
  <si>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</si>
  <si>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</si>
  <si>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</si>
  <si>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</si>
  <si>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</si>
  <si>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</si>
  <si>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</si>
  <si>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</si>
  <si>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</si>
  <si>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</si>
  <si>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</si>
  <si>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</si>
  <si>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</si>
  <si>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</si>
  <si>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</si>
  <si>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</si>
  <si>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</si>
  <si>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</si>
  <si>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</si>
  <si>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</si>
  <si>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</si>
  <si>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</si>
  <si>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</si>
  <si>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</si>
  <si>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</si>
  <si>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</si>
  <si>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</si>
  <si>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</si>
  <si>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</si>
  <si>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</si>
  <si>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</si>
  <si>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</si>
  <si>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</si>
  <si>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</si>
  <si>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</si>
  <si>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</si>
  <si>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</si>
  <si>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</si>
  <si>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</si>
  <si>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</si>
  <si>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</si>
  <si>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</si>
  <si>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</si>
  <si>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</si>
  <si>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</si>
  <si>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</si>
  <si>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</si>
  <si>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</si>
  <si>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</si>
  <si>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</si>
  <si>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</si>
  <si>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</si>
  <si>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</si>
  <si>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</si>
  <si>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</si>
  <si>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</si>
  <si>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</si>
  <si>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</si>
  <si>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</si>
  <si>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</si>
  <si>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</si>
  <si>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</si>
  <si>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</si>
  <si>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</si>
  <si>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</si>
  <si>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</si>
  <si>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</si>
  <si>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</si>
  <si>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</si>
  <si>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</si>
  <si>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</si>
  <si>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</si>
  <si>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Country Name</t>
  </si>
  <si>
    <t>India</t>
  </si>
  <si>
    <t>Country Code</t>
  </si>
  <si>
    <t>IND</t>
  </si>
  <si>
    <t>Series Name</t>
  </si>
  <si>
    <t>Population, total</t>
  </si>
  <si>
    <t>Series Code</t>
  </si>
  <si>
    <t>SP.POP.TOTL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</si>
  <si>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</si>
  <si>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</si>
  <si>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</si>
  <si>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</si>
  <si>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Frequency: Annual</t>
  </si>
  <si>
    <t>DATE</t>
  </si>
  <si>
    <t>SLEMPTOTLSPZSIND</t>
  </si>
  <si>
    <t>https://fred.stlouisfed.org/series/SLEMPTOTLSPZSIND#0</t>
  </si>
  <si>
    <t>IND: India</t>
  </si>
  <si>
    <t>Data extracted on 21 Aug 2020 19:57 UTC (GMT) from OECD.Stat</t>
  </si>
  <si>
    <t>We use gni per capita as a baseline to estimate current wages</t>
  </si>
  <si>
    <t>Data Source</t>
  </si>
  <si>
    <t>World Development Indicators</t>
  </si>
  <si>
    <t>Last Updated Date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</si>
  <si>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</si>
  <si>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</si>
  <si>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</si>
  <si>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</si>
  <si>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</si>
  <si>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</si>
  <si>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</si>
  <si>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</si>
  <si>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</si>
  <si>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</si>
  <si>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</si>
  <si>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</si>
  <si>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</si>
  <si>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</si>
  <si>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</si>
  <si>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</si>
  <si>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</si>
  <si>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</si>
  <si>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</si>
  <si>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</si>
  <si>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</si>
  <si>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</si>
  <si>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</si>
  <si>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</si>
  <si>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</si>
  <si>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</si>
  <si>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</si>
  <si>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</si>
  <si>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</si>
  <si>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</si>
  <si>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</si>
  <si>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</si>
  <si>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</si>
  <si>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</si>
  <si>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</si>
  <si>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</si>
  <si>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</si>
  <si>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</si>
  <si>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</si>
  <si>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</si>
  <si>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</si>
  <si>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</si>
  <si>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</si>
  <si>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</si>
  <si>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</si>
  <si>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</si>
  <si>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</si>
  <si>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</si>
  <si>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</si>
  <si>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</si>
  <si>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</si>
  <si>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</si>
  <si>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</si>
  <si>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</si>
  <si>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</si>
  <si>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</si>
  <si>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</si>
  <si>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</si>
  <si>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</si>
  <si>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</si>
  <si>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</si>
  <si>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</si>
  <si>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</si>
  <si>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</si>
  <si>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</si>
  <si>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</si>
  <si>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</si>
  <si>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</si>
  <si>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</si>
  <si>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</si>
  <si>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</si>
  <si>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</si>
  <si>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</si>
  <si>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</si>
  <si>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</si>
  <si>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</si>
  <si>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</si>
  <si>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</si>
  <si>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</si>
  <si>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</si>
  <si>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</si>
  <si>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</si>
  <si>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</si>
  <si>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</si>
  <si>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</si>
  <si>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</si>
  <si>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</si>
  <si>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</si>
  <si>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</si>
  <si>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</si>
  <si>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</si>
  <si>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</si>
  <si>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</si>
  <si>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</si>
  <si>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</si>
  <si>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</si>
  <si>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</si>
  <si>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</si>
  <si>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</si>
  <si>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</si>
  <si>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</si>
  <si>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</si>
  <si>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</si>
  <si>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</si>
  <si>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</si>
  <si>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</si>
  <si>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</si>
  <si>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</si>
  <si>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</si>
  <si>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</si>
  <si>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</si>
  <si>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</si>
  <si>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</si>
  <si>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</si>
  <si>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</si>
  <si>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</si>
  <si>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</si>
  <si>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</si>
  <si>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</si>
  <si>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</si>
  <si>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</si>
  <si>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</si>
  <si>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</si>
  <si>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</si>
  <si>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</si>
  <si>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</si>
  <si>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</si>
  <si>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</si>
  <si>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</si>
  <si>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</si>
  <si>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</si>
  <si>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</si>
  <si>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</si>
  <si>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</si>
  <si>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</si>
  <si>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</si>
  <si>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</si>
  <si>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</si>
  <si>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</si>
  <si>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</si>
  <si>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</si>
  <si>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</si>
  <si>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</si>
  <si>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</si>
  <si>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</si>
  <si>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</si>
  <si>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</si>
  <si>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</si>
  <si>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</si>
  <si>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</si>
  <si>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</si>
  <si>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</si>
  <si>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</si>
  <si>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</si>
  <si>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</si>
  <si>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</si>
  <si>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</si>
  <si>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</si>
  <si>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</si>
  <si>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</si>
  <si>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</si>
  <si>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</si>
  <si>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</si>
  <si>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</si>
  <si>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</si>
  <si>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</si>
  <si>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</si>
  <si>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</si>
  <si>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</si>
  <si>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</si>
  <si>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</si>
  <si>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</si>
  <si>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</si>
  <si>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</si>
  <si>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</si>
  <si>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</si>
  <si>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</si>
  <si>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</si>
  <si>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</si>
  <si>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</si>
  <si>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</si>
  <si>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</si>
  <si>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</si>
  <si>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</si>
  <si>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</si>
  <si>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</si>
  <si>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</si>
  <si>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</si>
  <si>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</si>
  <si>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</si>
  <si>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</si>
  <si>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</si>
  <si>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</si>
  <si>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</si>
  <si>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</si>
  <si>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</si>
  <si>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</si>
  <si>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</si>
  <si>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</si>
  <si>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</si>
  <si>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</si>
  <si>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</si>
  <si>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</si>
  <si>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</si>
  <si>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</si>
  <si>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</si>
  <si>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</si>
  <si>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</si>
  <si>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</si>
  <si>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</si>
  <si>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</si>
  <si>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</si>
  <si>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</si>
  <si>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</si>
  <si>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</si>
  <si>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</si>
  <si>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</si>
  <si>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</si>
  <si>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</si>
  <si>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</si>
  <si>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</si>
  <si>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</si>
  <si>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</si>
  <si>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</si>
  <si>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</si>
  <si>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</si>
  <si>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</si>
  <si>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</si>
  <si>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</si>
  <si>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</si>
  <si>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</si>
  <si>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</si>
  <si>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</si>
  <si>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</si>
  <si>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</si>
  <si>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</si>
  <si>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</si>
  <si>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</si>
  <si>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</si>
  <si>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</si>
  <si>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</si>
  <si>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</si>
  <si>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</si>
  <si>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</si>
  <si>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</si>
  <si>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</si>
  <si>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</si>
  <si>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</si>
  <si>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</si>
  <si>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</si>
  <si>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</si>
  <si>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</si>
  <si>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</si>
  <si>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</si>
  <si>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</si>
  <si>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</si>
  <si>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</si>
  <si>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</si>
  <si>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</si>
  <si>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</si>
  <si>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</si>
  <si>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</si>
  <si>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</si>
  <si>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</si>
  <si>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</si>
  <si>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</si>
  <si>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</si>
  <si>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</si>
  <si>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</si>
  <si>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</si>
  <si>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</si>
  <si>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</si>
  <si>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</si>
  <si>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</si>
  <si>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</si>
  <si>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</si>
  <si>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</si>
  <si>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</si>
  <si>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</si>
  <si>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</si>
  <si>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</si>
  <si>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</si>
  <si>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</si>
  <si>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</si>
  <si>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</si>
  <si>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</si>
  <si>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</si>
  <si>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</si>
  <si>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</si>
  <si>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</si>
  <si>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</si>
  <si>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</si>
  <si>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</si>
  <si>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</si>
  <si>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</si>
  <si>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</si>
  <si>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</si>
  <si>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</si>
  <si>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</si>
  <si>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</si>
  <si>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</si>
  <si>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</si>
  <si>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</si>
  <si>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</si>
  <si>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</si>
  <si>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</si>
  <si>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</si>
  <si>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</si>
  <si>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</si>
  <si>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</si>
  <si>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</si>
  <si>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</si>
  <si>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</si>
  <si>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</si>
  <si>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</si>
  <si>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</si>
  <si>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</si>
  <si>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</si>
  <si>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</si>
  <si>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</si>
  <si>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</si>
  <si>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</si>
  <si>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</si>
  <si>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</si>
  <si>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</si>
  <si>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</si>
  <si>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</si>
  <si>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</si>
  <si>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</si>
  <si>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</si>
  <si>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</si>
  <si>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</si>
  <si>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</si>
  <si>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</si>
  <si>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</si>
  <si>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</si>
  <si>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</si>
  <si>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</si>
  <si>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</si>
  <si>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</si>
  <si>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</si>
  <si>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</si>
  <si>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</si>
  <si>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</si>
  <si>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</si>
  <si>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</si>
  <si>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</si>
  <si>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</si>
  <si>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</si>
  <si>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</si>
  <si>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</si>
  <si>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</si>
  <si>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</si>
  <si>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</si>
  <si>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</si>
  <si>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</si>
  <si>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</si>
  <si>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</si>
  <si>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</si>
  <si>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</si>
  <si>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</si>
  <si>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</si>
  <si>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</si>
  <si>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</si>
  <si>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</si>
  <si>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</si>
  <si>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</si>
  <si>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</si>
  <si>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</si>
  <si>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</si>
  <si>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</si>
  <si>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</si>
  <si>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</si>
  <si>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</si>
  <si>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</si>
  <si>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</si>
  <si>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</si>
  <si>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</si>
  <si>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</si>
  <si>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</si>
  <si>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</si>
  <si>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</si>
  <si>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</si>
  <si>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</si>
  <si>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</si>
  <si>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</si>
  <si>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</si>
  <si>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</si>
  <si>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</si>
  <si>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</si>
  <si>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</si>
  <si>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</si>
  <si>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</si>
  <si>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</si>
  <si>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</si>
  <si>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</si>
  <si>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</si>
  <si>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</si>
  <si>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</si>
  <si>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</si>
  <si>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</si>
  <si>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</si>
  <si>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</si>
  <si>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</si>
  <si>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</si>
  <si>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</si>
  <si>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</si>
  <si>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</si>
  <si>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</si>
  <si>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</si>
  <si>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</si>
  <si>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</si>
  <si>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</si>
  <si>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</si>
  <si>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</si>
  <si>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</si>
  <si>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</si>
  <si>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</si>
  <si>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</si>
  <si>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</si>
  <si>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</si>
  <si>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</si>
  <si>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</si>
  <si>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</si>
  <si>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</si>
  <si>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</si>
  <si>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</si>
  <si>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</si>
  <si>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</si>
  <si>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</si>
  <si>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</si>
  <si>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</si>
  <si>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</si>
  <si>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</si>
  <si>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</si>
  <si>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</si>
  <si>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</si>
  <si>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</si>
  <si>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</si>
  <si>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</si>
  <si>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</si>
  <si>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</si>
  <si>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</si>
  <si>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</si>
  <si>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</si>
  <si>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</si>
  <si>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</si>
  <si>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</si>
  <si>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</si>
  <si>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</si>
  <si>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</si>
  <si>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</si>
  <si>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</si>
  <si>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</si>
  <si>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</si>
  <si>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</si>
  <si>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</si>
  <si>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</si>
  <si>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</si>
  <si>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</si>
  <si>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</si>
  <si>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</si>
  <si>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</si>
  <si>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</si>
  <si>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</si>
  <si>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</si>
  <si>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</si>
  <si>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</si>
  <si>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</si>
  <si>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</si>
  <si>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</si>
  <si>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</si>
  <si>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</si>
  <si>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</si>
  <si>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</si>
  <si>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</si>
  <si>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</si>
  <si>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</si>
  <si>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</si>
  <si>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</si>
  <si>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</si>
  <si>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</si>
  <si>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</si>
  <si>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</si>
  <si>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</si>
  <si>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</si>
  <si>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</si>
  <si>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</si>
  <si>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</si>
  <si>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</si>
  <si>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</si>
  <si>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</si>
  <si>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</si>
  <si>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</si>
  <si>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</si>
  <si>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</si>
  <si>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</si>
  <si>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</si>
  <si>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</si>
  <si>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</si>
  <si>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</si>
  <si>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</si>
  <si>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</si>
  <si>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</si>
  <si>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</si>
  <si>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</si>
  <si>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</si>
  <si>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</si>
  <si>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</si>
  <si>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</si>
  <si>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</si>
  <si>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</si>
  <si>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</si>
  <si>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</si>
  <si>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</si>
  <si>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</si>
  <si>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</si>
  <si>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</si>
  <si>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</si>
  <si>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</si>
  <si>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</si>
  <si>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</si>
  <si>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</si>
  <si>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</si>
  <si>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</si>
  <si>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</si>
  <si>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</si>
  <si>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</si>
  <si>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</si>
  <si>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</si>
  <si>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</si>
  <si>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</si>
  <si>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</si>
  <si>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</si>
  <si>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</si>
  <si>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</si>
  <si>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</si>
  <si>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</si>
  <si>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</si>
  <si>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</si>
  <si>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</si>
  <si>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</si>
  <si>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</si>
  <si>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</si>
  <si>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</si>
  <si>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</si>
  <si>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</si>
  <si>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</si>
  <si>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</si>
  <si>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</si>
  <si>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</si>
  <si>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</si>
  <si>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</si>
  <si>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</si>
  <si>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</si>
  <si>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</si>
  <si>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</si>
  <si>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</si>
  <si>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</si>
  <si>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</si>
  <si>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</si>
  <si>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</si>
  <si>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</si>
  <si>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</si>
  <si>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</si>
  <si>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</si>
  <si>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</si>
  <si>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</si>
  <si>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</si>
  <si>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</si>
  <si>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</si>
  <si>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</si>
  <si>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</si>
  <si>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</si>
  <si>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</si>
  <si>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</si>
  <si>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</si>
  <si>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</si>
  <si>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</si>
  <si>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</si>
  <si>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</si>
  <si>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</si>
  <si>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</si>
  <si>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</si>
  <si>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</si>
  <si>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</si>
  <si>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</si>
  <si>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Employee Compensation</t>
  </si>
  <si>
    <t>GNI per capita (constant 2010 US$)</t>
  </si>
  <si>
    <t>NY.GNP.PCAP.KD</t>
  </si>
  <si>
    <t>GDP</t>
  </si>
  <si>
    <t>Annual change in GDP</t>
  </si>
  <si>
    <t>2012 dollars per 2010 dollar</t>
  </si>
  <si>
    <t>dollars per million dollars</t>
  </si>
  <si>
    <t>GNI</t>
  </si>
  <si>
    <t>GDP Forecast</t>
  </si>
  <si>
    <t>Quarterly National Accounts</t>
  </si>
  <si>
    <t>https://data.oecd.org/gdp/gdp-long-term-forecast.htm</t>
  </si>
  <si>
    <t>Real GDP long-term forecast</t>
  </si>
  <si>
    <t xml:space="preserve">Population from </t>
  </si>
  <si>
    <t>GNI per capita (constant 2010 US$) - India</t>
  </si>
  <si>
    <t>The World Bank</t>
  </si>
  <si>
    <t>https://data.worldbank.org/indicator/NY.GNP.PCAP.KD?locations=IN</t>
  </si>
  <si>
    <t>GDP (constant 2010 US$) - India</t>
  </si>
  <si>
    <t>https://data.worldbank.org/indicator/NY.GDP.MKTP.KD?locations=IN</t>
  </si>
  <si>
    <t>We use the average ratio of the rate of change between GNI and GDP</t>
  </si>
  <si>
    <t>We use forecasted GDP and ratio of GDP to income to forecast income</t>
  </si>
  <si>
    <t>(USD 2012 $)</t>
  </si>
  <si>
    <t>USD 2019 $</t>
  </si>
  <si>
    <t>USD 2012 $</t>
  </si>
  <si>
    <t>Perc Change in GDP as proxy for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</si>
</sst>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14" fontId="0" fillId="0" borderId="0" xfId="0" applyNumberFormat="1"/>
    <xf numFmtId="0" fontId="0" fillId="0" borderId="0" xfId="0" applyFont="1"/>
    <xf numFmtId="0" fontId="5" fillId="0" borderId="1" xfId="5" applyFont="1" applyBorder="1"/>
    <xf numFmtId="0" fontId="4" fillId="0" borderId="0" xfId="5"/>
    <xf numFmtId="0" fontId="6" fillId="0" borderId="1" xfId="5" applyFont="1" applyBorder="1" applyAlignment="1">
      <alignment horizontal="left" wrapText="1"/>
    </xf>
    <xf numFmtId="0" fontId="9" fillId="6" borderId="1" xfId="5" applyFont="1" applyFill="1" applyBorder="1" applyAlignment="1">
      <alignment horizontal="center" vertical="top" wrapText="1"/>
    </xf>
    <xf numFmtId="0" fontId="10" fillId="7" borderId="1" xfId="5" applyFont="1" applyFill="1" applyBorder="1" applyAlignment="1">
      <alignment wrapText="1"/>
    </xf>
    <xf numFmtId="0" fontId="11" fillId="8" borderId="1" xfId="5" applyFont="1" applyFill="1" applyBorder="1" applyAlignment="1">
      <alignment horizontal="center"/>
    </xf>
    <xf numFmtId="0" fontId="12" fillId="7" borderId="1" xfId="5" applyFont="1" applyFill="1" applyBorder="1" applyAlignment="1">
      <alignment vertical="top" wrapText="1"/>
    </xf>
    <xf numFmtId="167" fontId="5" fillId="0" borderId="1" xfId="5" applyNumberFormat="1" applyFont="1" applyBorder="1" applyAlignment="1">
      <alignment horizontal="right"/>
    </xf>
    <xf numFmtId="167" fontId="5" fillId="9" borderId="1" xfId="5" applyNumberFormat="1" applyFont="1" applyFill="1" applyBorder="1" applyAlignment="1">
      <alignment horizontal="right"/>
    </xf>
    <xf numFmtId="0" fontId="13" fillId="0" borderId="0" xfId="5" applyFont="1" applyAlignment="1">
      <alignment horizontal="left"/>
    </xf>
    <xf numFmtId="43" fontId="0" fillId="0" borderId="0" xfId="6" applyFont="1"/>
    <xf numFmtId="9" fontId="0" fillId="0" borderId="0" xfId="1" applyFont="1"/>
    <xf numFmtId="0" fontId="0" fillId="0" borderId="0" xfId="0" applyFill="1"/>
    <xf numFmtId="0" fontId="2" fillId="0" borderId="0" xfId="0" applyFont="1" applyFill="1"/>
    <xf numFmtId="0" fontId="3" fillId="0" borderId="0" xfId="2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10" borderId="0" xfId="0" applyFont="1" applyFill="1"/>
    <xf numFmtId="0" fontId="0" fillId="10" borderId="0" xfId="0" applyFill="1"/>
    <xf numFmtId="11" fontId="0" fillId="0" borderId="0" xfId="6" applyNumberFormat="1" applyFont="1"/>
    <xf numFmtId="0" fontId="0" fillId="11" borderId="0" xfId="0" applyFill="1"/>
    <xf numFmtId="0" fontId="0" fillId="12" borderId="0" xfId="0" applyFill="1"/>
    <xf numFmtId="11" fontId="0" fillId="13" borderId="0" xfId="0" applyNumberFormat="1" applyFill="1"/>
    <xf numFmtId="0" fontId="7" fillId="5" borderId="2" xfId="5" applyFont="1" applyFill="1" applyBorder="1" applyAlignment="1">
      <alignment horizontal="right" vertical="top" wrapText="1"/>
    </xf>
    <xf numFmtId="0" fontId="7" fillId="5" borderId="3" xfId="5" applyFont="1" applyFill="1" applyBorder="1" applyAlignment="1">
      <alignment horizontal="right" vertical="top" wrapText="1"/>
    </xf>
    <xf numFmtId="0" fontId="9" fillId="5" borderId="2" xfId="5" applyFont="1" applyFill="1" applyBorder="1" applyAlignment="1">
      <alignment vertical="top" wrapText="1"/>
    </xf>
    <xf numFmtId="0" fontId="9" fillId="5" borderId="4" xfId="5" applyFont="1" applyFill="1" applyBorder="1" applyAlignment="1">
      <alignment vertical="top" wrapText="1"/>
    </xf>
    <xf numFmtId="0" fontId="9" fillId="5" borderId="3" xfId="5" applyFont="1" applyFill="1" applyBorder="1" applyAlignment="1">
      <alignment vertical="top" wrapText="1"/>
    </xf>
    <xf numFmtId="0" fontId="7" fillId="6" borderId="2" xfId="5" applyFont="1" applyFill="1" applyBorder="1" applyAlignment="1">
      <alignment horizontal="right" vertical="center" wrapText="1"/>
    </xf>
    <xf numFmtId="0" fontId="7" fillId="6" borderId="3" xfId="5" applyFont="1" applyFill="1" applyBorder="1" applyAlignment="1">
      <alignment horizontal="right" vertical="center" wrapText="1"/>
    </xf>
    <xf numFmtId="0" fontId="8" fillId="5" borderId="2" xfId="5" applyFont="1" applyFill="1" applyBorder="1" applyAlignment="1">
      <alignment vertical="top" wrapText="1"/>
    </xf>
    <xf numFmtId="0" fontId="8" fillId="5" borderId="4" xfId="5" applyFont="1" applyFill="1" applyBorder="1" applyAlignment="1">
      <alignment vertical="top" wrapText="1"/>
    </xf>
    <xf numFmtId="0" fontId="8" fillId="5" borderId="3" xfId="5" applyFont="1" applyFill="1" applyBorder="1" applyAlignment="1">
      <alignment vertical="top" wrapText="1"/>
    </xf>
    <xf numFmtId="0" fontId="15" fillId="0" borderId="0" xfId="4" applyFont="1" applyAlignment="1">
      <alignment horizontal="left" vertical="top" wrapText="1"/>
    </xf>
    <xf numFmtId="0" fontId="14" fillId="0" borderId="0" xfId="4"/>
    <xf numFmtId="0" fontId="15" fillId="0" borderId="0" xfId="4" applyFont="1" applyAlignment="1">
      <alignment horizontal="left"/>
    </xf>
    <xf numFmtId="0" fontId="17" fillId="0" borderId="0" xfId="4" applyFont="1" applyAlignment="1">
      <alignment horizontal="left"/>
    </xf>
  </cellXfs>
  <cellStyles count="7">
    <cellStyle name="Comma" xfId="6" builtinId="3"/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Normal 3 2" xfId="5" xr:uid="{63B9D23C-C46C-4A3E-B645-08E74149EC3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m/d/yyyy</c:formatCode>
                <c:ptCount val="87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</c:numCache>
            </c:numRef>
          </c:xVal>
          <c:yVal>
            <c:numRef>
              <c:f>'Emp Pop Ratio'!$B$12:$B$881</c:f>
              <c:numCache>
                <c:formatCode>General</c:formatCode>
                <c:ptCount val="870"/>
                <c:pt idx="0">
                  <c:v>55.196998596191399</c:v>
                </c:pt>
                <c:pt idx="1">
                  <c:v>55.138999938964801</c:v>
                </c:pt>
                <c:pt idx="2">
                  <c:v>55.076999664306598</c:v>
                </c:pt>
                <c:pt idx="3">
                  <c:v>55.097000122070298</c:v>
                </c:pt>
                <c:pt idx="4">
                  <c:v>54.974998474121101</c:v>
                </c:pt>
                <c:pt idx="5">
                  <c:v>54.824001312255902</c:v>
                </c:pt>
                <c:pt idx="6">
                  <c:v>54.689998626708999</c:v>
                </c:pt>
                <c:pt idx="7">
                  <c:v>54.554000854492202</c:v>
                </c:pt>
                <c:pt idx="8">
                  <c:v>54.390998840332003</c:v>
                </c:pt>
                <c:pt idx="9">
                  <c:v>54.2820014953613</c:v>
                </c:pt>
                <c:pt idx="10">
                  <c:v>54.3810005187988</c:v>
                </c:pt>
                <c:pt idx="11">
                  <c:v>54.4539985656738</c:v>
                </c:pt>
                <c:pt idx="12">
                  <c:v>54.570999145507798</c:v>
                </c:pt>
                <c:pt idx="13">
                  <c:v>54.735000610351598</c:v>
                </c:pt>
                <c:pt idx="14">
                  <c:v>54.918998718261697</c:v>
                </c:pt>
                <c:pt idx="15">
                  <c:v>54.168998718261697</c:v>
                </c:pt>
                <c:pt idx="16">
                  <c:v>53.435001373291001</c:v>
                </c:pt>
                <c:pt idx="17">
                  <c:v>52.679000854492202</c:v>
                </c:pt>
                <c:pt idx="18">
                  <c:v>51.762001037597699</c:v>
                </c:pt>
                <c:pt idx="19">
                  <c:v>50.984001159667997</c:v>
                </c:pt>
                <c:pt idx="20">
                  <c:v>50.103000640869098</c:v>
                </c:pt>
                <c:pt idx="21">
                  <c:v>49.244998931884801</c:v>
                </c:pt>
                <c:pt idx="22">
                  <c:v>48.793998718261697</c:v>
                </c:pt>
                <c:pt idx="23">
                  <c:v>48.389999389648402</c:v>
                </c:pt>
                <c:pt idx="24">
                  <c:v>47.980998992919901</c:v>
                </c:pt>
                <c:pt idx="25">
                  <c:v>47.566001892089801</c:v>
                </c:pt>
                <c:pt idx="26">
                  <c:v>47.175998687744098</c:v>
                </c:pt>
                <c:pt idx="27">
                  <c:v>46.785999298095703</c:v>
                </c:pt>
                <c:pt idx="28">
                  <c:v>46.652999877929702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Projection'!$B$17:$T$17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ser>
          <c:idx val="1"/>
          <c:order val="1"/>
          <c:tx>
            <c:strRef>
              <c:f>'EE Comp Projection'!$A$19</c:f>
              <c:strCache>
                <c:ptCount val="1"/>
                <c:pt idx="0">
                  <c:v>Annual change in GDP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'EE Comp Projection'!$B$17:$T$17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Projection'!$B$19:$T$19</c:f>
              <c:numCache>
                <c:formatCode>0%</c:formatCode>
                <c:ptCount val="19"/>
                <c:pt idx="2">
                  <c:v>3.6392531003638907E-2</c:v>
                </c:pt>
                <c:pt idx="3">
                  <c:v>6.0763168846529964E-2</c:v>
                </c:pt>
                <c:pt idx="4">
                  <c:v>0.18014080486267542</c:v>
                </c:pt>
                <c:pt idx="5">
                  <c:v>0.16693985298725042</c:v>
                </c:pt>
                <c:pt idx="6">
                  <c:v>0.15685442243206574</c:v>
                </c:pt>
                <c:pt idx="7">
                  <c:v>0.14612503978016722</c:v>
                </c:pt>
                <c:pt idx="8">
                  <c:v>0.29404163256169646</c:v>
                </c:pt>
                <c:pt idx="9">
                  <c:v>-1.4662069319678563E-2</c:v>
                </c:pt>
                <c:pt idx="10">
                  <c:v>0.11926895285261774</c:v>
                </c:pt>
                <c:pt idx="11">
                  <c:v>0.24870114367774579</c:v>
                </c:pt>
                <c:pt idx="12">
                  <c:v>8.7988613267859783E-2</c:v>
                </c:pt>
                <c:pt idx="13">
                  <c:v>2.516361463081936E-3</c:v>
                </c:pt>
                <c:pt idx="14">
                  <c:v>1.5913580534270909E-2</c:v>
                </c:pt>
                <c:pt idx="15">
                  <c:v>9.8240508260339601E-2</c:v>
                </c:pt>
                <c:pt idx="16">
                  <c:v>3.1611742002807461E-2</c:v>
                </c:pt>
                <c:pt idx="17">
                  <c:v>9.0897161364575277E-2</c:v>
                </c:pt>
                <c:pt idx="18">
                  <c:v>0.15598615256277742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333374</xdr:colOff>
      <xdr:row>0</xdr:row>
      <xdr:rowOff>83344</xdr:rowOff>
    </xdr:from>
    <xdr:to>
      <xdr:col>28</xdr:col>
      <xdr:colOff>452436</xdr:colOff>
      <xdr:row>14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SLEMPTOTLSPZSIND" TargetMode="External"/><Relationship Id="rId1" Type="http://schemas.openxmlformats.org/officeDocument/2006/relationships/hyperlink" Target="https://stats.oecd.org/Index.aspx?DataSetCode=IOTS" TargetMode="External"/><Relationship Id="rId6" Type="http://schemas.openxmlformats.org/officeDocument/2006/relationships/hyperlink" Target="https://data.worldbank.org/indicator/NY.GDP.MKTP.KD?locations=IN" TargetMode="External"/><Relationship Id="rId5" Type="http://schemas.openxmlformats.org/officeDocument/2006/relationships/hyperlink" Target="https://data.worldbank.org/indicator/NY.GNP.PCAP.KD?locations=IN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62"/>
  <sheetViews>
    <sheetView topLeftCell="A37" workbookViewId="0"/>
  </sheetViews>
  <sheetFormatPr defaultRowHeight="15" x14ac:dyDescent="0.25"/>
  <cols>
    <col min="2" max="2" width="73.28515625" customWidth="1"/>
  </cols>
  <sheetData>
    <row r="1" spans="1:2" x14ac:dyDescent="0.25">
      <c r="A1" s="1" t="s">
        <v>136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145</v>
      </c>
    </row>
    <row r="5" spans="1:2" x14ac:dyDescent="0.25">
      <c r="B5" t="s">
        <v>146</v>
      </c>
    </row>
    <row r="6" spans="1:2" x14ac:dyDescent="0.25">
      <c r="B6" t="s">
        <v>147</v>
      </c>
    </row>
    <row r="7" spans="1:2" x14ac:dyDescent="0.25">
      <c r="B7" s="4" t="s">
        <v>148</v>
      </c>
    </row>
    <row r="9" spans="1:2" x14ac:dyDescent="0.25">
      <c r="B9" s="2" t="s">
        <v>2</v>
      </c>
    </row>
    <row r="10" spans="1:2" x14ac:dyDescent="0.25">
      <c r="B10" t="s">
        <v>3</v>
      </c>
    </row>
    <row r="11" spans="1:2" x14ac:dyDescent="0.25">
      <c r="B11" s="3">
        <v>2020</v>
      </c>
    </row>
    <row r="12" spans="1:2" x14ac:dyDescent="0.25">
      <c r="B12" t="s">
        <v>4</v>
      </c>
    </row>
    <row r="13" spans="1:2" x14ac:dyDescent="0.25">
      <c r="B13" s="4" t="s">
        <v>152</v>
      </c>
    </row>
    <row r="15" spans="1:2" x14ac:dyDescent="0.25">
      <c r="B15" s="2" t="s">
        <v>121</v>
      </c>
    </row>
    <row r="16" spans="1:2" x14ac:dyDescent="0.25">
      <c r="B16" t="s">
        <v>122</v>
      </c>
    </row>
    <row r="17" spans="2:2" x14ac:dyDescent="0.25">
      <c r="B17" s="3">
        <v>2018</v>
      </c>
    </row>
    <row r="18" spans="2:2" x14ac:dyDescent="0.25">
      <c r="B18" t="s">
        <v>123</v>
      </c>
    </row>
    <row r="19" spans="2:2" x14ac:dyDescent="0.25">
      <c r="B19" s="4" t="s">
        <v>124</v>
      </c>
    </row>
    <row r="20" spans="2:2" x14ac:dyDescent="0.25">
      <c r="B20" t="s">
        <v>125</v>
      </c>
    </row>
    <row r="22" spans="2:2" x14ac:dyDescent="0.25">
      <c r="B22" s="2" t="s">
        <v>753</v>
      </c>
    </row>
    <row r="23" spans="2:2" s="38" customFormat="1" x14ac:dyDescent="0.25">
      <c r="B23" s="38" t="s">
        <v>760</v>
      </c>
    </row>
    <row r="24" spans="2:2" s="38" customFormat="1" x14ac:dyDescent="0.25">
      <c r="B24" s="42">
        <v>2020</v>
      </c>
    </row>
    <row r="25" spans="2:2" s="38" customFormat="1" x14ac:dyDescent="0.25">
      <c r="B25" s="41" t="s">
        <v>759</v>
      </c>
    </row>
    <row r="26" spans="2:2" s="38" customFormat="1" x14ac:dyDescent="0.25">
      <c r="B26" s="4" t="s">
        <v>761</v>
      </c>
    </row>
    <row r="27" spans="2:2" s="38" customFormat="1" x14ac:dyDescent="0.25">
      <c r="B27" s="39"/>
    </row>
    <row r="28" spans="2:2" s="38" customFormat="1" x14ac:dyDescent="0.25">
      <c r="B28" s="2" t="s">
        <v>749</v>
      </c>
    </row>
    <row r="29" spans="2:2" s="38" customFormat="1" x14ac:dyDescent="0.25">
      <c r="B29" s="38" t="s">
        <v>760</v>
      </c>
    </row>
    <row r="30" spans="2:2" s="38" customFormat="1" x14ac:dyDescent="0.25">
      <c r="B30" s="42">
        <v>2020</v>
      </c>
    </row>
    <row r="31" spans="2:2" s="38" customFormat="1" x14ac:dyDescent="0.25">
      <c r="B31" s="41" t="s">
        <v>762</v>
      </c>
    </row>
    <row r="32" spans="2:2" s="38" customFormat="1" x14ac:dyDescent="0.25">
      <c r="B32" s="4" t="s">
        <v>763</v>
      </c>
    </row>
    <row r="33" spans="1:2" s="38" customFormat="1" x14ac:dyDescent="0.25">
      <c r="B33" s="40"/>
    </row>
    <row r="34" spans="1:2" s="38" customFormat="1" x14ac:dyDescent="0.25">
      <c r="B34" s="2" t="s">
        <v>754</v>
      </c>
    </row>
    <row r="35" spans="1:2" x14ac:dyDescent="0.25">
      <c r="B35" t="s">
        <v>122</v>
      </c>
    </row>
    <row r="36" spans="1:2" x14ac:dyDescent="0.25">
      <c r="B36" s="3">
        <v>2018</v>
      </c>
    </row>
    <row r="37" spans="1:2" x14ac:dyDescent="0.25">
      <c r="B37" t="s">
        <v>755</v>
      </c>
    </row>
    <row r="38" spans="1:2" x14ac:dyDescent="0.25">
      <c r="B38" s="4" t="s">
        <v>756</v>
      </c>
    </row>
    <row r="39" spans="1:2" x14ac:dyDescent="0.25">
      <c r="B39" t="s">
        <v>757</v>
      </c>
    </row>
    <row r="41" spans="1:2" x14ac:dyDescent="0.25">
      <c r="A41" s="1" t="s">
        <v>22</v>
      </c>
    </row>
    <row r="43" spans="1:2" x14ac:dyDescent="0.25">
      <c r="A43" s="1" t="s">
        <v>19</v>
      </c>
    </row>
    <row r="44" spans="1:2" x14ac:dyDescent="0.25">
      <c r="A44" t="s">
        <v>758</v>
      </c>
    </row>
    <row r="46" spans="1:2" x14ac:dyDescent="0.25">
      <c r="A46" s="1" t="s">
        <v>132</v>
      </c>
    </row>
    <row r="47" spans="1:2" x14ac:dyDescent="0.25">
      <c r="A47" t="s">
        <v>126</v>
      </c>
    </row>
    <row r="48" spans="1:2" x14ac:dyDescent="0.25">
      <c r="A48" t="s">
        <v>127</v>
      </c>
    </row>
    <row r="49" spans="1:2" x14ac:dyDescent="0.25">
      <c r="A49" t="s">
        <v>128</v>
      </c>
    </row>
    <row r="50" spans="1:2" x14ac:dyDescent="0.25">
      <c r="A50" t="s">
        <v>129</v>
      </c>
    </row>
    <row r="51" spans="1:2" x14ac:dyDescent="0.25">
      <c r="A51" t="s">
        <v>130</v>
      </c>
    </row>
    <row r="52" spans="1:2" x14ac:dyDescent="0.25">
      <c r="A52" t="s">
        <v>131</v>
      </c>
    </row>
    <row r="54" spans="1:2" x14ac:dyDescent="0.25">
      <c r="A54" s="1" t="s">
        <v>133</v>
      </c>
    </row>
    <row r="55" spans="1:2" x14ac:dyDescent="0.25">
      <c r="A55" t="s">
        <v>134</v>
      </c>
    </row>
    <row r="56" spans="1:2" x14ac:dyDescent="0.25">
      <c r="A56" t="s">
        <v>135</v>
      </c>
    </row>
    <row r="57" spans="1:2" x14ac:dyDescent="0.25">
      <c r="A57" t="s">
        <v>155</v>
      </c>
    </row>
    <row r="58" spans="1:2" x14ac:dyDescent="0.25">
      <c r="A58" t="s">
        <v>764</v>
      </c>
    </row>
    <row r="59" spans="1:2" x14ac:dyDescent="0.25">
      <c r="A59" t="s">
        <v>765</v>
      </c>
    </row>
    <row r="61" spans="1:2" x14ac:dyDescent="0.25">
      <c r="A61">
        <v>1.0529130131709286</v>
      </c>
      <c r="B61" t="s">
        <v>751</v>
      </c>
    </row>
    <row r="62" spans="1:2" x14ac:dyDescent="0.25">
      <c r="A62">
        <f>10^6</f>
        <v>1000000</v>
      </c>
      <c r="B62" t="s">
        <v>752</v>
      </c>
    </row>
  </sheetData>
  <hyperlinks>
    <hyperlink ref="B19" r:id="rId1" display="https://stats.oecd.org/Index.aspx?DataSetCode=IOTS" xr:uid="{6BFC046D-FBF4-4CDE-94E6-3BD9264C4041}"/>
    <hyperlink ref="B13" r:id="rId2" location="0" display="https://fred.stlouisfed.org/series/SLEMPTOTLSPZSIND - 0" xr:uid="{294DBEFB-1141-45FD-BAC2-70140948B62E}"/>
    <hyperlink ref="B38" r:id="rId3" xr:uid="{53CD0C95-E294-4307-BEF1-B1C410FF2420}"/>
    <hyperlink ref="B7" r:id="rId4" xr:uid="{F25B7C8A-612E-4BEF-83C2-30F0C31DE36A}"/>
    <hyperlink ref="B26" r:id="rId5" xr:uid="{1322CFA9-E74A-4186-9D9A-3F055E761918}"/>
    <hyperlink ref="B32" r:id="rId6" xr:uid="{C0DEF7E5-1A5F-415D-8D13-B65D636E0EE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B48"/>
  <sheetViews>
    <sheetView workbookViewId="0"/>
  </sheetViews>
  <sheetFormatPr defaultRowHeight="15" x14ac:dyDescent="0.25"/>
  <cols>
    <col min="2" max="2" width="15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2014</v>
      </c>
      <c r="B2">
        <f>'India Population Data'!B19</f>
        <v>1293859294</v>
      </c>
    </row>
    <row r="3" spans="1:2" x14ac:dyDescent="0.25">
      <c r="A3">
        <v>2015</v>
      </c>
      <c r="B3">
        <f>'India Population Data'!B20</f>
        <v>1309053980</v>
      </c>
    </row>
    <row r="4" spans="1:2" x14ac:dyDescent="0.25">
      <c r="A4">
        <v>2016</v>
      </c>
      <c r="B4">
        <f>'India Population Data'!B21</f>
        <v>1324171354</v>
      </c>
    </row>
    <row r="5" spans="1:2" x14ac:dyDescent="0.25">
      <c r="A5">
        <v>2017</v>
      </c>
      <c r="B5">
        <f>'India Population Data'!B22</f>
        <v>1339180000</v>
      </c>
    </row>
    <row r="6" spans="1:2" x14ac:dyDescent="0.25">
      <c r="A6">
        <v>2018</v>
      </c>
      <c r="B6">
        <f>'India Population Data'!B23</f>
        <v>1354052000</v>
      </c>
    </row>
    <row r="7" spans="1:2" x14ac:dyDescent="0.25">
      <c r="A7">
        <v>2019</v>
      </c>
      <c r="B7">
        <f>'India Population Data'!B24</f>
        <v>1368738000</v>
      </c>
    </row>
    <row r="8" spans="1:2" x14ac:dyDescent="0.25">
      <c r="A8">
        <v>2020</v>
      </c>
      <c r="B8">
        <f>'India Population Data'!B25</f>
        <v>1383198000</v>
      </c>
    </row>
    <row r="9" spans="1:2" x14ac:dyDescent="0.25">
      <c r="A9">
        <v>2021</v>
      </c>
      <c r="B9">
        <f>'India Population Data'!B26</f>
        <v>1397423000</v>
      </c>
    </row>
    <row r="10" spans="1:2" x14ac:dyDescent="0.25">
      <c r="A10">
        <v>2022</v>
      </c>
      <c r="B10">
        <f>'India Population Data'!B27</f>
        <v>1411415000</v>
      </c>
    </row>
    <row r="11" spans="1:2" x14ac:dyDescent="0.25">
      <c r="A11">
        <v>2023</v>
      </c>
      <c r="B11">
        <f>'India Population Data'!B28</f>
        <v>1425158000</v>
      </c>
    </row>
    <row r="12" spans="1:2" x14ac:dyDescent="0.25">
      <c r="A12">
        <v>2024</v>
      </c>
      <c r="B12">
        <f>'India Population Data'!B29</f>
        <v>1438635000</v>
      </c>
    </row>
    <row r="13" spans="1:2" x14ac:dyDescent="0.25">
      <c r="A13">
        <v>2025</v>
      </c>
      <c r="B13">
        <f>'India Population Data'!B30</f>
        <v>1451829000</v>
      </c>
    </row>
    <row r="14" spans="1:2" x14ac:dyDescent="0.25">
      <c r="A14">
        <v>2026</v>
      </c>
      <c r="B14">
        <f>'India Population Data'!B31</f>
        <v>1464726000</v>
      </c>
    </row>
    <row r="15" spans="1:2" x14ac:dyDescent="0.25">
      <c r="A15">
        <v>2027</v>
      </c>
      <c r="B15">
        <f>'India Population Data'!B32</f>
        <v>1477312000</v>
      </c>
    </row>
    <row r="16" spans="1:2" x14ac:dyDescent="0.25">
      <c r="A16">
        <v>2028</v>
      </c>
      <c r="B16">
        <f>'India Population Data'!B33</f>
        <v>1489565000</v>
      </c>
    </row>
    <row r="17" spans="1:2" x14ac:dyDescent="0.25">
      <c r="A17">
        <v>2029</v>
      </c>
      <c r="B17">
        <f>'India Population Data'!B34</f>
        <v>1501462000</v>
      </c>
    </row>
    <row r="18" spans="1:2" x14ac:dyDescent="0.25">
      <c r="A18">
        <v>2030</v>
      </c>
      <c r="B18">
        <f>'India Population Data'!B35</f>
        <v>1512985000</v>
      </c>
    </row>
    <row r="19" spans="1:2" x14ac:dyDescent="0.25">
      <c r="A19">
        <v>2031</v>
      </c>
      <c r="B19">
        <f>'India Population Data'!B36</f>
        <v>1524124000</v>
      </c>
    </row>
    <row r="20" spans="1:2" x14ac:dyDescent="0.25">
      <c r="A20">
        <v>2032</v>
      </c>
      <c r="B20">
        <f>'India Population Data'!B37</f>
        <v>1534869000</v>
      </c>
    </row>
    <row r="21" spans="1:2" x14ac:dyDescent="0.25">
      <c r="A21">
        <v>2033</v>
      </c>
      <c r="B21">
        <f>'India Population Data'!B38</f>
        <v>1545204000</v>
      </c>
    </row>
    <row r="22" spans="1:2" x14ac:dyDescent="0.25">
      <c r="A22">
        <v>2034</v>
      </c>
      <c r="B22">
        <f>'India Population Data'!B39</f>
        <v>1555108000</v>
      </c>
    </row>
    <row r="23" spans="1:2" x14ac:dyDescent="0.25">
      <c r="A23">
        <v>2035</v>
      </c>
      <c r="B23">
        <f>'India Population Data'!B40</f>
        <v>1564570000</v>
      </c>
    </row>
    <row r="24" spans="1:2" x14ac:dyDescent="0.25">
      <c r="A24">
        <v>2036</v>
      </c>
      <c r="B24">
        <f>'India Population Data'!B41</f>
        <v>1573582000</v>
      </c>
    </row>
    <row r="25" spans="1:2" x14ac:dyDescent="0.25">
      <c r="A25">
        <v>2037</v>
      </c>
      <c r="B25">
        <f>'India Population Data'!B42</f>
        <v>1582147000</v>
      </c>
    </row>
    <row r="26" spans="1:2" x14ac:dyDescent="0.25">
      <c r="A26">
        <v>2038</v>
      </c>
      <c r="B26">
        <f>'India Population Data'!B43</f>
        <v>1590282000</v>
      </c>
    </row>
    <row r="27" spans="1:2" x14ac:dyDescent="0.25">
      <c r="A27">
        <v>2039</v>
      </c>
      <c r="B27">
        <f>'India Population Data'!B44</f>
        <v>1598011000</v>
      </c>
    </row>
    <row r="28" spans="1:2" x14ac:dyDescent="0.25">
      <c r="A28">
        <v>2040</v>
      </c>
      <c r="B28">
        <f>'India Population Data'!B45</f>
        <v>1605356000</v>
      </c>
    </row>
    <row r="29" spans="1:2" x14ac:dyDescent="0.25">
      <c r="A29">
        <v>2041</v>
      </c>
      <c r="B29">
        <f>'India Population Data'!B46</f>
        <v>1612320000</v>
      </c>
    </row>
    <row r="30" spans="1:2" x14ac:dyDescent="0.25">
      <c r="A30">
        <v>2042</v>
      </c>
      <c r="B30">
        <f>'India Population Data'!B47</f>
        <v>1618906000</v>
      </c>
    </row>
    <row r="31" spans="1:2" x14ac:dyDescent="0.25">
      <c r="A31">
        <v>2043</v>
      </c>
      <c r="B31">
        <f>'India Population Data'!B48</f>
        <v>1625123000</v>
      </c>
    </row>
    <row r="32" spans="1:2" x14ac:dyDescent="0.25">
      <c r="A32">
        <v>2044</v>
      </c>
      <c r="B32">
        <f>'India Population Data'!B49</f>
        <v>1630984000</v>
      </c>
    </row>
    <row r="33" spans="1:2" x14ac:dyDescent="0.25">
      <c r="A33">
        <v>2045</v>
      </c>
      <c r="B33">
        <f>'India Population Data'!B50</f>
        <v>1636496000</v>
      </c>
    </row>
    <row r="34" spans="1:2" x14ac:dyDescent="0.25">
      <c r="A34">
        <v>2046</v>
      </c>
      <c r="B34">
        <f>'India Population Data'!B51</f>
        <v>1641667000</v>
      </c>
    </row>
    <row r="35" spans="1:2" x14ac:dyDescent="0.25">
      <c r="A35">
        <v>2047</v>
      </c>
      <c r="B35">
        <f>'India Population Data'!B52</f>
        <v>1646498000</v>
      </c>
    </row>
    <row r="36" spans="1:2" x14ac:dyDescent="0.25">
      <c r="A36">
        <v>2048</v>
      </c>
      <c r="B36">
        <f>'India Population Data'!B53</f>
        <v>1650994000</v>
      </c>
    </row>
    <row r="37" spans="1:2" x14ac:dyDescent="0.25">
      <c r="A37">
        <v>2049</v>
      </c>
      <c r="B37">
        <f>'India Population Data'!B54</f>
        <v>1655153000</v>
      </c>
    </row>
    <row r="38" spans="1:2" x14ac:dyDescent="0.25">
      <c r="A38">
        <v>2050</v>
      </c>
      <c r="B38">
        <f>'India Population Data'!B55</f>
        <v>1658978000</v>
      </c>
    </row>
    <row r="39" spans="1:2" x14ac:dyDescent="0.25">
      <c r="A39">
        <v>2051</v>
      </c>
      <c r="B39">
        <f>'India Population Data'!B56</f>
        <v>0</v>
      </c>
    </row>
    <row r="40" spans="1:2" x14ac:dyDescent="0.25">
      <c r="A40">
        <v>2052</v>
      </c>
      <c r="B40">
        <f>'India Population Data'!B57</f>
        <v>0</v>
      </c>
    </row>
    <row r="41" spans="1:2" x14ac:dyDescent="0.25">
      <c r="A41">
        <v>2053</v>
      </c>
      <c r="B41">
        <f>'India Population Data'!B58</f>
        <v>0</v>
      </c>
    </row>
    <row r="42" spans="1:2" x14ac:dyDescent="0.25">
      <c r="A42">
        <v>2054</v>
      </c>
      <c r="B42">
        <f>'India Population Data'!B59</f>
        <v>0</v>
      </c>
    </row>
    <row r="43" spans="1:2" x14ac:dyDescent="0.25">
      <c r="A43">
        <v>2055</v>
      </c>
      <c r="B43">
        <f>'India Population Data'!B60</f>
        <v>0</v>
      </c>
    </row>
    <row r="44" spans="1:2" x14ac:dyDescent="0.25">
      <c r="A44">
        <v>2056</v>
      </c>
      <c r="B44">
        <f>'India Population Data'!B61</f>
        <v>0</v>
      </c>
    </row>
    <row r="45" spans="1:2" x14ac:dyDescent="0.25">
      <c r="A45">
        <v>2057</v>
      </c>
      <c r="B45">
        <f>'India Population Data'!B62</f>
        <v>0</v>
      </c>
    </row>
    <row r="46" spans="1:2" x14ac:dyDescent="0.25">
      <c r="A46">
        <v>2058</v>
      </c>
      <c r="B46">
        <f>'India Population Data'!B63</f>
        <v>0</v>
      </c>
    </row>
    <row r="47" spans="1:2" x14ac:dyDescent="0.25">
      <c r="A47">
        <v>2059</v>
      </c>
      <c r="B47">
        <f>'India Population Data'!B64</f>
        <v>0</v>
      </c>
    </row>
    <row r="48" spans="1:2" x14ac:dyDescent="0.25">
      <c r="A48">
        <v>2060</v>
      </c>
      <c r="B48">
        <f>'India Population Data'!B65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D72D-FB12-4EFD-BBFA-B9A83A93CCFD}">
  <dimension ref="A1:B55"/>
  <sheetViews>
    <sheetView workbookViewId="0"/>
  </sheetViews>
  <sheetFormatPr defaultRowHeight="15" x14ac:dyDescent="0.25"/>
  <cols>
    <col min="1" max="1" width="13.85546875" bestFit="1" customWidth="1"/>
    <col min="2" max="2" width="16.7109375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139</v>
      </c>
      <c r="B2" t="s">
        <v>140</v>
      </c>
    </row>
    <row r="3" spans="1:2" x14ac:dyDescent="0.25">
      <c r="A3" t="s">
        <v>141</v>
      </c>
      <c r="B3" t="s">
        <v>142</v>
      </c>
    </row>
    <row r="4" spans="1:2" x14ac:dyDescent="0.25">
      <c r="A4" t="s">
        <v>143</v>
      </c>
      <c r="B4" t="s">
        <v>144</v>
      </c>
    </row>
    <row r="5" spans="1:2" x14ac:dyDescent="0.25">
      <c r="A5">
        <v>2000</v>
      </c>
      <c r="B5">
        <v>1053050912</v>
      </c>
    </row>
    <row r="6" spans="1:2" x14ac:dyDescent="0.25">
      <c r="A6">
        <v>2001</v>
      </c>
      <c r="B6">
        <v>1071477855</v>
      </c>
    </row>
    <row r="7" spans="1:2" x14ac:dyDescent="0.25">
      <c r="A7">
        <v>2002</v>
      </c>
      <c r="B7">
        <v>1089807112</v>
      </c>
    </row>
    <row r="8" spans="1:2" x14ac:dyDescent="0.25">
      <c r="A8">
        <v>2003</v>
      </c>
      <c r="B8">
        <v>1108027848</v>
      </c>
    </row>
    <row r="9" spans="1:2" x14ac:dyDescent="0.25">
      <c r="A9">
        <v>2004</v>
      </c>
      <c r="B9">
        <v>1126135777</v>
      </c>
    </row>
    <row r="10" spans="1:2" x14ac:dyDescent="0.25">
      <c r="A10">
        <v>2005</v>
      </c>
      <c r="B10">
        <v>1144118674</v>
      </c>
    </row>
    <row r="11" spans="1:2" x14ac:dyDescent="0.25">
      <c r="A11">
        <v>2006</v>
      </c>
      <c r="B11">
        <v>1161977719</v>
      </c>
    </row>
    <row r="12" spans="1:2" x14ac:dyDescent="0.25">
      <c r="A12">
        <v>2007</v>
      </c>
      <c r="B12">
        <v>1179681239</v>
      </c>
    </row>
    <row r="13" spans="1:2" x14ac:dyDescent="0.25">
      <c r="A13">
        <v>2008</v>
      </c>
      <c r="B13">
        <v>1197146906</v>
      </c>
    </row>
    <row r="14" spans="1:2" x14ac:dyDescent="0.25">
      <c r="A14">
        <v>2009</v>
      </c>
      <c r="B14">
        <v>1214270132</v>
      </c>
    </row>
    <row r="15" spans="1:2" x14ac:dyDescent="0.25">
      <c r="A15">
        <v>2010</v>
      </c>
      <c r="B15">
        <v>1230980691</v>
      </c>
    </row>
    <row r="16" spans="1:2" x14ac:dyDescent="0.25">
      <c r="A16">
        <v>2011</v>
      </c>
      <c r="B16">
        <v>1247236029</v>
      </c>
    </row>
    <row r="17" spans="1:2" x14ac:dyDescent="0.25">
      <c r="A17">
        <v>2012</v>
      </c>
      <c r="B17">
        <v>1263065852</v>
      </c>
    </row>
    <row r="18" spans="1:2" x14ac:dyDescent="0.25">
      <c r="A18">
        <v>2013</v>
      </c>
      <c r="B18">
        <v>1278562207</v>
      </c>
    </row>
    <row r="19" spans="1:2" x14ac:dyDescent="0.25">
      <c r="A19" s="25">
        <v>2014</v>
      </c>
      <c r="B19" s="25">
        <v>1293859294</v>
      </c>
    </row>
    <row r="20" spans="1:2" x14ac:dyDescent="0.25">
      <c r="A20">
        <v>2015</v>
      </c>
      <c r="B20">
        <v>1309053980</v>
      </c>
    </row>
    <row r="21" spans="1:2" x14ac:dyDescent="0.25">
      <c r="A21">
        <v>2016</v>
      </c>
      <c r="B21">
        <v>1324171354</v>
      </c>
    </row>
    <row r="22" spans="1:2" x14ac:dyDescent="0.25">
      <c r="A22">
        <v>2017</v>
      </c>
      <c r="B22">
        <v>1339180000</v>
      </c>
    </row>
    <row r="23" spans="1:2" x14ac:dyDescent="0.25">
      <c r="A23">
        <v>2018</v>
      </c>
      <c r="B23">
        <v>1354052000</v>
      </c>
    </row>
    <row r="24" spans="1:2" x14ac:dyDescent="0.25">
      <c r="A24">
        <v>2019</v>
      </c>
      <c r="B24">
        <v>1368738000</v>
      </c>
    </row>
    <row r="25" spans="1:2" x14ac:dyDescent="0.25">
      <c r="A25">
        <v>2020</v>
      </c>
      <c r="B25">
        <v>1383198000</v>
      </c>
    </row>
    <row r="26" spans="1:2" x14ac:dyDescent="0.25">
      <c r="A26">
        <v>2021</v>
      </c>
      <c r="B26">
        <v>1397423000</v>
      </c>
    </row>
    <row r="27" spans="1:2" x14ac:dyDescent="0.25">
      <c r="A27">
        <v>2022</v>
      </c>
      <c r="B27">
        <v>1411415000</v>
      </c>
    </row>
    <row r="28" spans="1:2" x14ac:dyDescent="0.25">
      <c r="A28">
        <v>2023</v>
      </c>
      <c r="B28">
        <v>1425158000</v>
      </c>
    </row>
    <row r="29" spans="1:2" x14ac:dyDescent="0.25">
      <c r="A29">
        <v>2024</v>
      </c>
      <c r="B29">
        <v>1438635000</v>
      </c>
    </row>
    <row r="30" spans="1:2" x14ac:dyDescent="0.25">
      <c r="A30">
        <v>2025</v>
      </c>
      <c r="B30">
        <v>1451829000</v>
      </c>
    </row>
    <row r="31" spans="1:2" x14ac:dyDescent="0.25">
      <c r="A31">
        <v>2026</v>
      </c>
      <c r="B31">
        <v>1464726000</v>
      </c>
    </row>
    <row r="32" spans="1:2" x14ac:dyDescent="0.25">
      <c r="A32">
        <v>2027</v>
      </c>
      <c r="B32">
        <v>1477312000</v>
      </c>
    </row>
    <row r="33" spans="1:2" x14ac:dyDescent="0.25">
      <c r="A33">
        <v>2028</v>
      </c>
      <c r="B33">
        <v>1489565000</v>
      </c>
    </row>
    <row r="34" spans="1:2" x14ac:dyDescent="0.25">
      <c r="A34">
        <v>2029</v>
      </c>
      <c r="B34">
        <v>1501462000</v>
      </c>
    </row>
    <row r="35" spans="1:2" x14ac:dyDescent="0.25">
      <c r="A35">
        <v>2030</v>
      </c>
      <c r="B35">
        <v>1512985000</v>
      </c>
    </row>
    <row r="36" spans="1:2" x14ac:dyDescent="0.25">
      <c r="A36">
        <v>2031</v>
      </c>
      <c r="B36">
        <v>1524124000</v>
      </c>
    </row>
    <row r="37" spans="1:2" x14ac:dyDescent="0.25">
      <c r="A37">
        <v>2032</v>
      </c>
      <c r="B37">
        <v>1534869000</v>
      </c>
    </row>
    <row r="38" spans="1:2" x14ac:dyDescent="0.25">
      <c r="A38">
        <v>2033</v>
      </c>
      <c r="B38">
        <v>1545204000</v>
      </c>
    </row>
    <row r="39" spans="1:2" x14ac:dyDescent="0.25">
      <c r="A39">
        <v>2034</v>
      </c>
      <c r="B39">
        <v>1555108000</v>
      </c>
    </row>
    <row r="40" spans="1:2" x14ac:dyDescent="0.25">
      <c r="A40">
        <v>2035</v>
      </c>
      <c r="B40">
        <v>1564570000</v>
      </c>
    </row>
    <row r="41" spans="1:2" x14ac:dyDescent="0.25">
      <c r="A41">
        <v>2036</v>
      </c>
      <c r="B41">
        <v>1573582000</v>
      </c>
    </row>
    <row r="42" spans="1:2" x14ac:dyDescent="0.25">
      <c r="A42">
        <v>2037</v>
      </c>
      <c r="B42">
        <v>1582147000</v>
      </c>
    </row>
    <row r="43" spans="1:2" x14ac:dyDescent="0.25">
      <c r="A43">
        <v>2038</v>
      </c>
      <c r="B43">
        <v>1590282000</v>
      </c>
    </row>
    <row r="44" spans="1:2" x14ac:dyDescent="0.25">
      <c r="A44">
        <v>2039</v>
      </c>
      <c r="B44">
        <v>1598011000</v>
      </c>
    </row>
    <row r="45" spans="1:2" x14ac:dyDescent="0.25">
      <c r="A45">
        <v>2040</v>
      </c>
      <c r="B45">
        <v>1605356000</v>
      </c>
    </row>
    <row r="46" spans="1:2" x14ac:dyDescent="0.25">
      <c r="A46">
        <v>2041</v>
      </c>
      <c r="B46">
        <v>1612320000</v>
      </c>
    </row>
    <row r="47" spans="1:2" x14ac:dyDescent="0.25">
      <c r="A47">
        <v>2042</v>
      </c>
      <c r="B47">
        <v>1618906000</v>
      </c>
    </row>
    <row r="48" spans="1:2" x14ac:dyDescent="0.25">
      <c r="A48">
        <v>2043</v>
      </c>
      <c r="B48">
        <v>1625123000</v>
      </c>
    </row>
    <row r="49" spans="1:2" x14ac:dyDescent="0.25">
      <c r="A49">
        <v>2044</v>
      </c>
      <c r="B49">
        <v>1630984000</v>
      </c>
    </row>
    <row r="50" spans="1:2" x14ac:dyDescent="0.25">
      <c r="A50">
        <v>2045</v>
      </c>
      <c r="B50">
        <v>1636496000</v>
      </c>
    </row>
    <row r="51" spans="1:2" x14ac:dyDescent="0.25">
      <c r="A51">
        <v>2046</v>
      </c>
      <c r="B51">
        <v>1641667000</v>
      </c>
    </row>
    <row r="52" spans="1:2" x14ac:dyDescent="0.25">
      <c r="A52">
        <v>2047</v>
      </c>
      <c r="B52">
        <v>1646498000</v>
      </c>
    </row>
    <row r="53" spans="1:2" x14ac:dyDescent="0.25">
      <c r="A53">
        <v>2048</v>
      </c>
      <c r="B53">
        <v>1650994000</v>
      </c>
    </row>
    <row r="54" spans="1:2" x14ac:dyDescent="0.25">
      <c r="A54">
        <v>2049</v>
      </c>
      <c r="B54">
        <v>1655153000</v>
      </c>
    </row>
    <row r="55" spans="1:2" x14ac:dyDescent="0.25">
      <c r="A55">
        <v>2050</v>
      </c>
      <c r="B55">
        <v>1658978000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defaultRowHeight="15" x14ac:dyDescent="0.25"/>
  <cols>
    <col min="1" max="2" width="20.7109375" customWidth="1"/>
  </cols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8" spans="1:2" x14ac:dyDescent="0.25">
      <c r="A8" t="s">
        <v>13</v>
      </c>
      <c r="B8" t="s">
        <v>14</v>
      </c>
    </row>
    <row r="10" spans="1:2" x14ac:dyDescent="0.25">
      <c r="A10" t="s">
        <v>149</v>
      </c>
    </row>
    <row r="11" spans="1:2" x14ac:dyDescent="0.25">
      <c r="A11" t="s">
        <v>150</v>
      </c>
      <c r="B11" t="s">
        <v>151</v>
      </c>
    </row>
    <row r="12" spans="1:2" x14ac:dyDescent="0.25">
      <c r="A12" s="24">
        <v>33239</v>
      </c>
      <c r="B12">
        <v>55.196998596191399</v>
      </c>
    </row>
    <row r="13" spans="1:2" x14ac:dyDescent="0.25">
      <c r="A13" s="24">
        <v>33604</v>
      </c>
      <c r="B13">
        <v>55.138999938964801</v>
      </c>
    </row>
    <row r="14" spans="1:2" x14ac:dyDescent="0.25">
      <c r="A14" s="24">
        <v>33970</v>
      </c>
      <c r="B14">
        <v>55.076999664306598</v>
      </c>
    </row>
    <row r="15" spans="1:2" x14ac:dyDescent="0.25">
      <c r="A15" s="24">
        <v>34335</v>
      </c>
      <c r="B15">
        <v>55.097000122070298</v>
      </c>
    </row>
    <row r="16" spans="1:2" x14ac:dyDescent="0.25">
      <c r="A16" s="24">
        <v>34700</v>
      </c>
      <c r="B16">
        <v>54.974998474121101</v>
      </c>
    </row>
    <row r="17" spans="1:2" x14ac:dyDescent="0.25">
      <c r="A17" s="24">
        <v>35065</v>
      </c>
      <c r="B17">
        <v>54.824001312255902</v>
      </c>
    </row>
    <row r="18" spans="1:2" x14ac:dyDescent="0.25">
      <c r="A18" s="24">
        <v>35431</v>
      </c>
      <c r="B18">
        <v>54.689998626708999</v>
      </c>
    </row>
    <row r="19" spans="1:2" x14ac:dyDescent="0.25">
      <c r="A19" s="24">
        <v>35796</v>
      </c>
      <c r="B19">
        <v>54.554000854492202</v>
      </c>
    </row>
    <row r="20" spans="1:2" x14ac:dyDescent="0.25">
      <c r="A20" s="24">
        <v>36161</v>
      </c>
      <c r="B20">
        <v>54.390998840332003</v>
      </c>
    </row>
    <row r="21" spans="1:2" x14ac:dyDescent="0.25">
      <c r="A21" s="24">
        <v>36526</v>
      </c>
      <c r="B21">
        <v>54.2820014953613</v>
      </c>
    </row>
    <row r="22" spans="1:2" x14ac:dyDescent="0.25">
      <c r="A22" s="24">
        <v>36892</v>
      </c>
      <c r="B22">
        <v>54.3810005187988</v>
      </c>
    </row>
    <row r="23" spans="1:2" x14ac:dyDescent="0.25">
      <c r="A23" s="24">
        <v>37257</v>
      </c>
      <c r="B23">
        <v>54.4539985656738</v>
      </c>
    </row>
    <row r="24" spans="1:2" x14ac:dyDescent="0.25">
      <c r="A24" s="24">
        <v>37622</v>
      </c>
      <c r="B24">
        <v>54.570999145507798</v>
      </c>
    </row>
    <row r="25" spans="1:2" x14ac:dyDescent="0.25">
      <c r="A25" s="24">
        <v>37987</v>
      </c>
      <c r="B25">
        <v>54.735000610351598</v>
      </c>
    </row>
    <row r="26" spans="1:2" x14ac:dyDescent="0.25">
      <c r="A26" s="24">
        <v>38353</v>
      </c>
      <c r="B26">
        <v>54.918998718261697</v>
      </c>
    </row>
    <row r="27" spans="1:2" x14ac:dyDescent="0.25">
      <c r="A27" s="24">
        <v>38718</v>
      </c>
      <c r="B27">
        <v>54.168998718261697</v>
      </c>
    </row>
    <row r="28" spans="1:2" x14ac:dyDescent="0.25">
      <c r="A28" s="24">
        <v>39083</v>
      </c>
      <c r="B28">
        <v>53.435001373291001</v>
      </c>
    </row>
    <row r="29" spans="1:2" x14ac:dyDescent="0.25">
      <c r="A29" s="24">
        <v>39448</v>
      </c>
      <c r="B29">
        <v>52.679000854492202</v>
      </c>
    </row>
    <row r="30" spans="1:2" x14ac:dyDescent="0.25">
      <c r="A30" s="24">
        <v>39814</v>
      </c>
      <c r="B30">
        <v>51.762001037597699</v>
      </c>
    </row>
    <row r="31" spans="1:2" x14ac:dyDescent="0.25">
      <c r="A31" s="24">
        <v>40179</v>
      </c>
      <c r="B31">
        <v>50.984001159667997</v>
      </c>
    </row>
    <row r="32" spans="1:2" x14ac:dyDescent="0.25">
      <c r="A32" s="24">
        <v>40544</v>
      </c>
      <c r="B32">
        <v>50.103000640869098</v>
      </c>
    </row>
    <row r="33" spans="1:2" x14ac:dyDescent="0.25">
      <c r="A33" s="24">
        <v>40909</v>
      </c>
      <c r="B33">
        <v>49.244998931884801</v>
      </c>
    </row>
    <row r="34" spans="1:2" x14ac:dyDescent="0.25">
      <c r="A34" s="24">
        <v>41275</v>
      </c>
      <c r="B34">
        <v>48.793998718261697</v>
      </c>
    </row>
    <row r="35" spans="1:2" x14ac:dyDescent="0.25">
      <c r="A35" s="24">
        <v>41640</v>
      </c>
      <c r="B35">
        <v>48.389999389648402</v>
      </c>
    </row>
    <row r="36" spans="1:2" x14ac:dyDescent="0.25">
      <c r="A36" s="24">
        <v>42005</v>
      </c>
      <c r="B36">
        <v>47.980998992919901</v>
      </c>
    </row>
    <row r="37" spans="1:2" x14ac:dyDescent="0.25">
      <c r="A37" s="24">
        <v>42370</v>
      </c>
      <c r="B37">
        <v>47.566001892089801</v>
      </c>
    </row>
    <row r="38" spans="1:2" x14ac:dyDescent="0.25">
      <c r="A38" s="24">
        <v>42736</v>
      </c>
      <c r="B38">
        <v>47.175998687744098</v>
      </c>
    </row>
    <row r="39" spans="1:2" x14ac:dyDescent="0.25">
      <c r="A39" s="24">
        <v>43101</v>
      </c>
      <c r="B39">
        <v>46.785999298095703</v>
      </c>
    </row>
    <row r="40" spans="1:2" x14ac:dyDescent="0.25">
      <c r="A40" s="24">
        <v>43466</v>
      </c>
      <c r="B40">
        <v>46.652999877929702</v>
      </c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15</v>
      </c>
    </row>
    <row r="2" spans="1:2" x14ac:dyDescent="0.25">
      <c r="A2" t="s">
        <v>16</v>
      </c>
      <c r="B2" s="7">
        <v>40179</v>
      </c>
    </row>
    <row r="3" spans="1:2" x14ac:dyDescent="0.25">
      <c r="A3" t="s">
        <v>17</v>
      </c>
      <c r="B3" s="7">
        <v>43830</v>
      </c>
    </row>
    <row r="5" spans="1:2" x14ac:dyDescent="0.25">
      <c r="A5" t="s">
        <v>18</v>
      </c>
      <c r="B5" s="8">
        <f>AVERAGEIFS('Emp Pop Ratio'!B:B,'Emp Pop Ratio'!A:A,"&gt;="&amp;'Avg Emp-Pop Ratio'!B2,'Emp Pop Ratio'!A:A,"&lt;="&amp;'Avg Emp-Pop Ratio'!B3)/100</f>
        <v>0.48367799758911117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topLeftCell="A2" workbookViewId="0"/>
  </sheetViews>
  <sheetFormatPr defaultRowHeight="12.75" x14ac:dyDescent="0.2"/>
  <cols>
    <col min="1" max="1" width="27.42578125" style="27" customWidth="1"/>
    <col min="2" max="2" width="2.42578125" style="27" customWidth="1"/>
    <col min="3" max="16384" width="9.140625" style="27"/>
  </cols>
  <sheetData>
    <row r="1" spans="1:38" hidden="1" x14ac:dyDescent="0.2">
      <c r="A1" s="26" t="e">
        <f ca="1">DotStatQuery(B1)</f>
        <v>#NAME?</v>
      </c>
      <c r="B1" s="26" t="s">
        <v>23</v>
      </c>
    </row>
    <row r="2" spans="1:38" ht="23.25" x14ac:dyDescent="0.2">
      <c r="A2" s="28" t="s">
        <v>24</v>
      </c>
    </row>
    <row r="3" spans="1:38" x14ac:dyDescent="0.2">
      <c r="A3" s="49" t="s">
        <v>25</v>
      </c>
      <c r="B3" s="50"/>
      <c r="C3" s="56" t="s">
        <v>26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8"/>
    </row>
    <row r="4" spans="1:38" x14ac:dyDescent="0.2">
      <c r="A4" s="49" t="s">
        <v>27</v>
      </c>
      <c r="B4" s="50"/>
      <c r="C4" s="51" t="s">
        <v>153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</row>
    <row r="5" spans="1:38" x14ac:dyDescent="0.2">
      <c r="A5" s="49" t="s">
        <v>28</v>
      </c>
      <c r="B5" s="50"/>
      <c r="C5" s="51" t="s">
        <v>29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</row>
    <row r="6" spans="1:38" x14ac:dyDescent="0.2">
      <c r="A6" s="49" t="s">
        <v>30</v>
      </c>
      <c r="B6" s="50"/>
      <c r="C6" s="51" t="s">
        <v>31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</row>
    <row r="7" spans="1:38" ht="126" x14ac:dyDescent="0.2">
      <c r="A7" s="54" t="s">
        <v>32</v>
      </c>
      <c r="B7" s="55"/>
      <c r="C7" s="29" t="s">
        <v>33</v>
      </c>
      <c r="D7" s="29" t="s">
        <v>34</v>
      </c>
      <c r="E7" s="29" t="s">
        <v>35</v>
      </c>
      <c r="F7" s="29" t="s">
        <v>36</v>
      </c>
      <c r="G7" s="29" t="s">
        <v>37</v>
      </c>
      <c r="H7" s="29" t="s">
        <v>38</v>
      </c>
      <c r="I7" s="29" t="s">
        <v>39</v>
      </c>
      <c r="J7" s="29" t="s">
        <v>40</v>
      </c>
      <c r="K7" s="29" t="s">
        <v>41</v>
      </c>
      <c r="L7" s="29" t="s">
        <v>42</v>
      </c>
      <c r="M7" s="29" t="s">
        <v>43</v>
      </c>
      <c r="N7" s="29" t="s">
        <v>44</v>
      </c>
      <c r="O7" s="29" t="s">
        <v>45</v>
      </c>
      <c r="P7" s="29" t="s">
        <v>46</v>
      </c>
      <c r="Q7" s="29" t="s">
        <v>47</v>
      </c>
      <c r="R7" s="29" t="s">
        <v>48</v>
      </c>
      <c r="S7" s="29" t="s">
        <v>49</v>
      </c>
      <c r="T7" s="29" t="s">
        <v>50</v>
      </c>
      <c r="U7" s="29" t="s">
        <v>51</v>
      </c>
      <c r="V7" s="29" t="s">
        <v>52</v>
      </c>
      <c r="W7" s="29" t="s">
        <v>53</v>
      </c>
      <c r="X7" s="29" t="s">
        <v>54</v>
      </c>
      <c r="Y7" s="29" t="s">
        <v>55</v>
      </c>
      <c r="Z7" s="29" t="s">
        <v>56</v>
      </c>
      <c r="AA7" s="29" t="s">
        <v>57</v>
      </c>
      <c r="AB7" s="29" t="s">
        <v>58</v>
      </c>
      <c r="AC7" s="29" t="s">
        <v>59</v>
      </c>
      <c r="AD7" s="29" t="s">
        <v>60</v>
      </c>
      <c r="AE7" s="29" t="s">
        <v>61</v>
      </c>
      <c r="AF7" s="29" t="s">
        <v>62</v>
      </c>
      <c r="AG7" s="29" t="s">
        <v>63</v>
      </c>
      <c r="AH7" s="29" t="s">
        <v>64</v>
      </c>
      <c r="AI7" s="29" t="s">
        <v>65</v>
      </c>
      <c r="AJ7" s="29" t="s">
        <v>66</v>
      </c>
      <c r="AK7" s="29" t="s">
        <v>67</v>
      </c>
      <c r="AL7" s="29" t="s">
        <v>68</v>
      </c>
    </row>
    <row r="8" spans="1:38" ht="13.5" x14ac:dyDescent="0.25">
      <c r="A8" s="30" t="s">
        <v>69</v>
      </c>
      <c r="B8" s="31" t="s">
        <v>70</v>
      </c>
      <c r="C8" s="31" t="s">
        <v>70</v>
      </c>
      <c r="D8" s="31" t="s">
        <v>70</v>
      </c>
      <c r="E8" s="31" t="s">
        <v>70</v>
      </c>
      <c r="F8" s="31" t="s">
        <v>70</v>
      </c>
      <c r="G8" s="31" t="s">
        <v>70</v>
      </c>
      <c r="H8" s="31" t="s">
        <v>70</v>
      </c>
      <c r="I8" s="31" t="s">
        <v>70</v>
      </c>
      <c r="J8" s="31" t="s">
        <v>70</v>
      </c>
      <c r="K8" s="31" t="s">
        <v>70</v>
      </c>
      <c r="L8" s="31" t="s">
        <v>70</v>
      </c>
      <c r="M8" s="31" t="s">
        <v>70</v>
      </c>
      <c r="N8" s="31" t="s">
        <v>70</v>
      </c>
      <c r="O8" s="31" t="s">
        <v>70</v>
      </c>
      <c r="P8" s="31" t="s">
        <v>70</v>
      </c>
      <c r="Q8" s="31" t="s">
        <v>70</v>
      </c>
      <c r="R8" s="31" t="s">
        <v>70</v>
      </c>
      <c r="S8" s="31" t="s">
        <v>70</v>
      </c>
      <c r="T8" s="31" t="s">
        <v>70</v>
      </c>
      <c r="U8" s="31" t="s">
        <v>70</v>
      </c>
      <c r="V8" s="31" t="s">
        <v>70</v>
      </c>
      <c r="W8" s="31" t="s">
        <v>70</v>
      </c>
      <c r="X8" s="31" t="s">
        <v>70</v>
      </c>
      <c r="Y8" s="31" t="s">
        <v>70</v>
      </c>
      <c r="Z8" s="31" t="s">
        <v>70</v>
      </c>
      <c r="AA8" s="31" t="s">
        <v>70</v>
      </c>
      <c r="AB8" s="31" t="s">
        <v>70</v>
      </c>
      <c r="AC8" s="31" t="s">
        <v>70</v>
      </c>
      <c r="AD8" s="31" t="s">
        <v>70</v>
      </c>
      <c r="AE8" s="31" t="s">
        <v>70</v>
      </c>
      <c r="AF8" s="31" t="s">
        <v>70</v>
      </c>
      <c r="AG8" s="31" t="s">
        <v>70</v>
      </c>
      <c r="AH8" s="31" t="s">
        <v>70</v>
      </c>
      <c r="AI8" s="31" t="s">
        <v>70</v>
      </c>
      <c r="AJ8" s="31" t="s">
        <v>70</v>
      </c>
      <c r="AK8" s="31" t="s">
        <v>70</v>
      </c>
      <c r="AL8" s="31" t="s">
        <v>70</v>
      </c>
    </row>
    <row r="9" spans="1:38" ht="21" x14ac:dyDescent="0.25">
      <c r="A9" s="32" t="s">
        <v>71</v>
      </c>
      <c r="B9" s="31" t="s">
        <v>70</v>
      </c>
      <c r="C9" s="33">
        <v>51711.035000000003</v>
      </c>
      <c r="D9" s="33">
        <v>7097.5749999999998</v>
      </c>
      <c r="E9" s="33">
        <v>1872.6089999999999</v>
      </c>
      <c r="F9" s="33">
        <v>4911.6509999999998</v>
      </c>
      <c r="G9" s="33">
        <v>8065.1040000000003</v>
      </c>
      <c r="H9" s="33">
        <v>11673.767</v>
      </c>
      <c r="I9" s="33">
        <v>1418.434</v>
      </c>
      <c r="J9" s="33">
        <v>2184.1729999999998</v>
      </c>
      <c r="K9" s="33">
        <v>7743.027</v>
      </c>
      <c r="L9" s="33">
        <v>12279.773999999999</v>
      </c>
      <c r="M9" s="33">
        <v>3153.924</v>
      </c>
      <c r="N9" s="33">
        <v>4797.2039999999997</v>
      </c>
      <c r="O9" s="33">
        <v>5477.0730000000003</v>
      </c>
      <c r="P9" s="33">
        <v>3737.183</v>
      </c>
      <c r="Q9" s="33">
        <v>1986.0350000000001</v>
      </c>
      <c r="R9" s="33">
        <v>3784.7759999999998</v>
      </c>
      <c r="S9" s="33">
        <v>5009.9120000000003</v>
      </c>
      <c r="T9" s="33">
        <v>13551.85</v>
      </c>
      <c r="U9" s="33">
        <v>7886.7330000000002</v>
      </c>
      <c r="V9" s="33">
        <v>3069.5030000000002</v>
      </c>
      <c r="W9" s="33">
        <v>17751.912</v>
      </c>
      <c r="X9" s="33">
        <v>100199.875</v>
      </c>
      <c r="Y9" s="33">
        <v>31329.510999999999</v>
      </c>
      <c r="Z9" s="33">
        <v>33075.974000000002</v>
      </c>
      <c r="AA9" s="33">
        <v>3027.0430000000001</v>
      </c>
      <c r="AB9" s="33">
        <v>4794.0879999999997</v>
      </c>
      <c r="AC9" s="33">
        <v>7910.0050000000001</v>
      </c>
      <c r="AD9" s="33">
        <v>19660.455000000002</v>
      </c>
      <c r="AE9" s="33">
        <v>34459.480000000003</v>
      </c>
      <c r="AF9" s="33">
        <v>35406.620000000003</v>
      </c>
      <c r="AG9" s="33">
        <v>16517.482</v>
      </c>
      <c r="AH9" s="33">
        <v>92507.683999999994</v>
      </c>
      <c r="AI9" s="33">
        <v>45370.26</v>
      </c>
      <c r="AJ9" s="33">
        <v>18830.098999999998</v>
      </c>
      <c r="AK9" s="33">
        <v>23635.012999999999</v>
      </c>
      <c r="AL9" s="33">
        <v>3498.3</v>
      </c>
    </row>
    <row r="10" spans="1:38" ht="21" x14ac:dyDescent="0.25">
      <c r="A10" s="32" t="s">
        <v>72</v>
      </c>
      <c r="B10" s="31" t="s">
        <v>70</v>
      </c>
      <c r="C10" s="34">
        <v>7036.0770000000002</v>
      </c>
      <c r="D10" s="34">
        <v>1971.2159999999999</v>
      </c>
      <c r="E10" s="34">
        <v>416.04500000000002</v>
      </c>
      <c r="F10" s="34">
        <v>609.78800000000001</v>
      </c>
      <c r="G10" s="34">
        <v>2035.51</v>
      </c>
      <c r="H10" s="34">
        <v>1242.8810000000001</v>
      </c>
      <c r="I10" s="34">
        <v>173.256</v>
      </c>
      <c r="J10" s="34">
        <v>182.81899999999999</v>
      </c>
      <c r="K10" s="34">
        <v>3526.886</v>
      </c>
      <c r="L10" s="34">
        <v>1265.373</v>
      </c>
      <c r="M10" s="34">
        <v>381.65499999999997</v>
      </c>
      <c r="N10" s="34">
        <v>643.654</v>
      </c>
      <c r="O10" s="34">
        <v>746.54399999999998</v>
      </c>
      <c r="P10" s="34">
        <v>551.63699999999994</v>
      </c>
      <c r="Q10" s="34">
        <v>202.89699999999999</v>
      </c>
      <c r="R10" s="34">
        <v>543.46900000000005</v>
      </c>
      <c r="S10" s="34">
        <v>629.36500000000001</v>
      </c>
      <c r="T10" s="34">
        <v>995.78300000000002</v>
      </c>
      <c r="U10" s="34">
        <v>310.077</v>
      </c>
      <c r="V10" s="34">
        <v>261.15600000000001</v>
      </c>
      <c r="W10" s="34">
        <v>2186.752</v>
      </c>
      <c r="X10" s="34">
        <v>3601.1179999999999</v>
      </c>
      <c r="Y10" s="34">
        <v>7030.1610000000001</v>
      </c>
      <c r="Z10" s="34">
        <v>2167.0500000000002</v>
      </c>
      <c r="AA10" s="34">
        <v>547.61199999999997</v>
      </c>
      <c r="AB10" s="34">
        <v>226.70400000000001</v>
      </c>
      <c r="AC10" s="34">
        <v>815.25699999999995</v>
      </c>
      <c r="AD10" s="34">
        <v>1981.4079999999999</v>
      </c>
      <c r="AE10" s="34">
        <v>4163.6109999999999</v>
      </c>
      <c r="AF10" s="34">
        <v>8626.5360000000001</v>
      </c>
      <c r="AG10" s="34">
        <v>1582.606</v>
      </c>
      <c r="AH10" s="34">
        <v>855.70699999999999</v>
      </c>
      <c r="AI10" s="34">
        <v>1114.4369999999999</v>
      </c>
      <c r="AJ10" s="34">
        <v>411.08499999999998</v>
      </c>
      <c r="AK10" s="34">
        <v>1042.144</v>
      </c>
      <c r="AL10" s="34">
        <v>0</v>
      </c>
    </row>
    <row r="11" spans="1:38" ht="21" x14ac:dyDescent="0.25">
      <c r="A11" s="32" t="s">
        <v>73</v>
      </c>
      <c r="B11" s="31" t="s">
        <v>70</v>
      </c>
      <c r="C11" s="33">
        <v>280209.58799999999</v>
      </c>
      <c r="D11" s="33">
        <v>19026.11</v>
      </c>
      <c r="E11" s="33">
        <v>5123.8459999999995</v>
      </c>
      <c r="F11" s="33">
        <v>4852.9610000000002</v>
      </c>
      <c r="G11" s="33">
        <v>21062.786</v>
      </c>
      <c r="H11" s="33">
        <v>32190.553</v>
      </c>
      <c r="I11" s="33">
        <v>3889.11</v>
      </c>
      <c r="J11" s="33">
        <v>6072.6080000000002</v>
      </c>
      <c r="K11" s="33">
        <v>18648.987000000001</v>
      </c>
      <c r="L11" s="33">
        <v>33903.652999999998</v>
      </c>
      <c r="M11" s="33">
        <v>8651.1209999999992</v>
      </c>
      <c r="N11" s="33">
        <v>13095.441999999999</v>
      </c>
      <c r="O11" s="33">
        <v>14939.683000000001</v>
      </c>
      <c r="P11" s="33">
        <v>10151.58</v>
      </c>
      <c r="Q11" s="33">
        <v>5485.0680000000002</v>
      </c>
      <c r="R11" s="33">
        <v>10296.054</v>
      </c>
      <c r="S11" s="33">
        <v>13718.923000000001</v>
      </c>
      <c r="T11" s="33">
        <v>8761.7669999999998</v>
      </c>
      <c r="U11" s="33">
        <v>3407.69</v>
      </c>
      <c r="V11" s="33">
        <v>8529.84</v>
      </c>
      <c r="W11" s="33">
        <v>31388.135999999999</v>
      </c>
      <c r="X11" s="33">
        <v>47340.707000000002</v>
      </c>
      <c r="Y11" s="33">
        <v>160401.32800000001</v>
      </c>
      <c r="Z11" s="33">
        <v>64212.076000000001</v>
      </c>
      <c r="AA11" s="33">
        <v>15629.545</v>
      </c>
      <c r="AB11" s="33">
        <v>2507.1089999999999</v>
      </c>
      <c r="AC11" s="33">
        <v>17145.738000000001</v>
      </c>
      <c r="AD11" s="33">
        <v>58015.237000000001</v>
      </c>
      <c r="AE11" s="33">
        <v>72148.509000000005</v>
      </c>
      <c r="AF11" s="33">
        <v>99421.744000000006</v>
      </c>
      <c r="AG11" s="33">
        <v>48822.811999999998</v>
      </c>
      <c r="AH11" s="33">
        <v>18076.109</v>
      </c>
      <c r="AI11" s="33">
        <v>24757.803</v>
      </c>
      <c r="AJ11" s="33">
        <v>10326.716</v>
      </c>
      <c r="AK11" s="33">
        <v>12435.643</v>
      </c>
      <c r="AL11" s="33">
        <v>0</v>
      </c>
    </row>
    <row r="12" spans="1:38" x14ac:dyDescent="0.2">
      <c r="A12" s="35" t="s">
        <v>154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397B01B7-4E3E-44DE-8E1F-B21E2B18E3B2}"/>
    <hyperlink ref="C3" r:id="rId2" display="http://localhost/OECDStat_Metadata/ShowMetadata.ashx?Dataset=IOTSI4_2018&amp;Coords=[VAR].[VAL]&amp;ShowOnWeb=true&amp;Lang=en" xr:uid="{00D0D898-A8CE-4F41-A8EA-2B238E3E9259}"/>
    <hyperlink ref="A12" r:id="rId3" display="https://stats-3.oecd.org/index.aspx?DatasetCode=IOTSI4_2018" xr:uid="{CB7B46F7-F63F-4362-9E3C-796B0BC5907C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7CE8-DED7-4D15-8E70-0480E590D8FC}">
  <dimension ref="A4:D95"/>
  <sheetViews>
    <sheetView topLeftCell="A60" workbookViewId="0">
      <selection activeCell="C57" sqref="C57"/>
    </sheetView>
  </sheetViews>
  <sheetFormatPr defaultRowHeight="15" x14ac:dyDescent="0.25"/>
  <cols>
    <col min="1" max="1" width="17.85546875" customWidth="1"/>
    <col min="2" max="2" width="17.85546875" hidden="1" customWidth="1"/>
    <col min="3" max="3" width="19" customWidth="1"/>
    <col min="4" max="4" width="21.85546875" customWidth="1"/>
  </cols>
  <sheetData>
    <row r="4" spans="1:3" x14ac:dyDescent="0.25">
      <c r="A4" s="1" t="s">
        <v>145</v>
      </c>
      <c r="B4" s="1" t="s">
        <v>767</v>
      </c>
      <c r="C4" s="1" t="s">
        <v>768</v>
      </c>
    </row>
    <row r="5" spans="1:3" x14ac:dyDescent="0.25">
      <c r="A5" s="44">
        <v>1960</v>
      </c>
      <c r="B5" s="46">
        <v>37029883875.457298</v>
      </c>
      <c r="C5" s="45">
        <v>33254865536.643795</v>
      </c>
    </row>
    <row r="6" spans="1:3" x14ac:dyDescent="0.25">
      <c r="A6" s="44">
        <v>1961</v>
      </c>
      <c r="B6" s="46">
        <v>39232435784.094589</v>
      </c>
      <c r="C6" s="45">
        <v>35232877884.874702</v>
      </c>
    </row>
    <row r="7" spans="1:3" x14ac:dyDescent="0.25">
      <c r="A7" s="44">
        <v>1962</v>
      </c>
      <c r="B7" s="46">
        <v>42161481858.701363</v>
      </c>
      <c r="C7" s="45">
        <v>37863321817.38298</v>
      </c>
    </row>
    <row r="8" spans="1:3" x14ac:dyDescent="0.25">
      <c r="A8" s="44">
        <v>1963</v>
      </c>
      <c r="B8" s="46">
        <v>48421923458.741257</v>
      </c>
      <c r="C8" s="45">
        <v>43485541544.280968</v>
      </c>
    </row>
    <row r="9" spans="1:3" x14ac:dyDescent="0.25">
      <c r="A9" s="44">
        <v>1964</v>
      </c>
      <c r="B9" s="46">
        <v>56480289940.826149</v>
      </c>
      <c r="C9" s="45">
        <v>50722396369.643852</v>
      </c>
    </row>
    <row r="10" spans="1:3" x14ac:dyDescent="0.25">
      <c r="A10" s="44">
        <v>1965</v>
      </c>
      <c r="B10" s="46">
        <v>59554854574.794205</v>
      </c>
      <c r="C10" s="45">
        <v>53483523945.150337</v>
      </c>
    </row>
    <row r="11" spans="1:3" x14ac:dyDescent="0.25">
      <c r="A11" s="44">
        <v>1966</v>
      </c>
      <c r="B11" s="46">
        <v>45865462033.909996</v>
      </c>
      <c r="C11" s="45">
        <v>41189699050.734116</v>
      </c>
    </row>
    <row r="12" spans="1:3" x14ac:dyDescent="0.25">
      <c r="A12" s="44">
        <v>1967</v>
      </c>
      <c r="B12" s="46">
        <v>50134942203.446663</v>
      </c>
      <c r="C12" s="45">
        <v>45023926277.231339</v>
      </c>
    </row>
    <row r="13" spans="1:3" x14ac:dyDescent="0.25">
      <c r="A13" s="44">
        <v>1968</v>
      </c>
      <c r="B13" s="46">
        <v>53085455870.82267</v>
      </c>
      <c r="C13" s="45">
        <v>47673649284.806046</v>
      </c>
    </row>
    <row r="14" spans="1:3" x14ac:dyDescent="0.25">
      <c r="A14" s="44">
        <v>1969</v>
      </c>
      <c r="B14" s="46">
        <v>58447995016.849342</v>
      </c>
      <c r="C14" s="45">
        <v>52489503388.909775</v>
      </c>
    </row>
    <row r="15" spans="1:3" x14ac:dyDescent="0.25">
      <c r="A15" s="44">
        <v>1970</v>
      </c>
      <c r="B15" s="46">
        <v>62422483054.517334</v>
      </c>
      <c r="C15" s="45">
        <v>56058811510.808823</v>
      </c>
    </row>
    <row r="16" spans="1:3" x14ac:dyDescent="0.25">
      <c r="A16" s="44">
        <v>1971</v>
      </c>
      <c r="B16" s="46">
        <v>67350988020.904106</v>
      </c>
      <c r="C16" s="45">
        <v>60484879129.738113</v>
      </c>
    </row>
    <row r="17" spans="1:3" x14ac:dyDescent="0.25">
      <c r="A17" s="44">
        <v>1972</v>
      </c>
      <c r="B17" s="46">
        <v>71463193830.406448</v>
      </c>
      <c r="C17" s="45">
        <v>64177865359.831093</v>
      </c>
    </row>
    <row r="18" spans="1:3" x14ac:dyDescent="0.25">
      <c r="A18" s="44">
        <v>1973</v>
      </c>
      <c r="B18" s="46">
        <v>85515269585.522064</v>
      </c>
      <c r="C18" s="45">
        <v>76797399661.336685</v>
      </c>
    </row>
    <row r="19" spans="1:3" x14ac:dyDescent="0.25">
      <c r="A19" s="44">
        <v>1974</v>
      </c>
      <c r="B19" s="46">
        <v>99525899115.77562</v>
      </c>
      <c r="C19" s="45">
        <v>89379712981.015137</v>
      </c>
    </row>
    <row r="20" spans="1:3" x14ac:dyDescent="0.25">
      <c r="A20" s="44">
        <v>1975</v>
      </c>
      <c r="B20" s="46">
        <v>98472796457.113968</v>
      </c>
      <c r="C20" s="45">
        <v>88433969067.049301</v>
      </c>
    </row>
    <row r="21" spans="1:3" x14ac:dyDescent="0.25">
      <c r="A21" s="44">
        <v>1976</v>
      </c>
      <c r="B21" s="46">
        <v>102717164465.89397</v>
      </c>
      <c r="C21" s="45">
        <v>92245644196.648071</v>
      </c>
    </row>
    <row r="22" spans="1:3" x14ac:dyDescent="0.25">
      <c r="A22" s="44">
        <v>1977</v>
      </c>
      <c r="B22" s="46">
        <v>121487322474.29842</v>
      </c>
      <c r="C22" s="45">
        <v>109102274986.26703</v>
      </c>
    </row>
    <row r="23" spans="1:3" x14ac:dyDescent="0.25">
      <c r="A23" s="44">
        <v>1978</v>
      </c>
      <c r="B23" s="46">
        <v>137300295308.0378</v>
      </c>
      <c r="C23" s="45">
        <v>123303191389.06281</v>
      </c>
    </row>
    <row r="24" spans="1:3" x14ac:dyDescent="0.25">
      <c r="A24" s="44">
        <v>1979</v>
      </c>
      <c r="B24" s="46">
        <v>152991653792.86441</v>
      </c>
      <c r="C24" s="45">
        <v>137394891440.16753</v>
      </c>
    </row>
    <row r="25" spans="1:3" x14ac:dyDescent="0.25">
      <c r="A25" s="44">
        <v>1980</v>
      </c>
      <c r="B25" s="46">
        <v>186325345089.75394</v>
      </c>
      <c r="C25" s="45">
        <v>167330373432.1257</v>
      </c>
    </row>
    <row r="26" spans="1:3" x14ac:dyDescent="0.25">
      <c r="A26" s="44">
        <v>1981</v>
      </c>
      <c r="B26" s="46">
        <v>193490610032.09958</v>
      </c>
      <c r="C26" s="45">
        <v>173765174118.8775</v>
      </c>
    </row>
    <row r="27" spans="1:3" x14ac:dyDescent="0.25">
      <c r="A27" s="44">
        <v>1982</v>
      </c>
      <c r="B27" s="46">
        <v>200715145360.91833</v>
      </c>
      <c r="C27" s="45">
        <v>180253202861.62585</v>
      </c>
    </row>
    <row r="28" spans="1:3" x14ac:dyDescent="0.25">
      <c r="A28" s="44">
        <v>1983</v>
      </c>
      <c r="B28" s="46">
        <v>218262273410.09882</v>
      </c>
      <c r="C28" s="45">
        <v>196011485706.70166</v>
      </c>
    </row>
    <row r="29" spans="1:3" x14ac:dyDescent="0.25">
      <c r="A29" s="44">
        <v>1984</v>
      </c>
      <c r="B29" s="46">
        <v>212158234164.06015</v>
      </c>
      <c r="C29" s="45">
        <v>190529723866.99063</v>
      </c>
    </row>
    <row r="30" spans="1:3" x14ac:dyDescent="0.25">
      <c r="A30" s="44">
        <v>1985</v>
      </c>
      <c r="B30" s="46">
        <v>232511877842.0408</v>
      </c>
      <c r="C30" s="45">
        <v>208808411587.65656</v>
      </c>
    </row>
    <row r="31" spans="1:3" x14ac:dyDescent="0.25">
      <c r="A31" s="44">
        <v>1986</v>
      </c>
      <c r="B31" s="46">
        <v>248985994044.19974</v>
      </c>
      <c r="C31" s="45">
        <v>223603070976.28461</v>
      </c>
    </row>
    <row r="32" spans="1:3" x14ac:dyDescent="0.25">
      <c r="A32" s="44">
        <v>1987</v>
      </c>
      <c r="B32" s="46">
        <v>279033584092.15869</v>
      </c>
      <c r="C32" s="45">
        <v>250587453916.98672</v>
      </c>
    </row>
    <row r="33" spans="1:3" x14ac:dyDescent="0.25">
      <c r="A33" s="44">
        <v>1988</v>
      </c>
      <c r="B33" s="46">
        <v>296588994812.05939</v>
      </c>
      <c r="C33" s="45">
        <v>266353175054.38913</v>
      </c>
    </row>
    <row r="34" spans="1:3" x14ac:dyDescent="0.25">
      <c r="A34" s="44">
        <v>1989</v>
      </c>
      <c r="B34" s="46">
        <v>296042354986.12561</v>
      </c>
      <c r="C34" s="45">
        <v>265862262526.29312</v>
      </c>
    </row>
    <row r="35" spans="1:3" x14ac:dyDescent="0.25">
      <c r="A35" s="44">
        <v>1990</v>
      </c>
      <c r="B35" s="46">
        <v>320979026419.63342</v>
      </c>
      <c r="C35" s="45">
        <v>288256760392.9848</v>
      </c>
    </row>
    <row r="36" spans="1:3" x14ac:dyDescent="0.25">
      <c r="A36" s="44">
        <v>1991</v>
      </c>
      <c r="B36" s="46">
        <v>270105341879.22638</v>
      </c>
      <c r="C36" s="45">
        <v>242569403002.53503</v>
      </c>
    </row>
    <row r="37" spans="1:3" x14ac:dyDescent="0.25">
      <c r="A37" s="44">
        <v>1992</v>
      </c>
      <c r="B37" s="46">
        <v>288208430383.96442</v>
      </c>
      <c r="C37" s="45">
        <v>258826968812.02518</v>
      </c>
    </row>
    <row r="38" spans="1:3" x14ac:dyDescent="0.25">
      <c r="A38" s="44">
        <v>1993</v>
      </c>
      <c r="B38" s="46">
        <v>279296022987.91937</v>
      </c>
      <c r="C38" s="45">
        <v>250823138431.13373</v>
      </c>
    </row>
    <row r="39" spans="1:3" x14ac:dyDescent="0.25">
      <c r="A39" s="44">
        <v>1994</v>
      </c>
      <c r="B39" s="46">
        <v>327275583539.55859</v>
      </c>
      <c r="C39" s="45">
        <v>293911413836.43481</v>
      </c>
    </row>
    <row r="40" spans="1:3" x14ac:dyDescent="0.25">
      <c r="A40" s="44">
        <v>1995</v>
      </c>
      <c r="B40" s="46">
        <v>360281952716.79675</v>
      </c>
      <c r="C40" s="45">
        <v>323552942622.57721</v>
      </c>
    </row>
    <row r="41" spans="1:3" x14ac:dyDescent="0.25">
      <c r="A41" s="44">
        <v>1996</v>
      </c>
      <c r="B41" s="46">
        <v>392897054348.07104</v>
      </c>
      <c r="C41" s="45">
        <v>352843091704.86633</v>
      </c>
    </row>
    <row r="42" spans="1:3" x14ac:dyDescent="0.25">
      <c r="A42" s="44">
        <v>1997</v>
      </c>
      <c r="B42" s="46">
        <v>415867753863.87433</v>
      </c>
      <c r="C42" s="45">
        <v>373472039023.46643</v>
      </c>
    </row>
    <row r="43" spans="1:3" x14ac:dyDescent="0.25">
      <c r="A43" s="44">
        <v>1998</v>
      </c>
      <c r="B43" s="46">
        <v>421351477504.74298</v>
      </c>
      <c r="C43" s="45">
        <v>378396723446.74292</v>
      </c>
    </row>
    <row r="44" spans="1:3" x14ac:dyDescent="0.25">
      <c r="A44" s="44">
        <v>1999</v>
      </c>
      <c r="B44" s="46">
        <v>458820417337.80707</v>
      </c>
      <c r="C44" s="45">
        <v>412045885300.44733</v>
      </c>
    </row>
    <row r="45" spans="1:3" x14ac:dyDescent="0.25">
      <c r="A45" s="44">
        <v>2000</v>
      </c>
      <c r="B45" s="46">
        <v>468394937262.36993</v>
      </c>
      <c r="C45" s="45">
        <v>420644329026.06445</v>
      </c>
    </row>
    <row r="46" spans="1:3" x14ac:dyDescent="0.25">
      <c r="A46" s="44">
        <v>2001</v>
      </c>
      <c r="B46" s="46">
        <v>485441014538.63824</v>
      </c>
      <c r="C46" s="45">
        <v>435952640811.65039</v>
      </c>
    </row>
    <row r="47" spans="1:3" x14ac:dyDescent="0.25">
      <c r="A47" s="44">
        <v>2002</v>
      </c>
      <c r="B47" s="46">
        <v>514937948870.08032</v>
      </c>
      <c r="C47" s="45">
        <v>462442504734.37933</v>
      </c>
    </row>
    <row r="48" spans="1:3" x14ac:dyDescent="0.25">
      <c r="A48" s="44">
        <v>2003</v>
      </c>
      <c r="B48" s="46">
        <v>607699285433.87183</v>
      </c>
      <c r="C48" s="45">
        <v>545747269739.94202</v>
      </c>
    </row>
    <row r="49" spans="1:4" x14ac:dyDescent="0.25">
      <c r="A49" s="44">
        <v>2004</v>
      </c>
      <c r="B49" s="46">
        <v>709148514804.65955</v>
      </c>
      <c r="C49" s="45">
        <v>636854238718.52124</v>
      </c>
    </row>
    <row r="50" spans="1:4" x14ac:dyDescent="0.25">
      <c r="A50" s="44">
        <v>2005</v>
      </c>
      <c r="B50" s="46">
        <v>820381595512.90161</v>
      </c>
      <c r="C50" s="45">
        <v>736747642506.12781</v>
      </c>
    </row>
    <row r="51" spans="1:4" x14ac:dyDescent="0.25">
      <c r="A51" s="44">
        <v>2006</v>
      </c>
      <c r="B51" s="46">
        <v>940259888792.14136</v>
      </c>
      <c r="C51" s="45">
        <v>844404921075.28015</v>
      </c>
    </row>
    <row r="52" spans="1:4" x14ac:dyDescent="0.25">
      <c r="A52" s="44">
        <v>2007</v>
      </c>
      <c r="B52" s="46">
        <v>1216735441524.8618</v>
      </c>
      <c r="C52" s="45">
        <v>1092695122611.386</v>
      </c>
    </row>
    <row r="53" spans="1:4" x14ac:dyDescent="0.25">
      <c r="A53" s="44">
        <v>2008</v>
      </c>
      <c r="B53" s="46">
        <v>1198895582137.5146</v>
      </c>
      <c r="C53" s="45">
        <v>1076673950978.3832</v>
      </c>
    </row>
    <row r="54" spans="1:4" x14ac:dyDescent="0.25">
      <c r="A54" s="44">
        <v>2009</v>
      </c>
      <c r="B54" s="46">
        <v>1341886602798.6855</v>
      </c>
      <c r="C54" s="45">
        <v>1205087725675.2656</v>
      </c>
    </row>
    <row r="55" spans="1:4" x14ac:dyDescent="0.25">
      <c r="A55" s="44">
        <v>2010</v>
      </c>
      <c r="B55" s="46">
        <v>1675615335600.5637</v>
      </c>
      <c r="C55" s="45">
        <v>1504794421282.7178</v>
      </c>
    </row>
    <row r="56" spans="1:4" x14ac:dyDescent="0.25">
      <c r="A56" s="44">
        <v>2011</v>
      </c>
      <c r="B56" s="46">
        <v>1823050405350.4167</v>
      </c>
      <c r="C56" s="45">
        <v>1637199195664.5957</v>
      </c>
    </row>
    <row r="57" spans="1:4" x14ac:dyDescent="0.25">
      <c r="A57" s="44">
        <v>2012</v>
      </c>
      <c r="B57" s="46">
        <v>1827637859135.6963</v>
      </c>
      <c r="C57" s="45">
        <v>1641318980627.9548</v>
      </c>
    </row>
    <row r="58" spans="1:4" x14ac:dyDescent="0.25">
      <c r="A58" s="44">
        <v>2013</v>
      </c>
      <c r="B58" s="46">
        <v>1856722121394.5347</v>
      </c>
      <c r="C58" s="45">
        <v>1667438242408.6052</v>
      </c>
      <c r="D58" s="37"/>
    </row>
    <row r="59" spans="1:4" x14ac:dyDescent="0.25">
      <c r="A59" s="44">
        <v>2014</v>
      </c>
      <c r="B59" s="46">
        <v>2039127446298.5498</v>
      </c>
      <c r="C59" s="45">
        <v>1831248222835.554</v>
      </c>
    </row>
    <row r="60" spans="1:4" x14ac:dyDescent="0.25">
      <c r="A60" s="44">
        <v>2015</v>
      </c>
      <c r="B60" s="46">
        <v>2103587817041.7832</v>
      </c>
      <c r="C60" s="45">
        <v>1889137169198.9312</v>
      </c>
    </row>
    <row r="61" spans="1:4" x14ac:dyDescent="0.25">
      <c r="A61" s="44">
        <v>2016</v>
      </c>
      <c r="B61" s="46">
        <v>2294797978291.9849</v>
      </c>
      <c r="C61" s="45">
        <v>2060854375307.4233</v>
      </c>
    </row>
    <row r="62" spans="1:4" x14ac:dyDescent="0.25">
      <c r="A62" s="44">
        <v>2017</v>
      </c>
      <c r="B62" s="46">
        <v>2652754685834.5913</v>
      </c>
      <c r="C62" s="45">
        <v>2382319120303.7944</v>
      </c>
    </row>
    <row r="63" spans="1:4" x14ac:dyDescent="0.25">
      <c r="A63" s="44">
        <v>2018</v>
      </c>
      <c r="B63" s="46">
        <v>2713165057513.3467</v>
      </c>
      <c r="C63" s="45">
        <v>2436570945504.0122</v>
      </c>
    </row>
    <row r="64" spans="1:4" x14ac:dyDescent="0.25">
      <c r="A64" s="44">
        <v>2019</v>
      </c>
      <c r="B64" s="46">
        <v>2875142314811.8477</v>
      </c>
      <c r="C64" s="45">
        <v>2582035401443.7754</v>
      </c>
    </row>
    <row r="65" spans="1:3" x14ac:dyDescent="0.25">
      <c r="A65" s="47">
        <v>2020</v>
      </c>
      <c r="C65" s="48">
        <v>2781383385961.4736</v>
      </c>
    </row>
    <row r="66" spans="1:3" x14ac:dyDescent="0.25">
      <c r="A66" s="47">
        <v>2021</v>
      </c>
      <c r="C66" s="48">
        <v>2984552111455.7139</v>
      </c>
    </row>
    <row r="67" spans="1:3" x14ac:dyDescent="0.25">
      <c r="A67" s="47">
        <v>2022</v>
      </c>
      <c r="C67" s="48">
        <v>3191138824694.7207</v>
      </c>
    </row>
    <row r="68" spans="1:3" x14ac:dyDescent="0.25">
      <c r="A68" s="47">
        <v>2023</v>
      </c>
      <c r="C68" s="48">
        <v>3401383723524.8545</v>
      </c>
    </row>
    <row r="69" spans="1:3" x14ac:dyDescent="0.25">
      <c r="A69" s="47">
        <v>2024</v>
      </c>
      <c r="C69" s="48">
        <v>3616355274228.2031</v>
      </c>
    </row>
    <row r="70" spans="1:3" x14ac:dyDescent="0.25">
      <c r="A70" s="47">
        <v>2025</v>
      </c>
      <c r="C70" s="48">
        <v>3837063964296.3535</v>
      </c>
    </row>
    <row r="71" spans="1:3" x14ac:dyDescent="0.25">
      <c r="A71" s="47">
        <v>2026</v>
      </c>
      <c r="C71" s="48">
        <v>4063794165892.2388</v>
      </c>
    </row>
    <row r="72" spans="1:3" x14ac:dyDescent="0.25">
      <c r="A72" s="47">
        <v>2027</v>
      </c>
      <c r="C72" s="48">
        <v>4297009709339.8657</v>
      </c>
    </row>
    <row r="73" spans="1:3" x14ac:dyDescent="0.25">
      <c r="A73" s="47">
        <v>2028</v>
      </c>
      <c r="C73" s="48">
        <v>4536884531010.7373</v>
      </c>
    </row>
    <row r="74" spans="1:3" x14ac:dyDescent="0.25">
      <c r="A74" s="47">
        <v>2029</v>
      </c>
      <c r="C74" s="48">
        <v>4783506979537.9971</v>
      </c>
    </row>
    <row r="75" spans="1:3" x14ac:dyDescent="0.25">
      <c r="A75" s="47">
        <v>2030</v>
      </c>
      <c r="C75" s="48">
        <v>5036890859395.5742</v>
      </c>
    </row>
    <row r="76" spans="1:3" x14ac:dyDescent="0.25">
      <c r="A76" s="47">
        <v>2031</v>
      </c>
      <c r="C76" s="48">
        <v>5297025127004.3252</v>
      </c>
    </row>
    <row r="77" spans="1:3" x14ac:dyDescent="0.25">
      <c r="A77" s="47">
        <v>2032</v>
      </c>
      <c r="C77" s="48">
        <v>5563697193465.7471</v>
      </c>
    </row>
    <row r="78" spans="1:3" x14ac:dyDescent="0.25">
      <c r="A78" s="47">
        <v>2033</v>
      </c>
      <c r="C78" s="48">
        <v>5836931906832.9121</v>
      </c>
    </row>
    <row r="79" spans="1:3" x14ac:dyDescent="0.25">
      <c r="A79" s="47">
        <v>2034</v>
      </c>
      <c r="C79" s="48">
        <v>6116643679367.4629</v>
      </c>
    </row>
    <row r="80" spans="1:3" x14ac:dyDescent="0.25">
      <c r="A80" s="47">
        <v>2035</v>
      </c>
      <c r="C80" s="48">
        <v>6402664096487.4658</v>
      </c>
    </row>
    <row r="81" spans="1:3" x14ac:dyDescent="0.25">
      <c r="A81" s="47">
        <v>2036</v>
      </c>
      <c r="C81" s="48">
        <v>6694838548084.9199</v>
      </c>
    </row>
    <row r="82" spans="1:3" x14ac:dyDescent="0.25">
      <c r="A82" s="47">
        <v>2037</v>
      </c>
      <c r="C82" s="48">
        <v>6993194643107.6826</v>
      </c>
    </row>
    <row r="83" spans="1:3" x14ac:dyDescent="0.25">
      <c r="A83" s="47">
        <v>2038</v>
      </c>
      <c r="C83" s="48">
        <v>7297801403925.3984</v>
      </c>
    </row>
    <row r="84" spans="1:3" x14ac:dyDescent="0.25">
      <c r="A84" s="47">
        <v>2039</v>
      </c>
      <c r="C84" s="48">
        <v>7608661591432.8525</v>
      </c>
    </row>
    <row r="85" spans="1:3" x14ac:dyDescent="0.25">
      <c r="A85" s="47">
        <v>2040</v>
      </c>
      <c r="C85" s="48">
        <v>7925719987734.3281</v>
      </c>
    </row>
    <row r="86" spans="1:3" x14ac:dyDescent="0.25">
      <c r="A86" s="47">
        <v>2041</v>
      </c>
      <c r="C86" s="48">
        <v>8248926896723.6846</v>
      </c>
    </row>
    <row r="87" spans="1:3" x14ac:dyDescent="0.25">
      <c r="A87" s="47">
        <v>2042</v>
      </c>
      <c r="C87" s="48">
        <v>8578450732982.8516</v>
      </c>
    </row>
    <row r="88" spans="1:3" x14ac:dyDescent="0.25">
      <c r="A88" s="47">
        <v>2043</v>
      </c>
      <c r="C88" s="48">
        <v>8914448867514.6172</v>
      </c>
    </row>
    <row r="89" spans="1:3" x14ac:dyDescent="0.25">
      <c r="A89" s="47">
        <v>2044</v>
      </c>
      <c r="C89" s="48">
        <v>9256940626582.4805</v>
      </c>
    </row>
    <row r="90" spans="1:3" x14ac:dyDescent="0.25">
      <c r="A90" s="47">
        <v>2045</v>
      </c>
      <c r="C90" s="48">
        <v>9605796248131.5117</v>
      </c>
    </row>
    <row r="91" spans="1:3" x14ac:dyDescent="0.25">
      <c r="A91" s="47">
        <v>2046</v>
      </c>
      <c r="C91" s="48">
        <v>9960866643843.2813</v>
      </c>
    </row>
    <row r="92" spans="1:3" x14ac:dyDescent="0.25">
      <c r="A92" s="47">
        <v>2047</v>
      </c>
      <c r="C92" s="48">
        <v>10322253966824.863</v>
      </c>
    </row>
    <row r="93" spans="1:3" x14ac:dyDescent="0.25">
      <c r="A93" s="47">
        <v>2048</v>
      </c>
      <c r="C93" s="48">
        <v>10690010674077.184</v>
      </c>
    </row>
    <row r="94" spans="1:3" x14ac:dyDescent="0.25">
      <c r="A94" s="47">
        <v>2049</v>
      </c>
      <c r="C94" s="48">
        <v>11064015286229.67</v>
      </c>
    </row>
    <row r="95" spans="1:3" x14ac:dyDescent="0.25">
      <c r="A95" s="47">
        <v>2050</v>
      </c>
      <c r="C95" s="48">
        <v>11444013800962.033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BD7-2794-4699-B61B-1143C60856BE}">
  <sheetPr filterMode="1"/>
  <dimension ref="A1:BL268"/>
  <sheetViews>
    <sheetView workbookViewId="0"/>
  </sheetViews>
  <sheetFormatPr defaultRowHeight="15" x14ac:dyDescent="0.25"/>
  <cols>
    <col min="1" max="1" width="44" bestFit="1" customWidth="1"/>
    <col min="2" max="2" width="25.7109375" bestFit="1" customWidth="1"/>
    <col min="3" max="3" width="29.140625" bestFit="1" customWidth="1"/>
    <col min="4" max="4" width="14.7109375" bestFit="1" customWidth="1"/>
    <col min="5" max="34" width="11.42578125" hidden="1" customWidth="1"/>
    <col min="35" max="64" width="11.42578125" bestFit="1" customWidth="1"/>
    <col min="257" max="257" width="44" bestFit="1" customWidth="1"/>
    <col min="258" max="258" width="25.7109375" bestFit="1" customWidth="1"/>
    <col min="259" max="259" width="29.140625" bestFit="1" customWidth="1"/>
    <col min="260" max="260" width="14.7109375" bestFit="1" customWidth="1"/>
    <col min="261" max="320" width="11.42578125" bestFit="1" customWidth="1"/>
    <col min="513" max="513" width="44" bestFit="1" customWidth="1"/>
    <col min="514" max="514" width="25.7109375" bestFit="1" customWidth="1"/>
    <col min="515" max="515" width="29.140625" bestFit="1" customWidth="1"/>
    <col min="516" max="516" width="14.7109375" bestFit="1" customWidth="1"/>
    <col min="517" max="576" width="11.42578125" bestFit="1" customWidth="1"/>
    <col min="769" max="769" width="44" bestFit="1" customWidth="1"/>
    <col min="770" max="770" width="25.7109375" bestFit="1" customWidth="1"/>
    <col min="771" max="771" width="29.140625" bestFit="1" customWidth="1"/>
    <col min="772" max="772" width="14.7109375" bestFit="1" customWidth="1"/>
    <col min="773" max="832" width="11.42578125" bestFit="1" customWidth="1"/>
    <col min="1025" max="1025" width="44" bestFit="1" customWidth="1"/>
    <col min="1026" max="1026" width="25.7109375" bestFit="1" customWidth="1"/>
    <col min="1027" max="1027" width="29.140625" bestFit="1" customWidth="1"/>
    <col min="1028" max="1028" width="14.7109375" bestFit="1" customWidth="1"/>
    <col min="1029" max="1088" width="11.42578125" bestFit="1" customWidth="1"/>
    <col min="1281" max="1281" width="44" bestFit="1" customWidth="1"/>
    <col min="1282" max="1282" width="25.7109375" bestFit="1" customWidth="1"/>
    <col min="1283" max="1283" width="29.140625" bestFit="1" customWidth="1"/>
    <col min="1284" max="1284" width="14.7109375" bestFit="1" customWidth="1"/>
    <col min="1285" max="1344" width="11.42578125" bestFit="1" customWidth="1"/>
    <col min="1537" max="1537" width="44" bestFit="1" customWidth="1"/>
    <col min="1538" max="1538" width="25.7109375" bestFit="1" customWidth="1"/>
    <col min="1539" max="1539" width="29.140625" bestFit="1" customWidth="1"/>
    <col min="1540" max="1540" width="14.7109375" bestFit="1" customWidth="1"/>
    <col min="1541" max="1600" width="11.42578125" bestFit="1" customWidth="1"/>
    <col min="1793" max="1793" width="44" bestFit="1" customWidth="1"/>
    <col min="1794" max="1794" width="25.7109375" bestFit="1" customWidth="1"/>
    <col min="1795" max="1795" width="29.140625" bestFit="1" customWidth="1"/>
    <col min="1796" max="1796" width="14.7109375" bestFit="1" customWidth="1"/>
    <col min="1797" max="1856" width="11.42578125" bestFit="1" customWidth="1"/>
    <col min="2049" max="2049" width="44" bestFit="1" customWidth="1"/>
    <col min="2050" max="2050" width="25.7109375" bestFit="1" customWidth="1"/>
    <col min="2051" max="2051" width="29.140625" bestFit="1" customWidth="1"/>
    <col min="2052" max="2052" width="14.7109375" bestFit="1" customWidth="1"/>
    <col min="2053" max="2112" width="11.42578125" bestFit="1" customWidth="1"/>
    <col min="2305" max="2305" width="44" bestFit="1" customWidth="1"/>
    <col min="2306" max="2306" width="25.7109375" bestFit="1" customWidth="1"/>
    <col min="2307" max="2307" width="29.140625" bestFit="1" customWidth="1"/>
    <col min="2308" max="2308" width="14.7109375" bestFit="1" customWidth="1"/>
    <col min="2309" max="2368" width="11.42578125" bestFit="1" customWidth="1"/>
    <col min="2561" max="2561" width="44" bestFit="1" customWidth="1"/>
    <col min="2562" max="2562" width="25.7109375" bestFit="1" customWidth="1"/>
    <col min="2563" max="2563" width="29.140625" bestFit="1" customWidth="1"/>
    <col min="2564" max="2564" width="14.7109375" bestFit="1" customWidth="1"/>
    <col min="2565" max="2624" width="11.42578125" bestFit="1" customWidth="1"/>
    <col min="2817" max="2817" width="44" bestFit="1" customWidth="1"/>
    <col min="2818" max="2818" width="25.7109375" bestFit="1" customWidth="1"/>
    <col min="2819" max="2819" width="29.140625" bestFit="1" customWidth="1"/>
    <col min="2820" max="2820" width="14.7109375" bestFit="1" customWidth="1"/>
    <col min="2821" max="2880" width="11.42578125" bestFit="1" customWidth="1"/>
    <col min="3073" max="3073" width="44" bestFit="1" customWidth="1"/>
    <col min="3074" max="3074" width="25.7109375" bestFit="1" customWidth="1"/>
    <col min="3075" max="3075" width="29.140625" bestFit="1" customWidth="1"/>
    <col min="3076" max="3076" width="14.7109375" bestFit="1" customWidth="1"/>
    <col min="3077" max="3136" width="11.42578125" bestFit="1" customWidth="1"/>
    <col min="3329" max="3329" width="44" bestFit="1" customWidth="1"/>
    <col min="3330" max="3330" width="25.7109375" bestFit="1" customWidth="1"/>
    <col min="3331" max="3331" width="29.140625" bestFit="1" customWidth="1"/>
    <col min="3332" max="3332" width="14.7109375" bestFit="1" customWidth="1"/>
    <col min="3333" max="3392" width="11.42578125" bestFit="1" customWidth="1"/>
    <col min="3585" max="3585" width="44" bestFit="1" customWidth="1"/>
    <col min="3586" max="3586" width="25.7109375" bestFit="1" customWidth="1"/>
    <col min="3587" max="3587" width="29.140625" bestFit="1" customWidth="1"/>
    <col min="3588" max="3588" width="14.7109375" bestFit="1" customWidth="1"/>
    <col min="3589" max="3648" width="11.42578125" bestFit="1" customWidth="1"/>
    <col min="3841" max="3841" width="44" bestFit="1" customWidth="1"/>
    <col min="3842" max="3842" width="25.7109375" bestFit="1" customWidth="1"/>
    <col min="3843" max="3843" width="29.140625" bestFit="1" customWidth="1"/>
    <col min="3844" max="3844" width="14.7109375" bestFit="1" customWidth="1"/>
    <col min="3845" max="3904" width="11.42578125" bestFit="1" customWidth="1"/>
    <col min="4097" max="4097" width="44" bestFit="1" customWidth="1"/>
    <col min="4098" max="4098" width="25.7109375" bestFit="1" customWidth="1"/>
    <col min="4099" max="4099" width="29.140625" bestFit="1" customWidth="1"/>
    <col min="4100" max="4100" width="14.7109375" bestFit="1" customWidth="1"/>
    <col min="4101" max="4160" width="11.42578125" bestFit="1" customWidth="1"/>
    <col min="4353" max="4353" width="44" bestFit="1" customWidth="1"/>
    <col min="4354" max="4354" width="25.7109375" bestFit="1" customWidth="1"/>
    <col min="4355" max="4355" width="29.140625" bestFit="1" customWidth="1"/>
    <col min="4356" max="4356" width="14.7109375" bestFit="1" customWidth="1"/>
    <col min="4357" max="4416" width="11.42578125" bestFit="1" customWidth="1"/>
    <col min="4609" max="4609" width="44" bestFit="1" customWidth="1"/>
    <col min="4610" max="4610" width="25.7109375" bestFit="1" customWidth="1"/>
    <col min="4611" max="4611" width="29.140625" bestFit="1" customWidth="1"/>
    <col min="4612" max="4612" width="14.7109375" bestFit="1" customWidth="1"/>
    <col min="4613" max="4672" width="11.42578125" bestFit="1" customWidth="1"/>
    <col min="4865" max="4865" width="44" bestFit="1" customWidth="1"/>
    <col min="4866" max="4866" width="25.7109375" bestFit="1" customWidth="1"/>
    <col min="4867" max="4867" width="29.140625" bestFit="1" customWidth="1"/>
    <col min="4868" max="4868" width="14.7109375" bestFit="1" customWidth="1"/>
    <col min="4869" max="4928" width="11.42578125" bestFit="1" customWidth="1"/>
    <col min="5121" max="5121" width="44" bestFit="1" customWidth="1"/>
    <col min="5122" max="5122" width="25.7109375" bestFit="1" customWidth="1"/>
    <col min="5123" max="5123" width="29.140625" bestFit="1" customWidth="1"/>
    <col min="5124" max="5124" width="14.7109375" bestFit="1" customWidth="1"/>
    <col min="5125" max="5184" width="11.42578125" bestFit="1" customWidth="1"/>
    <col min="5377" max="5377" width="44" bestFit="1" customWidth="1"/>
    <col min="5378" max="5378" width="25.7109375" bestFit="1" customWidth="1"/>
    <col min="5379" max="5379" width="29.140625" bestFit="1" customWidth="1"/>
    <col min="5380" max="5380" width="14.7109375" bestFit="1" customWidth="1"/>
    <col min="5381" max="5440" width="11.42578125" bestFit="1" customWidth="1"/>
    <col min="5633" max="5633" width="44" bestFit="1" customWidth="1"/>
    <col min="5634" max="5634" width="25.7109375" bestFit="1" customWidth="1"/>
    <col min="5635" max="5635" width="29.140625" bestFit="1" customWidth="1"/>
    <col min="5636" max="5636" width="14.7109375" bestFit="1" customWidth="1"/>
    <col min="5637" max="5696" width="11.42578125" bestFit="1" customWidth="1"/>
    <col min="5889" max="5889" width="44" bestFit="1" customWidth="1"/>
    <col min="5890" max="5890" width="25.7109375" bestFit="1" customWidth="1"/>
    <col min="5891" max="5891" width="29.140625" bestFit="1" customWidth="1"/>
    <col min="5892" max="5892" width="14.7109375" bestFit="1" customWidth="1"/>
    <col min="5893" max="5952" width="11.42578125" bestFit="1" customWidth="1"/>
    <col min="6145" max="6145" width="44" bestFit="1" customWidth="1"/>
    <col min="6146" max="6146" width="25.7109375" bestFit="1" customWidth="1"/>
    <col min="6147" max="6147" width="29.140625" bestFit="1" customWidth="1"/>
    <col min="6148" max="6148" width="14.7109375" bestFit="1" customWidth="1"/>
    <col min="6149" max="6208" width="11.42578125" bestFit="1" customWidth="1"/>
    <col min="6401" max="6401" width="44" bestFit="1" customWidth="1"/>
    <col min="6402" max="6402" width="25.7109375" bestFit="1" customWidth="1"/>
    <col min="6403" max="6403" width="29.140625" bestFit="1" customWidth="1"/>
    <col min="6404" max="6404" width="14.7109375" bestFit="1" customWidth="1"/>
    <col min="6405" max="6464" width="11.42578125" bestFit="1" customWidth="1"/>
    <col min="6657" max="6657" width="44" bestFit="1" customWidth="1"/>
    <col min="6658" max="6658" width="25.7109375" bestFit="1" customWidth="1"/>
    <col min="6659" max="6659" width="29.140625" bestFit="1" customWidth="1"/>
    <col min="6660" max="6660" width="14.7109375" bestFit="1" customWidth="1"/>
    <col min="6661" max="6720" width="11.42578125" bestFit="1" customWidth="1"/>
    <col min="6913" max="6913" width="44" bestFit="1" customWidth="1"/>
    <col min="6914" max="6914" width="25.7109375" bestFit="1" customWidth="1"/>
    <col min="6915" max="6915" width="29.140625" bestFit="1" customWidth="1"/>
    <col min="6916" max="6916" width="14.7109375" bestFit="1" customWidth="1"/>
    <col min="6917" max="6976" width="11.42578125" bestFit="1" customWidth="1"/>
    <col min="7169" max="7169" width="44" bestFit="1" customWidth="1"/>
    <col min="7170" max="7170" width="25.7109375" bestFit="1" customWidth="1"/>
    <col min="7171" max="7171" width="29.140625" bestFit="1" customWidth="1"/>
    <col min="7172" max="7172" width="14.7109375" bestFit="1" customWidth="1"/>
    <col min="7173" max="7232" width="11.42578125" bestFit="1" customWidth="1"/>
    <col min="7425" max="7425" width="44" bestFit="1" customWidth="1"/>
    <col min="7426" max="7426" width="25.7109375" bestFit="1" customWidth="1"/>
    <col min="7427" max="7427" width="29.140625" bestFit="1" customWidth="1"/>
    <col min="7428" max="7428" width="14.7109375" bestFit="1" customWidth="1"/>
    <col min="7429" max="7488" width="11.42578125" bestFit="1" customWidth="1"/>
    <col min="7681" max="7681" width="44" bestFit="1" customWidth="1"/>
    <col min="7682" max="7682" width="25.7109375" bestFit="1" customWidth="1"/>
    <col min="7683" max="7683" width="29.140625" bestFit="1" customWidth="1"/>
    <col min="7684" max="7684" width="14.7109375" bestFit="1" customWidth="1"/>
    <col min="7685" max="7744" width="11.42578125" bestFit="1" customWidth="1"/>
    <col min="7937" max="7937" width="44" bestFit="1" customWidth="1"/>
    <col min="7938" max="7938" width="25.7109375" bestFit="1" customWidth="1"/>
    <col min="7939" max="7939" width="29.140625" bestFit="1" customWidth="1"/>
    <col min="7940" max="7940" width="14.7109375" bestFit="1" customWidth="1"/>
    <col min="7941" max="8000" width="11.42578125" bestFit="1" customWidth="1"/>
    <col min="8193" max="8193" width="44" bestFit="1" customWidth="1"/>
    <col min="8194" max="8194" width="25.7109375" bestFit="1" customWidth="1"/>
    <col min="8195" max="8195" width="29.140625" bestFit="1" customWidth="1"/>
    <col min="8196" max="8196" width="14.7109375" bestFit="1" customWidth="1"/>
    <col min="8197" max="8256" width="11.42578125" bestFit="1" customWidth="1"/>
    <col min="8449" max="8449" width="44" bestFit="1" customWidth="1"/>
    <col min="8450" max="8450" width="25.7109375" bestFit="1" customWidth="1"/>
    <col min="8451" max="8451" width="29.140625" bestFit="1" customWidth="1"/>
    <col min="8452" max="8452" width="14.7109375" bestFit="1" customWidth="1"/>
    <col min="8453" max="8512" width="11.42578125" bestFit="1" customWidth="1"/>
    <col min="8705" max="8705" width="44" bestFit="1" customWidth="1"/>
    <col min="8706" max="8706" width="25.7109375" bestFit="1" customWidth="1"/>
    <col min="8707" max="8707" width="29.140625" bestFit="1" customWidth="1"/>
    <col min="8708" max="8708" width="14.7109375" bestFit="1" customWidth="1"/>
    <col min="8709" max="8768" width="11.42578125" bestFit="1" customWidth="1"/>
    <col min="8961" max="8961" width="44" bestFit="1" customWidth="1"/>
    <col min="8962" max="8962" width="25.7109375" bestFit="1" customWidth="1"/>
    <col min="8963" max="8963" width="29.140625" bestFit="1" customWidth="1"/>
    <col min="8964" max="8964" width="14.7109375" bestFit="1" customWidth="1"/>
    <col min="8965" max="9024" width="11.42578125" bestFit="1" customWidth="1"/>
    <col min="9217" max="9217" width="44" bestFit="1" customWidth="1"/>
    <col min="9218" max="9218" width="25.7109375" bestFit="1" customWidth="1"/>
    <col min="9219" max="9219" width="29.140625" bestFit="1" customWidth="1"/>
    <col min="9220" max="9220" width="14.7109375" bestFit="1" customWidth="1"/>
    <col min="9221" max="9280" width="11.42578125" bestFit="1" customWidth="1"/>
    <col min="9473" max="9473" width="44" bestFit="1" customWidth="1"/>
    <col min="9474" max="9474" width="25.7109375" bestFit="1" customWidth="1"/>
    <col min="9475" max="9475" width="29.140625" bestFit="1" customWidth="1"/>
    <col min="9476" max="9476" width="14.7109375" bestFit="1" customWidth="1"/>
    <col min="9477" max="9536" width="11.42578125" bestFit="1" customWidth="1"/>
    <col min="9729" max="9729" width="44" bestFit="1" customWidth="1"/>
    <col min="9730" max="9730" width="25.7109375" bestFit="1" customWidth="1"/>
    <col min="9731" max="9731" width="29.140625" bestFit="1" customWidth="1"/>
    <col min="9732" max="9732" width="14.7109375" bestFit="1" customWidth="1"/>
    <col min="9733" max="9792" width="11.42578125" bestFit="1" customWidth="1"/>
    <col min="9985" max="9985" width="44" bestFit="1" customWidth="1"/>
    <col min="9986" max="9986" width="25.7109375" bestFit="1" customWidth="1"/>
    <col min="9987" max="9987" width="29.140625" bestFit="1" customWidth="1"/>
    <col min="9988" max="9988" width="14.7109375" bestFit="1" customWidth="1"/>
    <col min="9989" max="10048" width="11.42578125" bestFit="1" customWidth="1"/>
    <col min="10241" max="10241" width="44" bestFit="1" customWidth="1"/>
    <col min="10242" max="10242" width="25.7109375" bestFit="1" customWidth="1"/>
    <col min="10243" max="10243" width="29.140625" bestFit="1" customWidth="1"/>
    <col min="10244" max="10244" width="14.7109375" bestFit="1" customWidth="1"/>
    <col min="10245" max="10304" width="11.42578125" bestFit="1" customWidth="1"/>
    <col min="10497" max="10497" width="44" bestFit="1" customWidth="1"/>
    <col min="10498" max="10498" width="25.7109375" bestFit="1" customWidth="1"/>
    <col min="10499" max="10499" width="29.140625" bestFit="1" customWidth="1"/>
    <col min="10500" max="10500" width="14.7109375" bestFit="1" customWidth="1"/>
    <col min="10501" max="10560" width="11.42578125" bestFit="1" customWidth="1"/>
    <col min="10753" max="10753" width="44" bestFit="1" customWidth="1"/>
    <col min="10754" max="10754" width="25.7109375" bestFit="1" customWidth="1"/>
    <col min="10755" max="10755" width="29.140625" bestFit="1" customWidth="1"/>
    <col min="10756" max="10756" width="14.7109375" bestFit="1" customWidth="1"/>
    <col min="10757" max="10816" width="11.42578125" bestFit="1" customWidth="1"/>
    <col min="11009" max="11009" width="44" bestFit="1" customWidth="1"/>
    <col min="11010" max="11010" width="25.7109375" bestFit="1" customWidth="1"/>
    <col min="11011" max="11011" width="29.140625" bestFit="1" customWidth="1"/>
    <col min="11012" max="11012" width="14.7109375" bestFit="1" customWidth="1"/>
    <col min="11013" max="11072" width="11.42578125" bestFit="1" customWidth="1"/>
    <col min="11265" max="11265" width="44" bestFit="1" customWidth="1"/>
    <col min="11266" max="11266" width="25.7109375" bestFit="1" customWidth="1"/>
    <col min="11267" max="11267" width="29.140625" bestFit="1" customWidth="1"/>
    <col min="11268" max="11268" width="14.7109375" bestFit="1" customWidth="1"/>
    <col min="11269" max="11328" width="11.42578125" bestFit="1" customWidth="1"/>
    <col min="11521" max="11521" width="44" bestFit="1" customWidth="1"/>
    <col min="11522" max="11522" width="25.7109375" bestFit="1" customWidth="1"/>
    <col min="11523" max="11523" width="29.140625" bestFit="1" customWidth="1"/>
    <col min="11524" max="11524" width="14.7109375" bestFit="1" customWidth="1"/>
    <col min="11525" max="11584" width="11.42578125" bestFit="1" customWidth="1"/>
    <col min="11777" max="11777" width="44" bestFit="1" customWidth="1"/>
    <col min="11778" max="11778" width="25.7109375" bestFit="1" customWidth="1"/>
    <col min="11779" max="11779" width="29.140625" bestFit="1" customWidth="1"/>
    <col min="11780" max="11780" width="14.7109375" bestFit="1" customWidth="1"/>
    <col min="11781" max="11840" width="11.42578125" bestFit="1" customWidth="1"/>
    <col min="12033" max="12033" width="44" bestFit="1" customWidth="1"/>
    <col min="12034" max="12034" width="25.7109375" bestFit="1" customWidth="1"/>
    <col min="12035" max="12035" width="29.140625" bestFit="1" customWidth="1"/>
    <col min="12036" max="12036" width="14.7109375" bestFit="1" customWidth="1"/>
    <col min="12037" max="12096" width="11.42578125" bestFit="1" customWidth="1"/>
    <col min="12289" max="12289" width="44" bestFit="1" customWidth="1"/>
    <col min="12290" max="12290" width="25.7109375" bestFit="1" customWidth="1"/>
    <col min="12291" max="12291" width="29.140625" bestFit="1" customWidth="1"/>
    <col min="12292" max="12292" width="14.7109375" bestFit="1" customWidth="1"/>
    <col min="12293" max="12352" width="11.42578125" bestFit="1" customWidth="1"/>
    <col min="12545" max="12545" width="44" bestFit="1" customWidth="1"/>
    <col min="12546" max="12546" width="25.7109375" bestFit="1" customWidth="1"/>
    <col min="12547" max="12547" width="29.140625" bestFit="1" customWidth="1"/>
    <col min="12548" max="12548" width="14.7109375" bestFit="1" customWidth="1"/>
    <col min="12549" max="12608" width="11.42578125" bestFit="1" customWidth="1"/>
    <col min="12801" max="12801" width="44" bestFit="1" customWidth="1"/>
    <col min="12802" max="12802" width="25.7109375" bestFit="1" customWidth="1"/>
    <col min="12803" max="12803" width="29.140625" bestFit="1" customWidth="1"/>
    <col min="12804" max="12804" width="14.7109375" bestFit="1" customWidth="1"/>
    <col min="12805" max="12864" width="11.42578125" bestFit="1" customWidth="1"/>
    <col min="13057" max="13057" width="44" bestFit="1" customWidth="1"/>
    <col min="13058" max="13058" width="25.7109375" bestFit="1" customWidth="1"/>
    <col min="13059" max="13059" width="29.140625" bestFit="1" customWidth="1"/>
    <col min="13060" max="13060" width="14.7109375" bestFit="1" customWidth="1"/>
    <col min="13061" max="13120" width="11.42578125" bestFit="1" customWidth="1"/>
    <col min="13313" max="13313" width="44" bestFit="1" customWidth="1"/>
    <col min="13314" max="13314" width="25.7109375" bestFit="1" customWidth="1"/>
    <col min="13315" max="13315" width="29.140625" bestFit="1" customWidth="1"/>
    <col min="13316" max="13316" width="14.7109375" bestFit="1" customWidth="1"/>
    <col min="13317" max="13376" width="11.42578125" bestFit="1" customWidth="1"/>
    <col min="13569" max="13569" width="44" bestFit="1" customWidth="1"/>
    <col min="13570" max="13570" width="25.7109375" bestFit="1" customWidth="1"/>
    <col min="13571" max="13571" width="29.140625" bestFit="1" customWidth="1"/>
    <col min="13572" max="13572" width="14.7109375" bestFit="1" customWidth="1"/>
    <col min="13573" max="13632" width="11.42578125" bestFit="1" customWidth="1"/>
    <col min="13825" max="13825" width="44" bestFit="1" customWidth="1"/>
    <col min="13826" max="13826" width="25.7109375" bestFit="1" customWidth="1"/>
    <col min="13827" max="13827" width="29.140625" bestFit="1" customWidth="1"/>
    <col min="13828" max="13828" width="14.7109375" bestFit="1" customWidth="1"/>
    <col min="13829" max="13888" width="11.42578125" bestFit="1" customWidth="1"/>
    <col min="14081" max="14081" width="44" bestFit="1" customWidth="1"/>
    <col min="14082" max="14082" width="25.7109375" bestFit="1" customWidth="1"/>
    <col min="14083" max="14083" width="29.140625" bestFit="1" customWidth="1"/>
    <col min="14084" max="14084" width="14.7109375" bestFit="1" customWidth="1"/>
    <col min="14085" max="14144" width="11.42578125" bestFit="1" customWidth="1"/>
    <col min="14337" max="14337" width="44" bestFit="1" customWidth="1"/>
    <col min="14338" max="14338" width="25.7109375" bestFit="1" customWidth="1"/>
    <col min="14339" max="14339" width="29.140625" bestFit="1" customWidth="1"/>
    <col min="14340" max="14340" width="14.7109375" bestFit="1" customWidth="1"/>
    <col min="14341" max="14400" width="11.42578125" bestFit="1" customWidth="1"/>
    <col min="14593" max="14593" width="44" bestFit="1" customWidth="1"/>
    <col min="14594" max="14594" width="25.7109375" bestFit="1" customWidth="1"/>
    <col min="14595" max="14595" width="29.140625" bestFit="1" customWidth="1"/>
    <col min="14596" max="14596" width="14.7109375" bestFit="1" customWidth="1"/>
    <col min="14597" max="14656" width="11.42578125" bestFit="1" customWidth="1"/>
    <col min="14849" max="14849" width="44" bestFit="1" customWidth="1"/>
    <col min="14850" max="14850" width="25.7109375" bestFit="1" customWidth="1"/>
    <col min="14851" max="14851" width="29.140625" bestFit="1" customWidth="1"/>
    <col min="14852" max="14852" width="14.7109375" bestFit="1" customWidth="1"/>
    <col min="14853" max="14912" width="11.42578125" bestFit="1" customWidth="1"/>
    <col min="15105" max="15105" width="44" bestFit="1" customWidth="1"/>
    <col min="15106" max="15106" width="25.7109375" bestFit="1" customWidth="1"/>
    <col min="15107" max="15107" width="29.140625" bestFit="1" customWidth="1"/>
    <col min="15108" max="15108" width="14.7109375" bestFit="1" customWidth="1"/>
    <col min="15109" max="15168" width="11.42578125" bestFit="1" customWidth="1"/>
    <col min="15361" max="15361" width="44" bestFit="1" customWidth="1"/>
    <col min="15362" max="15362" width="25.7109375" bestFit="1" customWidth="1"/>
    <col min="15363" max="15363" width="29.140625" bestFit="1" customWidth="1"/>
    <col min="15364" max="15364" width="14.7109375" bestFit="1" customWidth="1"/>
    <col min="15365" max="15424" width="11.42578125" bestFit="1" customWidth="1"/>
    <col min="15617" max="15617" width="44" bestFit="1" customWidth="1"/>
    <col min="15618" max="15618" width="25.7109375" bestFit="1" customWidth="1"/>
    <col min="15619" max="15619" width="29.140625" bestFit="1" customWidth="1"/>
    <col min="15620" max="15620" width="14.7109375" bestFit="1" customWidth="1"/>
    <col min="15621" max="15680" width="11.42578125" bestFit="1" customWidth="1"/>
    <col min="15873" max="15873" width="44" bestFit="1" customWidth="1"/>
    <col min="15874" max="15874" width="25.7109375" bestFit="1" customWidth="1"/>
    <col min="15875" max="15875" width="29.140625" bestFit="1" customWidth="1"/>
    <col min="15876" max="15876" width="14.7109375" bestFit="1" customWidth="1"/>
    <col min="15877" max="15936" width="11.42578125" bestFit="1" customWidth="1"/>
    <col min="16129" max="16129" width="44" bestFit="1" customWidth="1"/>
    <col min="16130" max="16130" width="25.7109375" bestFit="1" customWidth="1"/>
    <col min="16131" max="16131" width="29.140625" bestFit="1" customWidth="1"/>
    <col min="16132" max="16132" width="14.7109375" bestFit="1" customWidth="1"/>
    <col min="16133" max="16192" width="11.42578125" bestFit="1" customWidth="1"/>
  </cols>
  <sheetData>
    <row r="1" spans="1:64" x14ac:dyDescent="0.25">
      <c r="A1" t="s">
        <v>156</v>
      </c>
      <c r="B1" t="s">
        <v>157</v>
      </c>
    </row>
    <row r="2" spans="1:64" x14ac:dyDescent="0.25">
      <c r="A2" t="s">
        <v>158</v>
      </c>
      <c r="B2" s="24">
        <v>44013</v>
      </c>
    </row>
    <row r="4" spans="1:64" x14ac:dyDescent="0.25">
      <c r="A4" t="s">
        <v>137</v>
      </c>
      <c r="B4" t="s">
        <v>139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t="s">
        <v>183</v>
      </c>
      <c r="AB4" t="s">
        <v>184</v>
      </c>
      <c r="AC4" t="s">
        <v>185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191</v>
      </c>
      <c r="AJ4" t="s">
        <v>192</v>
      </c>
      <c r="AK4" t="s">
        <v>193</v>
      </c>
      <c r="AL4" t="s">
        <v>194</v>
      </c>
      <c r="AM4" t="s">
        <v>195</v>
      </c>
      <c r="AN4" t="s">
        <v>196</v>
      </c>
      <c r="AO4" t="s">
        <v>197</v>
      </c>
      <c r="AP4" t="s">
        <v>198</v>
      </c>
      <c r="AQ4" t="s">
        <v>199</v>
      </c>
      <c r="AR4" t="s">
        <v>200</v>
      </c>
      <c r="AS4" t="s">
        <v>201</v>
      </c>
      <c r="AT4" t="s">
        <v>202</v>
      </c>
      <c r="AU4" t="s">
        <v>203</v>
      </c>
      <c r="AV4" t="s">
        <v>204</v>
      </c>
      <c r="AW4" t="s">
        <v>205</v>
      </c>
      <c r="AX4" t="s">
        <v>206</v>
      </c>
      <c r="AY4" t="s">
        <v>207</v>
      </c>
      <c r="AZ4" t="s">
        <v>208</v>
      </c>
      <c r="BA4" t="s">
        <v>209</v>
      </c>
      <c r="BB4" t="s">
        <v>210</v>
      </c>
      <c r="BC4" t="s">
        <v>211</v>
      </c>
      <c r="BD4" t="s">
        <v>212</v>
      </c>
      <c r="BE4" t="s">
        <v>213</v>
      </c>
      <c r="BF4" t="s">
        <v>214</v>
      </c>
      <c r="BG4" t="s">
        <v>215</v>
      </c>
      <c r="BH4" t="s">
        <v>29</v>
      </c>
      <c r="BI4" t="s">
        <v>216</v>
      </c>
      <c r="BJ4" t="s">
        <v>217</v>
      </c>
      <c r="BK4" t="s">
        <v>218</v>
      </c>
      <c r="BL4" t="s">
        <v>219</v>
      </c>
    </row>
    <row r="5" spans="1:64" hidden="1" x14ac:dyDescent="0.25">
      <c r="A5" t="s">
        <v>220</v>
      </c>
      <c r="B5" t="s">
        <v>221</v>
      </c>
      <c r="C5" t="s">
        <v>747</v>
      </c>
      <c r="D5" t="s">
        <v>748</v>
      </c>
      <c r="BC5">
        <v>22132.837577699702</v>
      </c>
    </row>
    <row r="6" spans="1:64" hidden="1" x14ac:dyDescent="0.25">
      <c r="A6" t="s">
        <v>222</v>
      </c>
      <c r="B6" t="s">
        <v>223</v>
      </c>
      <c r="C6" t="s">
        <v>747</v>
      </c>
      <c r="D6" t="s">
        <v>748</v>
      </c>
      <c r="BC6">
        <v>544.26006503708754</v>
      </c>
    </row>
    <row r="7" spans="1:64" hidden="1" x14ac:dyDescent="0.25">
      <c r="A7" t="s">
        <v>224</v>
      </c>
      <c r="B7" t="s">
        <v>225</v>
      </c>
      <c r="C7" t="s">
        <v>747</v>
      </c>
      <c r="D7" t="s">
        <v>748</v>
      </c>
      <c r="AS7">
        <v>1722.5906930754816</v>
      </c>
      <c r="AT7">
        <v>1820.6570481385422</v>
      </c>
      <c r="AU7">
        <v>2175.0344469454772</v>
      </c>
      <c r="AV7">
        <v>2186.4369559008528</v>
      </c>
      <c r="AW7">
        <v>2301.0518050029573</v>
      </c>
      <c r="AX7">
        <v>2516.1099854777981</v>
      </c>
      <c r="AY7">
        <v>2647.4662533216219</v>
      </c>
      <c r="AZ7">
        <v>2968.1482668120207</v>
      </c>
      <c r="BA7">
        <v>3029.5762573666962</v>
      </c>
      <c r="BB7">
        <v>3266.865114029124</v>
      </c>
      <c r="BC7">
        <v>3241.6439618358954</v>
      </c>
      <c r="BD7">
        <v>3229.3787877776103</v>
      </c>
      <c r="BE7">
        <v>3414.6194154833656</v>
      </c>
      <c r="BF7">
        <v>3506.9038100403559</v>
      </c>
      <c r="BG7">
        <v>3612.6482477565132</v>
      </c>
      <c r="BH7">
        <v>3588.1639948571665</v>
      </c>
      <c r="BI7">
        <v>3371.0023801832604</v>
      </c>
      <c r="BJ7">
        <v>3217.4576215424122</v>
      </c>
      <c r="BK7">
        <v>2982.5203323659875</v>
      </c>
    </row>
    <row r="8" spans="1:64" hidden="1" x14ac:dyDescent="0.25">
      <c r="A8" t="s">
        <v>226</v>
      </c>
      <c r="B8" t="s">
        <v>227</v>
      </c>
      <c r="C8" t="s">
        <v>747</v>
      </c>
      <c r="D8" t="s">
        <v>748</v>
      </c>
      <c r="BA8">
        <v>3790.2651271565028</v>
      </c>
      <c r="BB8">
        <v>3869.6325590364431</v>
      </c>
      <c r="BC8">
        <v>4053.2564257134495</v>
      </c>
      <c r="BD8">
        <v>4210.8855851031958</v>
      </c>
      <c r="BE8">
        <v>4245.3429032450476</v>
      </c>
      <c r="BF8">
        <v>4399.9939906055324</v>
      </c>
      <c r="BG8">
        <v>4453.1577180109634</v>
      </c>
      <c r="BH8">
        <v>4576.1677472469391</v>
      </c>
      <c r="BI8">
        <v>4755.0280921776157</v>
      </c>
    </row>
    <row r="9" spans="1:64" hidden="1" x14ac:dyDescent="0.25">
      <c r="A9" t="s">
        <v>228</v>
      </c>
      <c r="B9" t="s">
        <v>229</v>
      </c>
      <c r="C9" t="s">
        <v>747</v>
      </c>
      <c r="D9" t="s">
        <v>748</v>
      </c>
    </row>
    <row r="10" spans="1:64" hidden="1" x14ac:dyDescent="0.25">
      <c r="A10" t="s">
        <v>230</v>
      </c>
      <c r="B10" t="s">
        <v>231</v>
      </c>
      <c r="C10" t="s">
        <v>747</v>
      </c>
      <c r="D10" t="s">
        <v>748</v>
      </c>
      <c r="AT10">
        <v>4829.5865431427183</v>
      </c>
      <c r="AU10">
        <v>4718.881349592989</v>
      </c>
      <c r="AV10">
        <v>4950.8176468328293</v>
      </c>
      <c r="AW10">
        <v>5203.2721812673417</v>
      </c>
      <c r="AX10">
        <v>5344.7676434706482</v>
      </c>
      <c r="AY10">
        <v>5555.2436056996685</v>
      </c>
      <c r="AZ10">
        <v>5744.1845196885179</v>
      </c>
      <c r="BA10">
        <v>5913.4419837564956</v>
      </c>
      <c r="BB10">
        <v>5785.1603471349245</v>
      </c>
      <c r="BC10">
        <v>5891.9998477046556</v>
      </c>
      <c r="BD10">
        <v>6131.5247296170883</v>
      </c>
      <c r="BE10">
        <v>6273.3325125916335</v>
      </c>
      <c r="BF10">
        <v>6354.6778805602853</v>
      </c>
      <c r="BG10">
        <v>6438.6357898599499</v>
      </c>
      <c r="BH10">
        <v>6586.1612652521626</v>
      </c>
      <c r="BI10">
        <v>6651.6870981533466</v>
      </c>
      <c r="BJ10">
        <v>6575.737378177012</v>
      </c>
      <c r="BK10">
        <v>6559.301629836913</v>
      </c>
    </row>
    <row r="11" spans="1:64" hidden="1" x14ac:dyDescent="0.25">
      <c r="A11" t="s">
        <v>232</v>
      </c>
      <c r="B11" t="s">
        <v>233</v>
      </c>
      <c r="C11" t="s">
        <v>747</v>
      </c>
      <c r="D11" t="s">
        <v>748</v>
      </c>
      <c r="AT11">
        <v>63877.404674641977</v>
      </c>
      <c r="AU11">
        <v>59692.237303391921</v>
      </c>
      <c r="AV11">
        <v>60324.604062648243</v>
      </c>
      <c r="AW11">
        <v>60617.543876736847</v>
      </c>
      <c r="AX11">
        <v>57043.075901671356</v>
      </c>
      <c r="AY11">
        <v>54611.236488276547</v>
      </c>
      <c r="AZ11">
        <v>49031.1038559769</v>
      </c>
      <c r="BA11">
        <v>43079.729012263677</v>
      </c>
      <c r="BB11">
        <v>36417.10394990744</v>
      </c>
      <c r="BC11">
        <v>33883.494544026194</v>
      </c>
      <c r="BD11">
        <v>34649.68916640168</v>
      </c>
      <c r="BE11">
        <v>35448.395415780964</v>
      </c>
      <c r="BF11">
        <v>37028.022837249402</v>
      </c>
      <c r="BG11">
        <v>38566.052435066347</v>
      </c>
      <c r="BH11">
        <v>40434.978475740056</v>
      </c>
      <c r="BI11">
        <v>41269.699115239688</v>
      </c>
      <c r="BJ11">
        <v>41754.847131692273</v>
      </c>
      <c r="BK11">
        <v>41463.357309925414</v>
      </c>
      <c r="BL11">
        <v>41628.081926952575</v>
      </c>
    </row>
    <row r="12" spans="1:64" hidden="1" x14ac:dyDescent="0.25">
      <c r="A12" t="s">
        <v>234</v>
      </c>
      <c r="B12" t="s">
        <v>235</v>
      </c>
      <c r="C12" t="s">
        <v>747</v>
      </c>
      <c r="D12" t="s">
        <v>748</v>
      </c>
      <c r="E12">
        <v>5787.6136506253833</v>
      </c>
      <c r="F12">
        <v>6016.2755984655378</v>
      </c>
      <c r="G12">
        <v>5860.9811712207147</v>
      </c>
      <c r="H12">
        <v>5462.760574338341</v>
      </c>
      <c r="I12">
        <v>5933.3176131245118</v>
      </c>
      <c r="J12">
        <v>6455.7418214941963</v>
      </c>
      <c r="K12">
        <v>6405.2280204887984</v>
      </c>
      <c r="L12">
        <v>6285.0083263488559</v>
      </c>
      <c r="M12">
        <v>6374.2639341550639</v>
      </c>
      <c r="N12">
        <v>6941.386400954284</v>
      </c>
      <c r="O12">
        <v>6833.0215442649551</v>
      </c>
      <c r="P12">
        <v>7450.0212518271901</v>
      </c>
      <c r="Q12">
        <v>7266.9231972805201</v>
      </c>
      <c r="R12">
        <v>7487.5310264187337</v>
      </c>
      <c r="S12">
        <v>7775.3704281986593</v>
      </c>
      <c r="T12">
        <v>7726.9951694148976</v>
      </c>
      <c r="U12">
        <v>7361.7857488690215</v>
      </c>
      <c r="V12">
        <v>7693.9091624644316</v>
      </c>
      <c r="W12">
        <v>7249.3179856925417</v>
      </c>
      <c r="X12">
        <v>7850.4435274823309</v>
      </c>
      <c r="Y12">
        <v>7847.7720533974116</v>
      </c>
      <c r="Z12">
        <v>7217.321157712202</v>
      </c>
      <c r="AA12">
        <v>6805.5008741398269</v>
      </c>
      <c r="AB12">
        <v>7011.3257422780061</v>
      </c>
      <c r="AC12">
        <v>7041.5071377276809</v>
      </c>
      <c r="AD12">
        <v>6563.1593587902826</v>
      </c>
      <c r="AE12">
        <v>6917.0143760082501</v>
      </c>
      <c r="AF12">
        <v>6986.6058368378135</v>
      </c>
      <c r="AG12">
        <v>6824.147204884066</v>
      </c>
      <c r="AH12">
        <v>5990.3810125376976</v>
      </c>
      <c r="AI12">
        <v>6000.192634215201</v>
      </c>
      <c r="AJ12">
        <v>6532.497973749264</v>
      </c>
      <c r="AK12">
        <v>7034.0950664799893</v>
      </c>
      <c r="AL12">
        <v>7560.0649827409097</v>
      </c>
      <c r="AM12">
        <v>7887.5556421088058</v>
      </c>
      <c r="AN12">
        <v>7542.0127289261845</v>
      </c>
      <c r="AO12">
        <v>7846.9609806774606</v>
      </c>
      <c r="AP12">
        <v>8377.2576198767347</v>
      </c>
      <c r="AQ12">
        <v>8572.5044739979876</v>
      </c>
      <c r="AR12">
        <v>8179.2051679577744</v>
      </c>
      <c r="AS12">
        <v>8022.4116681657097</v>
      </c>
      <c r="AT12">
        <v>7569.1610481583666</v>
      </c>
      <c r="AU12">
        <v>6498.8949662989735</v>
      </c>
      <c r="AV12">
        <v>7085.4966702727897</v>
      </c>
      <c r="AW12">
        <v>7086.084794024453</v>
      </c>
      <c r="AX12">
        <v>7621.1277495005897</v>
      </c>
      <c r="AY12">
        <v>8880.8197334119577</v>
      </c>
      <c r="AZ12">
        <v>9649.776498942585</v>
      </c>
      <c r="BA12">
        <v>9951.6227059494831</v>
      </c>
      <c r="BB12">
        <v>9213.0665400143262</v>
      </c>
      <c r="BC12">
        <v>10029.306306375955</v>
      </c>
      <c r="BD12">
        <v>10567.582713585593</v>
      </c>
      <c r="BE12">
        <v>10377.61789327764</v>
      </c>
      <c r="BF12">
        <v>10525.691567296399</v>
      </c>
      <c r="BG12">
        <v>10170.786854537644</v>
      </c>
      <c r="BH12">
        <v>10355.553272905167</v>
      </c>
      <c r="BI12">
        <v>10015.920927077603</v>
      </c>
      <c r="BJ12">
        <v>10133.154418993088</v>
      </c>
      <c r="BK12">
        <v>9672.2235793413311</v>
      </c>
      <c r="BL12">
        <v>9351.1034642288214</v>
      </c>
    </row>
    <row r="13" spans="1:64" hidden="1" x14ac:dyDescent="0.25">
      <c r="A13" t="s">
        <v>236</v>
      </c>
      <c r="B13" t="s">
        <v>237</v>
      </c>
      <c r="C13" t="s">
        <v>747</v>
      </c>
      <c r="D13" t="s">
        <v>748</v>
      </c>
      <c r="AM13">
        <v>949.87694247737818</v>
      </c>
      <c r="AN13">
        <v>1077.3982988174612</v>
      </c>
      <c r="AO13">
        <v>1155.4035144520269</v>
      </c>
      <c r="AP13">
        <v>1246.7685371418379</v>
      </c>
      <c r="AQ13">
        <v>1309.3460356646017</v>
      </c>
      <c r="AR13">
        <v>1359.5480308881667</v>
      </c>
      <c r="AS13">
        <v>1447.747901489445</v>
      </c>
      <c r="AT13">
        <v>1594.637989849417</v>
      </c>
      <c r="AU13">
        <v>1824.2868696924259</v>
      </c>
      <c r="AV13">
        <v>2090.12542420005</v>
      </c>
      <c r="AW13">
        <v>2340.5281318744069</v>
      </c>
      <c r="AX13">
        <v>2684.9486717348095</v>
      </c>
      <c r="AY13">
        <v>3078.3200358746431</v>
      </c>
      <c r="AZ13">
        <v>3557.2936286828458</v>
      </c>
      <c r="BA13">
        <v>3857.1408697524453</v>
      </c>
      <c r="BB13">
        <v>3267.5446617322223</v>
      </c>
      <c r="BC13">
        <v>3377.6463915577556</v>
      </c>
      <c r="BD13">
        <v>3490.3839172959615</v>
      </c>
      <c r="BE13">
        <v>3750.9247345355939</v>
      </c>
      <c r="BF13">
        <v>3931.842109518429</v>
      </c>
      <c r="BG13">
        <v>3989.5064436867565</v>
      </c>
      <c r="BH13">
        <v>4077.6371695937687</v>
      </c>
      <c r="BI13">
        <v>4007.0599429952272</v>
      </c>
      <c r="BJ13">
        <v>4344.0171902110078</v>
      </c>
      <c r="BK13">
        <v>4465.8794347649609</v>
      </c>
      <c r="BL13">
        <v>4811.8405774983712</v>
      </c>
    </row>
    <row r="14" spans="1:64" hidden="1" x14ac:dyDescent="0.25">
      <c r="A14" t="s">
        <v>238</v>
      </c>
      <c r="B14" t="s">
        <v>239</v>
      </c>
      <c r="C14" t="s">
        <v>747</v>
      </c>
      <c r="D14" t="s">
        <v>748</v>
      </c>
    </row>
    <row r="15" spans="1:64" hidden="1" x14ac:dyDescent="0.25">
      <c r="A15" t="s">
        <v>240</v>
      </c>
      <c r="B15" t="s">
        <v>241</v>
      </c>
      <c r="C15" t="s">
        <v>747</v>
      </c>
      <c r="D15" t="s">
        <v>748</v>
      </c>
      <c r="BC15">
        <v>12734.353463291982</v>
      </c>
    </row>
    <row r="16" spans="1:64" hidden="1" x14ac:dyDescent="0.25">
      <c r="A16" t="s">
        <v>242</v>
      </c>
      <c r="B16" t="s">
        <v>243</v>
      </c>
      <c r="C16" t="s">
        <v>747</v>
      </c>
      <c r="D16" t="s">
        <v>748</v>
      </c>
      <c r="E16">
        <v>19403.022165921117</v>
      </c>
      <c r="F16">
        <v>19447.755173835692</v>
      </c>
      <c r="G16">
        <v>19290.948298512238</v>
      </c>
      <c r="H16">
        <v>20000.495435802877</v>
      </c>
      <c r="I16">
        <v>21029.009440794976</v>
      </c>
      <c r="J16">
        <v>21912.252880135602</v>
      </c>
      <c r="K16">
        <v>21834.42748393098</v>
      </c>
      <c r="L16">
        <v>22822.276369806266</v>
      </c>
      <c r="M16">
        <v>23522.765539861681</v>
      </c>
      <c r="N16">
        <v>24546.535695990067</v>
      </c>
      <c r="O16">
        <v>25866.22358568705</v>
      </c>
      <c r="P16">
        <v>26016.345516513058</v>
      </c>
      <c r="Q16">
        <v>26694.005205228183</v>
      </c>
      <c r="R16">
        <v>27090.239882956019</v>
      </c>
      <c r="S16">
        <v>27399.762222384743</v>
      </c>
      <c r="T16">
        <v>27568.89001326148</v>
      </c>
      <c r="U16">
        <v>27945.660487069759</v>
      </c>
      <c r="V16">
        <v>28446.815521524579</v>
      </c>
      <c r="W16">
        <v>28241.750848800093</v>
      </c>
      <c r="X16">
        <v>29063.454181996225</v>
      </c>
      <c r="Y16">
        <v>29627.136945023205</v>
      </c>
      <c r="Z16">
        <v>30329.792036845563</v>
      </c>
      <c r="AA16">
        <v>30384.578571686849</v>
      </c>
      <c r="AB16">
        <v>29643.96904128982</v>
      </c>
      <c r="AC16">
        <v>30527.963584084406</v>
      </c>
      <c r="AD16">
        <v>31645.335188436748</v>
      </c>
      <c r="AE16">
        <v>32282.21812937639</v>
      </c>
      <c r="AF16">
        <v>32596.953489462889</v>
      </c>
      <c r="AG16">
        <v>33888.493210910907</v>
      </c>
      <c r="AH16">
        <v>34313.856556423263</v>
      </c>
      <c r="AI16">
        <v>34761.240123358046</v>
      </c>
      <c r="AJ16">
        <v>34011.935633006498</v>
      </c>
      <c r="AK16">
        <v>33793.248525320123</v>
      </c>
      <c r="AL16">
        <v>35210.474478033153</v>
      </c>
      <c r="AM16">
        <v>36388.494051050387</v>
      </c>
      <c r="AN16">
        <v>36921.317322268005</v>
      </c>
      <c r="AO16">
        <v>37809.406636357991</v>
      </c>
      <c r="AP16">
        <v>38929.984200102386</v>
      </c>
      <c r="AQ16">
        <v>40372.698861630895</v>
      </c>
      <c r="AR16">
        <v>41962.42603677202</v>
      </c>
      <c r="AS16">
        <v>43183.84615195667</v>
      </c>
      <c r="AT16">
        <v>43452.904695140576</v>
      </c>
      <c r="AU16">
        <v>44679.686455948897</v>
      </c>
      <c r="AV16">
        <v>45403.59492826632</v>
      </c>
      <c r="AW16">
        <v>46662.437824992303</v>
      </c>
      <c r="AX16">
        <v>47107.934905427406</v>
      </c>
      <c r="AY16">
        <v>47598.136888425826</v>
      </c>
      <c r="AZ16">
        <v>48805.693947922016</v>
      </c>
      <c r="BA16">
        <v>49749.360573367288</v>
      </c>
      <c r="BB16">
        <v>49946.922338927128</v>
      </c>
      <c r="BC16">
        <v>50001.187849149079</v>
      </c>
      <c r="BD16">
        <v>50376.039296257302</v>
      </c>
      <c r="BE16">
        <v>51988.979580895088</v>
      </c>
      <c r="BF16">
        <v>52765.027511039167</v>
      </c>
      <c r="BG16">
        <v>53237.839786497207</v>
      </c>
      <c r="BH16">
        <v>53974.235108007008</v>
      </c>
      <c r="BI16">
        <v>54461.441088243002</v>
      </c>
      <c r="BJ16">
        <v>54585.693410199994</v>
      </c>
      <c r="BK16">
        <v>55099.65039111911</v>
      </c>
      <c r="BL16">
        <v>55169.717601741439</v>
      </c>
    </row>
    <row r="17" spans="1:64" hidden="1" x14ac:dyDescent="0.25">
      <c r="A17" t="s">
        <v>244</v>
      </c>
      <c r="B17" t="s">
        <v>245</v>
      </c>
      <c r="C17" t="s">
        <v>747</v>
      </c>
      <c r="D17" t="s">
        <v>748</v>
      </c>
      <c r="O17">
        <v>19507.322472730422</v>
      </c>
      <c r="P17">
        <v>20432.482079275444</v>
      </c>
      <c r="Q17">
        <v>21542.703347309933</v>
      </c>
      <c r="R17">
        <v>22461.825252324674</v>
      </c>
      <c r="S17">
        <v>23380.351152255633</v>
      </c>
      <c r="T17">
        <v>23338.497327936799</v>
      </c>
      <c r="U17">
        <v>24410.909910953171</v>
      </c>
      <c r="V17">
        <v>25623.943176622903</v>
      </c>
      <c r="W17">
        <v>25591.699356604979</v>
      </c>
      <c r="X17">
        <v>27044.281924094521</v>
      </c>
      <c r="Y17">
        <v>27553.458695521695</v>
      </c>
      <c r="Z17">
        <v>27469.267656224551</v>
      </c>
      <c r="AA17">
        <v>28036.266738197235</v>
      </c>
      <c r="AB17">
        <v>28920.881022108617</v>
      </c>
      <c r="AC17">
        <v>28951.363085866727</v>
      </c>
      <c r="AD17">
        <v>29685.255180432116</v>
      </c>
      <c r="AE17">
        <v>30224.709193780163</v>
      </c>
      <c r="AF17">
        <v>30602.699286617637</v>
      </c>
      <c r="AG17">
        <v>31731.740405252294</v>
      </c>
      <c r="AH17">
        <v>32928.493664226495</v>
      </c>
      <c r="AI17">
        <v>34152.572347807174</v>
      </c>
      <c r="AJ17">
        <v>34806.710483111376</v>
      </c>
      <c r="AK17">
        <v>35076.283883618031</v>
      </c>
      <c r="AL17">
        <v>34996.634236740167</v>
      </c>
      <c r="AM17">
        <v>35627.155932700574</v>
      </c>
      <c r="AN17">
        <v>36392.051562695968</v>
      </c>
      <c r="AO17">
        <v>37323.413476785354</v>
      </c>
      <c r="AP17">
        <v>37902.751108337252</v>
      </c>
      <c r="AQ17">
        <v>39158.545232965967</v>
      </c>
      <c r="AR17">
        <v>40066.317327795987</v>
      </c>
      <c r="AS17">
        <v>41627.368709938462</v>
      </c>
      <c r="AT17">
        <v>41779.849804490099</v>
      </c>
      <c r="AU17">
        <v>42604.358931718802</v>
      </c>
      <c r="AV17">
        <v>42941.158132935198</v>
      </c>
      <c r="AW17">
        <v>43893.707994240795</v>
      </c>
      <c r="AX17">
        <v>44540.715809055029</v>
      </c>
      <c r="AY17">
        <v>46059.277499308759</v>
      </c>
      <c r="AZ17">
        <v>47460.550862455464</v>
      </c>
      <c r="BA17">
        <v>48455.381785669299</v>
      </c>
      <c r="BB17">
        <v>46102.012183661478</v>
      </c>
      <c r="BC17">
        <v>47250.008367630689</v>
      </c>
      <c r="BD17">
        <v>48225.06003959346</v>
      </c>
      <c r="BE17">
        <v>48219.063580396956</v>
      </c>
      <c r="BF17">
        <v>48027.81184991607</v>
      </c>
      <c r="BG17">
        <v>47904.041007985739</v>
      </c>
      <c r="BH17">
        <v>47317.561562711744</v>
      </c>
      <c r="BI17">
        <v>48254.971259420847</v>
      </c>
      <c r="BJ17">
        <v>48676.904530336447</v>
      </c>
      <c r="BK17">
        <v>49919.120593569613</v>
      </c>
    </row>
    <row r="18" spans="1:64" hidden="1" x14ac:dyDescent="0.25">
      <c r="A18" t="s">
        <v>246</v>
      </c>
      <c r="B18" t="s">
        <v>247</v>
      </c>
      <c r="C18" t="s">
        <v>747</v>
      </c>
      <c r="D18" t="s">
        <v>748</v>
      </c>
      <c r="AL18">
        <v>1770.0945783300981</v>
      </c>
      <c r="AM18">
        <v>1401.8066412681574</v>
      </c>
      <c r="AN18">
        <v>1221.3439103805106</v>
      </c>
      <c r="AO18">
        <v>1223.8760137668835</v>
      </c>
      <c r="AP18">
        <v>1283.0065192441091</v>
      </c>
      <c r="AQ18">
        <v>1397.560291715891</v>
      </c>
      <c r="AR18">
        <v>1480.8616877517732</v>
      </c>
      <c r="AS18">
        <v>1562.8228887103792</v>
      </c>
      <c r="AT18">
        <v>1706.105754128266</v>
      </c>
      <c r="AU18">
        <v>1853.4039674785988</v>
      </c>
      <c r="AV18">
        <v>2024.0684119920847</v>
      </c>
      <c r="AW18">
        <v>2144.6134623088915</v>
      </c>
      <c r="AX18">
        <v>2556.0275100757503</v>
      </c>
      <c r="AY18">
        <v>3319.2152585546505</v>
      </c>
      <c r="AZ18">
        <v>3968.7272203323682</v>
      </c>
      <c r="BA18">
        <v>4543.3274838958068</v>
      </c>
      <c r="BB18">
        <v>5175.2468240213902</v>
      </c>
      <c r="BC18">
        <v>5459.9103816450397</v>
      </c>
      <c r="BD18">
        <v>5190.8555044237573</v>
      </c>
      <c r="BE18">
        <v>5331.3969203513761</v>
      </c>
    </row>
    <row r="19" spans="1:64" hidden="1" x14ac:dyDescent="0.25">
      <c r="A19" t="s">
        <v>248</v>
      </c>
      <c r="B19" t="s">
        <v>249</v>
      </c>
      <c r="C19" t="s">
        <v>747</v>
      </c>
      <c r="D19" t="s">
        <v>748</v>
      </c>
      <c r="AP19">
        <v>229.45979462205059</v>
      </c>
      <c r="AQ19">
        <v>238.78868600975167</v>
      </c>
      <c r="AR19">
        <v>232.20330859394841</v>
      </c>
      <c r="AS19">
        <v>232.75415689920521</v>
      </c>
      <c r="AT19">
        <v>225.69775469447549</v>
      </c>
      <c r="AU19">
        <v>228.89619352618485</v>
      </c>
      <c r="AV19">
        <v>218.10253555677394</v>
      </c>
      <c r="AW19">
        <v>219.94504207951036</v>
      </c>
      <c r="AX19">
        <v>217.62228550252263</v>
      </c>
      <c r="AY19">
        <v>224.08071183119259</v>
      </c>
      <c r="AZ19">
        <v>224.89869534137068</v>
      </c>
      <c r="BA19">
        <v>228.55951820298495</v>
      </c>
      <c r="BB19">
        <v>228.00845756749615</v>
      </c>
      <c r="BC19">
        <v>232.99003489592093</v>
      </c>
      <c r="BD19">
        <v>234.17721957990682</v>
      </c>
      <c r="BE19">
        <v>238.17659713958341</v>
      </c>
      <c r="BF19">
        <v>243.0597231670331</v>
      </c>
      <c r="BG19">
        <v>244.73507135493992</v>
      </c>
      <c r="BH19">
        <v>228.32036696072097</v>
      </c>
      <c r="BI19">
        <v>219.91984843381155</v>
      </c>
      <c r="BJ19">
        <v>213.79727394673588</v>
      </c>
      <c r="BK19">
        <v>211.31495728066702</v>
      </c>
      <c r="BL19">
        <v>208.67861962837759</v>
      </c>
    </row>
    <row r="20" spans="1:64" hidden="1" x14ac:dyDescent="0.25">
      <c r="A20" t="s">
        <v>250</v>
      </c>
      <c r="B20" t="s">
        <v>251</v>
      </c>
      <c r="C20" t="s">
        <v>747</v>
      </c>
      <c r="D20" t="s">
        <v>748</v>
      </c>
      <c r="O20">
        <v>20052.878998708598</v>
      </c>
      <c r="P20">
        <v>20786.752931080227</v>
      </c>
      <c r="Q20">
        <v>21809.511530476211</v>
      </c>
      <c r="R20">
        <v>23094.682466778457</v>
      </c>
      <c r="S20">
        <v>24067.141075631895</v>
      </c>
      <c r="T20">
        <v>23524.441181439506</v>
      </c>
      <c r="U20">
        <v>24813.864643808924</v>
      </c>
      <c r="V20">
        <v>24880.551507668053</v>
      </c>
      <c r="W20">
        <v>25538.980673258331</v>
      </c>
      <c r="X20">
        <v>26009.657190893697</v>
      </c>
      <c r="Y20">
        <v>27082.867323945407</v>
      </c>
      <c r="Z20">
        <v>27053.701500963347</v>
      </c>
      <c r="AA20">
        <v>27108.498661244106</v>
      </c>
      <c r="AB20">
        <v>27175.710582762145</v>
      </c>
      <c r="AC20">
        <v>27908.326285608633</v>
      </c>
      <c r="AD20">
        <v>28450.153250965141</v>
      </c>
      <c r="AE20">
        <v>28973.961344609739</v>
      </c>
      <c r="AF20">
        <v>29700.907305915047</v>
      </c>
      <c r="AG20">
        <v>30999.118691858574</v>
      </c>
      <c r="AH20">
        <v>31878.395656026685</v>
      </c>
      <c r="AI20">
        <v>32827.96522177165</v>
      </c>
      <c r="AJ20">
        <v>33427.132259270475</v>
      </c>
      <c r="AK20">
        <v>33795.486573566872</v>
      </c>
      <c r="AL20">
        <v>33665.865114504639</v>
      </c>
      <c r="AM20">
        <v>34898.693619995007</v>
      </c>
      <c r="AN20">
        <v>35570.975224409558</v>
      </c>
      <c r="AO20">
        <v>36014.571706960247</v>
      </c>
      <c r="AP20">
        <v>37328.626776802295</v>
      </c>
      <c r="AQ20">
        <v>37980.314166878568</v>
      </c>
      <c r="AR20">
        <v>39190.070466154175</v>
      </c>
      <c r="AS20">
        <v>40637.555569646618</v>
      </c>
      <c r="AT20">
        <v>40654.652678826948</v>
      </c>
      <c r="AU20">
        <v>41107.4168207607</v>
      </c>
      <c r="AV20">
        <v>41433.752011451194</v>
      </c>
      <c r="AW20">
        <v>42499.213617607558</v>
      </c>
      <c r="AX20">
        <v>43183.577882541053</v>
      </c>
      <c r="AY20">
        <v>44074.415458106319</v>
      </c>
      <c r="AZ20">
        <v>45339.537251326852</v>
      </c>
      <c r="BA20">
        <v>45629.978023683376</v>
      </c>
      <c r="BB20">
        <v>44121.812140591523</v>
      </c>
      <c r="BC20">
        <v>44819.395127986303</v>
      </c>
      <c r="BD20">
        <v>44380.419020270347</v>
      </c>
      <c r="BE20">
        <v>45378.325317469753</v>
      </c>
      <c r="BF20">
        <v>45438.260377675309</v>
      </c>
      <c r="BG20">
        <v>45791.095730332512</v>
      </c>
      <c r="BH20">
        <v>46148.202573449002</v>
      </c>
      <c r="BI20">
        <v>46381.593403107741</v>
      </c>
      <c r="BJ20">
        <v>47141.715551291811</v>
      </c>
      <c r="BK20">
        <v>47417.354275628546</v>
      </c>
    </row>
    <row r="21" spans="1:64" hidden="1" x14ac:dyDescent="0.25">
      <c r="A21" t="s">
        <v>252</v>
      </c>
      <c r="B21" t="s">
        <v>253</v>
      </c>
      <c r="C21" t="s">
        <v>747</v>
      </c>
      <c r="D21" t="s">
        <v>748</v>
      </c>
      <c r="V21">
        <v>762.96495278639065</v>
      </c>
      <c r="W21">
        <v>753.16611625459802</v>
      </c>
      <c r="X21">
        <v>781.99363586886113</v>
      </c>
      <c r="Y21">
        <v>810.16967456315979</v>
      </c>
      <c r="Z21">
        <v>866.5345865244683</v>
      </c>
      <c r="AA21">
        <v>859.68011683325562</v>
      </c>
      <c r="AB21">
        <v>793.47672654790551</v>
      </c>
      <c r="AC21">
        <v>818.74513729634725</v>
      </c>
      <c r="AD21">
        <v>862.61645780791821</v>
      </c>
      <c r="AE21">
        <v>857.33074732308501</v>
      </c>
      <c r="AF21">
        <v>821.19051020491463</v>
      </c>
      <c r="AG21">
        <v>826.44353649169568</v>
      </c>
      <c r="AH21">
        <v>770.636648148125</v>
      </c>
      <c r="AI21">
        <v>817.40293966279694</v>
      </c>
      <c r="AJ21">
        <v>827.05695652229201</v>
      </c>
      <c r="AK21">
        <v>805.86272995307638</v>
      </c>
      <c r="AL21">
        <v>838.97564432718036</v>
      </c>
      <c r="AM21">
        <v>823.96132405822198</v>
      </c>
      <c r="AN21">
        <v>846.59683286508641</v>
      </c>
      <c r="AO21">
        <v>856.22248039684951</v>
      </c>
      <c r="AP21">
        <v>883.87614632623001</v>
      </c>
      <c r="AQ21">
        <v>898.9183843075233</v>
      </c>
      <c r="AR21">
        <v>921.3049388220611</v>
      </c>
      <c r="AS21">
        <v>946.42295132035792</v>
      </c>
      <c r="AT21">
        <v>966.77035452782127</v>
      </c>
      <c r="AU21">
        <v>978.65438184561094</v>
      </c>
      <c r="AV21">
        <v>981.6217936861633</v>
      </c>
      <c r="AW21">
        <v>995.7868706907766</v>
      </c>
      <c r="AX21">
        <v>986.64581495654488</v>
      </c>
      <c r="AY21">
        <v>994.72364650353484</v>
      </c>
      <c r="AZ21">
        <v>1023.0066256571519</v>
      </c>
      <c r="BA21">
        <v>1048.0557246955696</v>
      </c>
      <c r="BB21">
        <v>1040.3650482310911</v>
      </c>
      <c r="BC21">
        <v>1030.7144200675264</v>
      </c>
      <c r="BD21">
        <v>1036.1309481952001</v>
      </c>
      <c r="BE21">
        <v>1051.2776446562823</v>
      </c>
      <c r="BF21">
        <v>1096.3256816557866</v>
      </c>
      <c r="BG21">
        <v>1135.0933082009335</v>
      </c>
      <c r="BH21">
        <v>1119.6789123230228</v>
      </c>
      <c r="BI21">
        <v>1124.8077000315934</v>
      </c>
      <c r="BJ21">
        <v>1153.7173968650086</v>
      </c>
      <c r="BK21">
        <v>1198.8643278570187</v>
      </c>
      <c r="BL21">
        <v>1246.9627904932338</v>
      </c>
    </row>
    <row r="22" spans="1:64" hidden="1" x14ac:dyDescent="0.25">
      <c r="A22" t="s">
        <v>254</v>
      </c>
      <c r="B22" t="s">
        <v>255</v>
      </c>
      <c r="C22" t="s">
        <v>747</v>
      </c>
      <c r="D22" t="s">
        <v>748</v>
      </c>
    </row>
    <row r="23" spans="1:64" hidden="1" x14ac:dyDescent="0.25">
      <c r="A23" t="s">
        <v>256</v>
      </c>
      <c r="B23" t="s">
        <v>257</v>
      </c>
      <c r="C23" t="s">
        <v>747</v>
      </c>
      <c r="D23" t="s">
        <v>748</v>
      </c>
      <c r="R23">
        <v>329.73546986462105</v>
      </c>
      <c r="S23">
        <v>354.68540353218339</v>
      </c>
      <c r="T23">
        <v>333.26068172466933</v>
      </c>
      <c r="U23">
        <v>344.05502297910618</v>
      </c>
      <c r="V23">
        <v>343.34209301642727</v>
      </c>
      <c r="W23">
        <v>358.37265285839572</v>
      </c>
      <c r="X23">
        <v>366.06185551877439</v>
      </c>
      <c r="Y23">
        <v>360.4610502101865</v>
      </c>
      <c r="Z23">
        <v>383.299394081218</v>
      </c>
      <c r="AA23">
        <v>381.30980690811612</v>
      </c>
      <c r="AB23">
        <v>390.52436680362331</v>
      </c>
      <c r="AC23">
        <v>398.03802167529551</v>
      </c>
      <c r="AD23">
        <v>396.61687634998486</v>
      </c>
      <c r="AE23">
        <v>403.60156256647332</v>
      </c>
      <c r="AF23">
        <v>409.570038410069</v>
      </c>
      <c r="AG23">
        <v>408.47784754839563</v>
      </c>
      <c r="AH23">
        <v>409.28662629720611</v>
      </c>
      <c r="AI23">
        <v>421.15262859966703</v>
      </c>
      <c r="AJ23">
        <v>425.90484466763195</v>
      </c>
      <c r="AK23">
        <v>440.26533715909096</v>
      </c>
      <c r="AL23">
        <v>452.23588712052964</v>
      </c>
      <c r="AM23">
        <v>461.87283552524161</v>
      </c>
      <c r="AN23">
        <v>474.74210456648996</v>
      </c>
      <c r="AO23">
        <v>483.50723744280765</v>
      </c>
      <c r="AP23">
        <v>495.43509546792654</v>
      </c>
      <c r="AQ23">
        <v>510.38829720466617</v>
      </c>
      <c r="AR23">
        <v>524.48529968411867</v>
      </c>
      <c r="AS23">
        <v>542.5490172743929</v>
      </c>
      <c r="AT23">
        <v>558.35279680040799</v>
      </c>
      <c r="AU23">
        <v>574.29563860656356</v>
      </c>
      <c r="AV23">
        <v>591.27885729327966</v>
      </c>
      <c r="AW23">
        <v>614.47917695770184</v>
      </c>
      <c r="AX23">
        <v>645.65919742803339</v>
      </c>
      <c r="AY23">
        <v>687.71012576596604</v>
      </c>
      <c r="AZ23">
        <v>732.34256737562418</v>
      </c>
      <c r="BA23">
        <v>775.5936099464692</v>
      </c>
      <c r="BB23">
        <v>807.29559547227962</v>
      </c>
      <c r="BC23">
        <v>844.42984106875099</v>
      </c>
      <c r="BD23">
        <v>887.02911191269698</v>
      </c>
      <c r="BE23">
        <v>938.04211705000205</v>
      </c>
      <c r="BF23">
        <v>979.25837901321097</v>
      </c>
      <c r="BG23">
        <v>1013.9803751003382</v>
      </c>
      <c r="BH23">
        <v>1066.4961066761432</v>
      </c>
      <c r="BI23">
        <v>1122.524517621622</v>
      </c>
      <c r="BJ23">
        <v>1175.8523033277602</v>
      </c>
      <c r="BK23">
        <v>1258.0882113236003</v>
      </c>
      <c r="BL23">
        <v>1348.2561000674352</v>
      </c>
    </row>
    <row r="24" spans="1:64" hidden="1" x14ac:dyDescent="0.25">
      <c r="A24" t="s">
        <v>258</v>
      </c>
      <c r="B24" t="s">
        <v>259</v>
      </c>
      <c r="C24" t="s">
        <v>747</v>
      </c>
      <c r="D24" t="s">
        <v>748</v>
      </c>
      <c r="Y24">
        <v>3602.3769565161829</v>
      </c>
      <c r="Z24">
        <v>3782.9736412041511</v>
      </c>
      <c r="AA24">
        <v>3865.8252881425728</v>
      </c>
      <c r="AB24">
        <v>3999.8965101887716</v>
      </c>
      <c r="AC24">
        <v>4135.4801690101176</v>
      </c>
      <c r="AD24">
        <v>4241.2438475495655</v>
      </c>
      <c r="AE24">
        <v>4410.8096463464681</v>
      </c>
      <c r="AF24">
        <v>4651.9671656185974</v>
      </c>
      <c r="AG24">
        <v>5125.2293139168451</v>
      </c>
      <c r="AH24">
        <v>4973.1401571615706</v>
      </c>
      <c r="AI24">
        <v>4369.6296050606015</v>
      </c>
      <c r="AJ24">
        <v>3982.2859147230197</v>
      </c>
      <c r="AK24">
        <v>4030.821891771961</v>
      </c>
      <c r="AL24">
        <v>4000.7460957948479</v>
      </c>
      <c r="AM24">
        <v>4080.6297683010021</v>
      </c>
      <c r="AN24">
        <v>4185.2100268306413</v>
      </c>
      <c r="AO24">
        <v>4388.4576931936926</v>
      </c>
      <c r="AP24">
        <v>3802.7685987387172</v>
      </c>
      <c r="AQ24">
        <v>4034.5516849675955</v>
      </c>
      <c r="AR24">
        <v>3737.5845950715534</v>
      </c>
      <c r="AS24">
        <v>3896.3249920615408</v>
      </c>
      <c r="AT24">
        <v>4224.9446680446454</v>
      </c>
      <c r="AU24">
        <v>4653.6384861366932</v>
      </c>
      <c r="AV24">
        <v>4912.8340748556002</v>
      </c>
      <c r="AW24">
        <v>5247.9956271290566</v>
      </c>
      <c r="AX24">
        <v>5619.7843180718974</v>
      </c>
      <c r="AY24">
        <v>5892.1874314777788</v>
      </c>
      <c r="AZ24">
        <v>6023.1607689357361</v>
      </c>
      <c r="BA24">
        <v>6603.0482232320792</v>
      </c>
      <c r="BB24">
        <v>6513.4606378083763</v>
      </c>
      <c r="BC24">
        <v>6667.3376419775577</v>
      </c>
      <c r="BD24">
        <v>6791.0304236678621</v>
      </c>
      <c r="BE24">
        <v>6984.6636513197363</v>
      </c>
      <c r="BF24">
        <v>6985.3879727238509</v>
      </c>
      <c r="BG24">
        <v>7254.53708963396</v>
      </c>
      <c r="BH24">
        <v>7418.7907047281979</v>
      </c>
      <c r="BI24">
        <v>7754.8032261518329</v>
      </c>
      <c r="BJ24">
        <v>8143.324661379087</v>
      </c>
      <c r="BK24">
        <v>8749.8057675721539</v>
      </c>
    </row>
    <row r="25" spans="1:64" hidden="1" x14ac:dyDescent="0.25">
      <c r="A25" t="s">
        <v>260</v>
      </c>
      <c r="B25" t="s">
        <v>261</v>
      </c>
      <c r="C25" t="s">
        <v>747</v>
      </c>
      <c r="D25" t="s">
        <v>748</v>
      </c>
      <c r="AS25">
        <v>22496.642569116273</v>
      </c>
      <c r="AT25">
        <v>21770.546368522835</v>
      </c>
      <c r="AU25">
        <v>21100.614086909234</v>
      </c>
      <c r="AV25">
        <v>21303.334446805617</v>
      </c>
      <c r="AW25">
        <v>21408.380874069382</v>
      </c>
      <c r="AX25">
        <v>21598.595749048556</v>
      </c>
      <c r="AY25">
        <v>21400.378812838455</v>
      </c>
      <c r="AZ25">
        <v>21561.856411959565</v>
      </c>
      <c r="BA25">
        <v>20782.922279162289</v>
      </c>
      <c r="BB25">
        <v>18792.942248222003</v>
      </c>
      <c r="BC25">
        <v>18809.743225443162</v>
      </c>
      <c r="BD25">
        <v>17605.451765233614</v>
      </c>
      <c r="BE25">
        <v>20224.192245823531</v>
      </c>
      <c r="BF25">
        <v>20953.337779341917</v>
      </c>
      <c r="BG25">
        <v>21270.276572546296</v>
      </c>
      <c r="BH25">
        <v>21271.375578297379</v>
      </c>
      <c r="BI25">
        <v>21201.820470491923</v>
      </c>
      <c r="BJ25">
        <v>20960.437100094307</v>
      </c>
      <c r="BK25">
        <v>20356.371262562268</v>
      </c>
    </row>
    <row r="26" spans="1:64" hidden="1" x14ac:dyDescent="0.25">
      <c r="A26" t="s">
        <v>262</v>
      </c>
      <c r="B26" t="s">
        <v>263</v>
      </c>
      <c r="C26" t="s">
        <v>747</v>
      </c>
      <c r="D26" t="s">
        <v>748</v>
      </c>
      <c r="AH26">
        <v>29535.749763580588</v>
      </c>
      <c r="AI26">
        <v>28226.563654289064</v>
      </c>
      <c r="AJ26">
        <v>26515.679252459428</v>
      </c>
      <c r="AK26">
        <v>25725.326602562203</v>
      </c>
      <c r="AL26">
        <v>24989.02917892822</v>
      </c>
      <c r="AM26">
        <v>25317.440595736254</v>
      </c>
      <c r="AN26">
        <v>30080.956332585163</v>
      </c>
      <c r="AO26">
        <v>33100.679546667925</v>
      </c>
      <c r="AP26">
        <v>27302.055888491959</v>
      </c>
      <c r="AQ26">
        <v>28089.045173711031</v>
      </c>
      <c r="AR26">
        <v>30149.938751928992</v>
      </c>
      <c r="AS26">
        <v>30941.33893151029</v>
      </c>
      <c r="AT26">
        <v>31079.530083493035</v>
      </c>
      <c r="AU26">
        <v>31452.779254635181</v>
      </c>
      <c r="AV26">
        <v>30649.501190010735</v>
      </c>
      <c r="AW26">
        <v>30439.36139101431</v>
      </c>
      <c r="AX26">
        <v>30783.408649507921</v>
      </c>
      <c r="AY26">
        <v>30899.007470242432</v>
      </c>
      <c r="AZ26">
        <v>30723.923566399324</v>
      </c>
      <c r="BA26">
        <v>30002.727114319223</v>
      </c>
      <c r="BB26">
        <v>28024.492364691057</v>
      </c>
      <c r="BC26">
        <v>27858.805100551639</v>
      </c>
      <c r="BD26">
        <v>27731.771345262572</v>
      </c>
      <c r="BE26">
        <v>28498.265661008885</v>
      </c>
      <c r="BF26">
        <v>27581.659654547228</v>
      </c>
      <c r="BG26">
        <v>26492.247159554994</v>
      </c>
      <c r="BH26">
        <v>26530.732032855878</v>
      </c>
      <c r="BI26">
        <v>26312.80965708509</v>
      </c>
      <c r="BJ26">
        <v>26259.07837623289</v>
      </c>
      <c r="BK26">
        <v>25661.803965651114</v>
      </c>
    </row>
    <row r="27" spans="1:64" hidden="1" x14ac:dyDescent="0.25">
      <c r="A27" t="s">
        <v>264</v>
      </c>
      <c r="B27" t="s">
        <v>265</v>
      </c>
      <c r="C27" t="s">
        <v>747</v>
      </c>
      <c r="D27" t="s">
        <v>748</v>
      </c>
      <c r="AY27">
        <v>4309.0688947211538</v>
      </c>
      <c r="AZ27">
        <v>4565.9218419390018</v>
      </c>
      <c r="BA27">
        <v>4852.7938136001076</v>
      </c>
      <c r="BB27">
        <v>4736.8515345368933</v>
      </c>
      <c r="BC27">
        <v>4710.9106453988288</v>
      </c>
      <c r="BD27">
        <v>4772.0298054884552</v>
      </c>
      <c r="BE27">
        <v>4811.2277293716616</v>
      </c>
      <c r="BF27">
        <v>5037.3288852103969</v>
      </c>
      <c r="BG27">
        <v>5158.6852342538459</v>
      </c>
      <c r="BH27">
        <v>5392.9666499230434</v>
      </c>
      <c r="BI27">
        <v>5603.1057689877262</v>
      </c>
      <c r="BJ27">
        <v>5751.7454461867464</v>
      </c>
      <c r="BK27">
        <v>6019.4254745610797</v>
      </c>
      <c r="BL27">
        <v>6226.2050662733518</v>
      </c>
    </row>
    <row r="28" spans="1:64" hidden="1" x14ac:dyDescent="0.25">
      <c r="A28" t="s">
        <v>266</v>
      </c>
      <c r="B28" t="s">
        <v>267</v>
      </c>
      <c r="C28" t="s">
        <v>747</v>
      </c>
      <c r="D28" t="s">
        <v>748</v>
      </c>
      <c r="AI28">
        <v>3093.9281139217487</v>
      </c>
      <c r="AJ28">
        <v>3055.3017997539882</v>
      </c>
      <c r="AK28">
        <v>2756.0448750413307</v>
      </c>
      <c r="AL28">
        <v>2540.8649855487615</v>
      </c>
      <c r="AM28">
        <v>2237.9940453490617</v>
      </c>
      <c r="AN28">
        <v>2012.9465642181442</v>
      </c>
      <c r="AO28">
        <v>2079.762131184074</v>
      </c>
      <c r="AP28">
        <v>2320.8847915749975</v>
      </c>
      <c r="AQ28">
        <v>2527.5273821381916</v>
      </c>
      <c r="AR28">
        <v>2629.0023554006898</v>
      </c>
      <c r="AS28">
        <v>2792.4844453398327</v>
      </c>
      <c r="AT28">
        <v>2940.1630467275832</v>
      </c>
      <c r="AU28">
        <v>3109.0623516042015</v>
      </c>
      <c r="AV28">
        <v>3361.8742849666228</v>
      </c>
      <c r="AW28">
        <v>3770.1259925245017</v>
      </c>
      <c r="AX28">
        <v>4147.7681497214098</v>
      </c>
      <c r="AY28">
        <v>4586.0896573841546</v>
      </c>
      <c r="AZ28">
        <v>4979.8339389863067</v>
      </c>
      <c r="BA28">
        <v>5505.7689887698371</v>
      </c>
      <c r="BB28">
        <v>5492.7270072205019</v>
      </c>
      <c r="BC28">
        <v>5911.9312324327384</v>
      </c>
      <c r="BD28">
        <v>6211.7568313416568</v>
      </c>
      <c r="BE28">
        <v>6314.390943797046</v>
      </c>
      <c r="BF28">
        <v>6290.277622444084</v>
      </c>
      <c r="BG28">
        <v>6424.7194049407699</v>
      </c>
      <c r="BH28">
        <v>6083.9323442733767</v>
      </c>
      <c r="BI28">
        <v>5917.2658160419824</v>
      </c>
      <c r="BJ28">
        <v>6119.450624650819</v>
      </c>
      <c r="BK28">
        <v>6329.0126237160848</v>
      </c>
      <c r="BL28">
        <v>6454.1268739753832</v>
      </c>
    </row>
    <row r="29" spans="1:64" hidden="1" x14ac:dyDescent="0.25">
      <c r="A29" t="s">
        <v>268</v>
      </c>
      <c r="B29" t="s">
        <v>269</v>
      </c>
      <c r="C29" t="s">
        <v>747</v>
      </c>
      <c r="D29" t="s">
        <v>748</v>
      </c>
      <c r="Y29">
        <v>2215.1806581106157</v>
      </c>
      <c r="Z29">
        <v>2194.9063785594949</v>
      </c>
      <c r="AA29">
        <v>2094.3776203405014</v>
      </c>
      <c r="AB29">
        <v>1987.9180657180457</v>
      </c>
      <c r="AC29">
        <v>1953.9154208585494</v>
      </c>
      <c r="AD29">
        <v>1904.9201098617179</v>
      </c>
      <c r="AE29">
        <v>1976.0488597291569</v>
      </c>
      <c r="AF29">
        <v>2136.499806023628</v>
      </c>
      <c r="AG29">
        <v>2288.8357605749197</v>
      </c>
      <c r="AH29">
        <v>2506.566506807661</v>
      </c>
      <c r="AI29">
        <v>2751.7616250380156</v>
      </c>
      <c r="AJ29">
        <v>3008.4239742550294</v>
      </c>
      <c r="AK29">
        <v>3291.3422572724367</v>
      </c>
      <c r="AL29">
        <v>3425.1089448869611</v>
      </c>
      <c r="AM29">
        <v>3319.4957670170056</v>
      </c>
      <c r="AN29">
        <v>3279.4189869417291</v>
      </c>
      <c r="AO29">
        <v>3207.8452291719268</v>
      </c>
      <c r="AP29">
        <v>3225.3825512767585</v>
      </c>
      <c r="AQ29">
        <v>3182.0009781895792</v>
      </c>
      <c r="AR29">
        <v>3308.4846348510919</v>
      </c>
      <c r="AS29">
        <v>3580.1019415780211</v>
      </c>
      <c r="AT29">
        <v>3582.1504728831565</v>
      </c>
      <c r="AU29">
        <v>3663.3477350728094</v>
      </c>
      <c r="AV29">
        <v>3841.5042132105955</v>
      </c>
      <c r="AW29">
        <v>3846.5037427848638</v>
      </c>
      <c r="AX29">
        <v>3850.0340407244598</v>
      </c>
      <c r="AY29">
        <v>3932.9315678689964</v>
      </c>
      <c r="AZ29">
        <v>3757.9482660610952</v>
      </c>
      <c r="BA29">
        <v>3815.8833290475404</v>
      </c>
      <c r="BB29">
        <v>3943.8934954856704</v>
      </c>
      <c r="BC29">
        <v>3841.2967028877652</v>
      </c>
      <c r="BD29">
        <v>3949.490070542905</v>
      </c>
      <c r="BE29">
        <v>3902.1305818876622</v>
      </c>
      <c r="BF29">
        <v>3873.6134769682162</v>
      </c>
      <c r="BG29">
        <v>3887.4057235124687</v>
      </c>
      <c r="BH29">
        <v>4030.8729780910876</v>
      </c>
      <c r="BI29">
        <v>3927.7767028600151</v>
      </c>
      <c r="BJ29">
        <v>3831.4594054091785</v>
      </c>
      <c r="BK29">
        <v>3799.7955259693099</v>
      </c>
      <c r="BL29">
        <v>3757.46850638246</v>
      </c>
    </row>
    <row r="30" spans="1:64" hidden="1" x14ac:dyDescent="0.25">
      <c r="A30" t="s">
        <v>270</v>
      </c>
      <c r="B30" t="s">
        <v>271</v>
      </c>
      <c r="C30" t="s">
        <v>747</v>
      </c>
      <c r="D30" t="s">
        <v>748</v>
      </c>
      <c r="BC30">
        <v>110003.97702843805</v>
      </c>
    </row>
    <row r="31" spans="1:64" hidden="1" x14ac:dyDescent="0.25">
      <c r="A31" t="s">
        <v>272</v>
      </c>
      <c r="B31" t="s">
        <v>273</v>
      </c>
      <c r="C31" t="s">
        <v>747</v>
      </c>
      <c r="D31" t="s">
        <v>748</v>
      </c>
      <c r="U31">
        <v>1686.9320939519009</v>
      </c>
      <c r="V31">
        <v>1716.0095794565466</v>
      </c>
      <c r="W31">
        <v>1698.4608667859131</v>
      </c>
      <c r="X31">
        <v>1643.6559881561761</v>
      </c>
      <c r="Y31">
        <v>1557.6036895760437</v>
      </c>
      <c r="Z31">
        <v>1524.5676494738884</v>
      </c>
      <c r="AA31">
        <v>1419.9054803479498</v>
      </c>
      <c r="AB31">
        <v>1342.8197991493325</v>
      </c>
      <c r="AC31">
        <v>1314.429338302609</v>
      </c>
      <c r="AD31">
        <v>1258.6660297638832</v>
      </c>
      <c r="AE31">
        <v>1191.0233459562185</v>
      </c>
      <c r="AF31">
        <v>1212.3266263462915</v>
      </c>
      <c r="AG31">
        <v>1230.930326163445</v>
      </c>
      <c r="AH31">
        <v>1254.8314026576929</v>
      </c>
      <c r="AI31">
        <v>1291.2170533212184</v>
      </c>
      <c r="AJ31">
        <v>1339.5061742591065</v>
      </c>
      <c r="AK31">
        <v>1348.85804407457</v>
      </c>
      <c r="AL31">
        <v>1376.8853012082261</v>
      </c>
      <c r="AM31">
        <v>1418.9056066679559</v>
      </c>
      <c r="AN31">
        <v>1454.2780515692261</v>
      </c>
      <c r="AO31">
        <v>1490.5194063440167</v>
      </c>
      <c r="AP31">
        <v>1538.0333372347275</v>
      </c>
      <c r="AQ31">
        <v>1592.5219199496682</v>
      </c>
      <c r="AR31">
        <v>1561.2813510244951</v>
      </c>
      <c r="AS31">
        <v>1565.1981328502236</v>
      </c>
      <c r="AT31">
        <v>1562.8807911134331</v>
      </c>
      <c r="AU31">
        <v>1571.5431583727868</v>
      </c>
      <c r="AV31">
        <v>1565.3484871086384</v>
      </c>
      <c r="AW31">
        <v>1588.8628660900456</v>
      </c>
      <c r="AX31">
        <v>1637.2227065433613</v>
      </c>
      <c r="AY31">
        <v>1691.9709405478789</v>
      </c>
      <c r="AZ31">
        <v>1734.854681445592</v>
      </c>
      <c r="BA31">
        <v>1819.5989278438342</v>
      </c>
      <c r="BB31">
        <v>1839.1003506823913</v>
      </c>
      <c r="BC31">
        <v>1869.4686889558534</v>
      </c>
      <c r="BD31">
        <v>1922.934630142234</v>
      </c>
      <c r="BE31">
        <v>1960.6378075604609</v>
      </c>
      <c r="BF31">
        <v>2058.1757944281994</v>
      </c>
      <c r="BG31">
        <v>2169.8446652027551</v>
      </c>
      <c r="BH31">
        <v>2289.9404888523482</v>
      </c>
      <c r="BI31">
        <v>2390.2984349448066</v>
      </c>
      <c r="BJ31">
        <v>2428.5709691347088</v>
      </c>
      <c r="BK31">
        <v>2505.4808519390385</v>
      </c>
      <c r="BL31">
        <v>2537.8247017878907</v>
      </c>
    </row>
    <row r="32" spans="1:64" hidden="1" x14ac:dyDescent="0.25">
      <c r="A32" t="s">
        <v>274</v>
      </c>
      <c r="B32" t="s">
        <v>275</v>
      </c>
      <c r="C32" t="s">
        <v>747</v>
      </c>
      <c r="D32" t="s">
        <v>748</v>
      </c>
      <c r="O32">
        <v>4639.1249583428162</v>
      </c>
      <c r="P32">
        <v>5055.5059324087315</v>
      </c>
      <c r="Q32">
        <v>5544.4207680329764</v>
      </c>
      <c r="R32">
        <v>6150.8547371658069</v>
      </c>
      <c r="S32">
        <v>6575.3431547663522</v>
      </c>
      <c r="T32">
        <v>6718.5457577296029</v>
      </c>
      <c r="U32">
        <v>7188.8083631291838</v>
      </c>
      <c r="V32">
        <v>7331.4316431522348</v>
      </c>
      <c r="W32">
        <v>7340.4217552094642</v>
      </c>
      <c r="X32">
        <v>7627.2524812932579</v>
      </c>
      <c r="Y32">
        <v>8082.0338799935016</v>
      </c>
      <c r="Z32">
        <v>7479.009702469687</v>
      </c>
      <c r="AA32">
        <v>7270.6522871349825</v>
      </c>
      <c r="AB32">
        <v>6791.8498954978259</v>
      </c>
      <c r="AC32">
        <v>6989.8060608570167</v>
      </c>
      <c r="AD32">
        <v>7431.1300274192763</v>
      </c>
      <c r="AE32">
        <v>7944.3413065317245</v>
      </c>
      <c r="AF32">
        <v>8130.4511899914114</v>
      </c>
      <c r="AG32">
        <v>7944.4745147635103</v>
      </c>
      <c r="AH32">
        <v>8828.3438607938842</v>
      </c>
      <c r="AI32">
        <v>7780.9863594091357</v>
      </c>
      <c r="AJ32">
        <v>7786.3955921702936</v>
      </c>
      <c r="AK32">
        <v>7644.5640558940277</v>
      </c>
      <c r="AL32">
        <v>7827.7147119830634</v>
      </c>
      <c r="AM32">
        <v>8001.6259811467744</v>
      </c>
      <c r="AN32">
        <v>8413.5181079945069</v>
      </c>
      <c r="AO32">
        <v>8361.9919597506541</v>
      </c>
      <c r="AP32">
        <v>8468.9193508836415</v>
      </c>
      <c r="AQ32">
        <v>8263.3981763268348</v>
      </c>
      <c r="AR32">
        <v>8117.5935197317522</v>
      </c>
      <c r="AS32">
        <v>8558.9506732597401</v>
      </c>
      <c r="AT32">
        <v>8529.2218361478936</v>
      </c>
      <c r="AU32">
        <v>8662.0332720227652</v>
      </c>
      <c r="AV32">
        <v>8668.5965649704322</v>
      </c>
      <c r="AW32">
        <v>9077.5755872123427</v>
      </c>
      <c r="AX32">
        <v>9266.7578251038631</v>
      </c>
      <c r="AY32">
        <v>9565.4418241092335</v>
      </c>
      <c r="AZ32">
        <v>10080.534271194821</v>
      </c>
      <c r="BA32">
        <v>10454.95684383807</v>
      </c>
      <c r="BB32">
        <v>10360.326484132118</v>
      </c>
      <c r="BC32">
        <v>10937.60848335302</v>
      </c>
      <c r="BD32">
        <v>11325.93947376751</v>
      </c>
      <c r="BE32">
        <v>11449.24313350354</v>
      </c>
      <c r="BF32">
        <v>11825.411752368718</v>
      </c>
      <c r="BG32">
        <v>11727.260256445641</v>
      </c>
      <c r="BH32">
        <v>11215.279622514401</v>
      </c>
      <c r="BI32">
        <v>10732.315720545424</v>
      </c>
      <c r="BJ32">
        <v>10815.331173116829</v>
      </c>
      <c r="BK32">
        <v>10764.849782612273</v>
      </c>
      <c r="BL32">
        <v>10826.431654288917</v>
      </c>
    </row>
    <row r="33" spans="1:64" hidden="1" x14ac:dyDescent="0.25">
      <c r="A33" t="s">
        <v>276</v>
      </c>
      <c r="B33" t="s">
        <v>277</v>
      </c>
      <c r="C33" t="s">
        <v>747</v>
      </c>
      <c r="D33" t="s">
        <v>748</v>
      </c>
      <c r="BC33">
        <v>15659.570731326938</v>
      </c>
    </row>
    <row r="34" spans="1:64" hidden="1" x14ac:dyDescent="0.25">
      <c r="A34" t="s">
        <v>278</v>
      </c>
      <c r="B34" t="s">
        <v>279</v>
      </c>
      <c r="C34" t="s">
        <v>747</v>
      </c>
      <c r="D34" t="s">
        <v>748</v>
      </c>
      <c r="AI34">
        <v>37080.896229588987</v>
      </c>
      <c r="AJ34">
        <v>37171.465347111567</v>
      </c>
      <c r="AK34">
        <v>37848.119515812163</v>
      </c>
      <c r="AL34">
        <v>36913.636630081412</v>
      </c>
      <c r="AM34">
        <v>37052.258439180063</v>
      </c>
      <c r="AN34">
        <v>37713.680241212664</v>
      </c>
      <c r="AO34">
        <v>37842.918263339234</v>
      </c>
      <c r="AP34">
        <v>36409.362621934037</v>
      </c>
      <c r="AQ34">
        <v>35390.781081508278</v>
      </c>
      <c r="AR34">
        <v>35680.969688814926</v>
      </c>
      <c r="AS34">
        <v>35931.587259692271</v>
      </c>
      <c r="AT34">
        <v>36171.795764173075</v>
      </c>
      <c r="AU34">
        <v>36841.284737368995</v>
      </c>
      <c r="AV34">
        <v>37212.457334306411</v>
      </c>
      <c r="AW34">
        <v>36761.240367040489</v>
      </c>
      <c r="AX34">
        <v>36329.488933748296</v>
      </c>
      <c r="AY34">
        <v>37399.730387156509</v>
      </c>
      <c r="AZ34">
        <v>37174.087047150831</v>
      </c>
      <c r="BA34">
        <v>36010.266766555615</v>
      </c>
      <c r="BB34">
        <v>34961.213311652675</v>
      </c>
      <c r="BC34">
        <v>35011.022943078293</v>
      </c>
      <c r="BD34">
        <v>34962.867280743594</v>
      </c>
      <c r="BE34">
        <v>34927.898686227374</v>
      </c>
      <c r="BF34">
        <v>34284.289361090458</v>
      </c>
      <c r="BG34">
        <v>33381.96222451028</v>
      </c>
      <c r="BH34">
        <v>34456.392748728009</v>
      </c>
      <c r="BI34">
        <v>33747.070385421917</v>
      </c>
      <c r="BJ34">
        <v>33526.883145221698</v>
      </c>
      <c r="BK34">
        <v>31636.454588026103</v>
      </c>
      <c r="BL34">
        <v>33187.68429657157</v>
      </c>
    </row>
    <row r="35" spans="1:64" hidden="1" x14ac:dyDescent="0.25">
      <c r="A35" t="s">
        <v>280</v>
      </c>
      <c r="B35" t="s">
        <v>281</v>
      </c>
      <c r="C35" t="s">
        <v>747</v>
      </c>
      <c r="D35" t="s">
        <v>748</v>
      </c>
      <c r="AS35">
        <v>1118.5283219101425</v>
      </c>
      <c r="AT35">
        <v>1187.3534574184916</v>
      </c>
      <c r="AU35">
        <v>1271.941680125329</v>
      </c>
      <c r="AV35">
        <v>1335.3759135622076</v>
      </c>
      <c r="AW35">
        <v>1390.5025164866961</v>
      </c>
      <c r="AX35">
        <v>1482.4484621395432</v>
      </c>
      <c r="AY35">
        <v>1582.3169606137287</v>
      </c>
      <c r="AZ35">
        <v>1834.3731540704232</v>
      </c>
      <c r="BA35">
        <v>1875.4732490340525</v>
      </c>
      <c r="BB35">
        <v>1955.2336455638472</v>
      </c>
      <c r="BC35">
        <v>2129.8380211572139</v>
      </c>
      <c r="BD35">
        <v>2257.018969139699</v>
      </c>
      <c r="BE35">
        <v>2305.7331327654197</v>
      </c>
      <c r="BF35">
        <v>2350.5776672715137</v>
      </c>
      <c r="BG35">
        <v>2454.9514019850581</v>
      </c>
      <c r="BH35">
        <v>2586.2513222385023</v>
      </c>
      <c r="BI35">
        <v>2718.4578166450092</v>
      </c>
      <c r="BJ35">
        <v>2807.8747726185493</v>
      </c>
      <c r="BK35">
        <v>2850.0253435045388</v>
      </c>
    </row>
    <row r="36" spans="1:64" hidden="1" x14ac:dyDescent="0.25">
      <c r="A36" t="s">
        <v>282</v>
      </c>
      <c r="B36" t="s">
        <v>283</v>
      </c>
      <c r="C36" t="s">
        <v>747</v>
      </c>
      <c r="D36" t="s">
        <v>748</v>
      </c>
      <c r="T36">
        <v>1433.6239100777925</v>
      </c>
      <c r="U36">
        <v>1527.2977002462969</v>
      </c>
      <c r="V36">
        <v>1645.4709380691002</v>
      </c>
      <c r="W36">
        <v>1809.1355367059593</v>
      </c>
      <c r="X36">
        <v>1952.4421879723864</v>
      </c>
      <c r="Y36">
        <v>2023.452462094431</v>
      </c>
      <c r="Z36">
        <v>2279.3763683297034</v>
      </c>
      <c r="AA36">
        <v>2453.4123592514329</v>
      </c>
      <c r="AB36">
        <v>2565.7404959198743</v>
      </c>
      <c r="AC36">
        <v>2564.3270769533451</v>
      </c>
      <c r="AD36">
        <v>2631.3528599296405</v>
      </c>
      <c r="AE36">
        <v>2753.1897181668992</v>
      </c>
      <c r="AF36">
        <v>2846.1999339058907</v>
      </c>
      <c r="AG36">
        <v>3435.0174101182834</v>
      </c>
      <c r="AH36">
        <v>3656.4788648225758</v>
      </c>
      <c r="AI36">
        <v>4017.872476845826</v>
      </c>
      <c r="AJ36">
        <v>4367.1946183632554</v>
      </c>
      <c r="AK36">
        <v>4412.5507468551077</v>
      </c>
      <c r="AL36">
        <v>4553.0728525707145</v>
      </c>
      <c r="AM36">
        <v>4127.4179937517747</v>
      </c>
      <c r="AN36">
        <v>4493.6229290702886</v>
      </c>
      <c r="AO36">
        <v>4436.2777507546389</v>
      </c>
      <c r="AP36">
        <v>4808.359348148183</v>
      </c>
      <c r="AQ36">
        <v>4966.6968836594278</v>
      </c>
      <c r="AR36">
        <v>4967.747594952476</v>
      </c>
      <c r="AS36">
        <v>4885.6570009130592</v>
      </c>
      <c r="AT36">
        <v>4995.8092315880931</v>
      </c>
      <c r="AU36">
        <v>4694.6129273140732</v>
      </c>
      <c r="AV36">
        <v>5013.6732270468556</v>
      </c>
      <c r="AW36">
        <v>4987.6830420552824</v>
      </c>
      <c r="AX36">
        <v>5210.5699703096871</v>
      </c>
      <c r="AY36">
        <v>5571.5874755473415</v>
      </c>
      <c r="AZ36">
        <v>5972.6636833269349</v>
      </c>
      <c r="BA36">
        <v>6235.2883906500419</v>
      </c>
      <c r="BB36">
        <v>5892.2001804710644</v>
      </c>
      <c r="BC36">
        <v>6113.0668186144767</v>
      </c>
      <c r="BD36">
        <v>6569.2416359397021</v>
      </c>
      <c r="BE36">
        <v>6835.8558680544384</v>
      </c>
      <c r="BF36">
        <v>7305.2897856879863</v>
      </c>
      <c r="BG36">
        <v>7621.4778656193921</v>
      </c>
      <c r="BH36">
        <v>7358.2416127745873</v>
      </c>
      <c r="BI36">
        <v>7080.0138034098609</v>
      </c>
      <c r="BJ36">
        <v>7242.3234550100815</v>
      </c>
      <c r="BK36">
        <v>7391.5546956429243</v>
      </c>
      <c r="BL36">
        <v>7448.8785186452005</v>
      </c>
    </row>
    <row r="37" spans="1:64" hidden="1" x14ac:dyDescent="0.25">
      <c r="A37" t="s">
        <v>284</v>
      </c>
      <c r="B37" t="s">
        <v>285</v>
      </c>
      <c r="C37" t="s">
        <v>747</v>
      </c>
      <c r="D37" t="s">
        <v>748</v>
      </c>
      <c r="BB37">
        <v>470.77127395128014</v>
      </c>
      <c r="BC37">
        <v>490.61967744082614</v>
      </c>
      <c r="BD37">
        <v>507.14947785968855</v>
      </c>
      <c r="BE37">
        <v>530.75938065084324</v>
      </c>
      <c r="BF37">
        <v>337.95520282463599</v>
      </c>
      <c r="BG37">
        <v>337.35411105590657</v>
      </c>
      <c r="BH37">
        <v>350.32095392570255</v>
      </c>
      <c r="BI37">
        <v>363.71270618251873</v>
      </c>
      <c r="BJ37">
        <v>386.36004981919939</v>
      </c>
    </row>
    <row r="38" spans="1:64" hidden="1" x14ac:dyDescent="0.25">
      <c r="A38" t="s">
        <v>286</v>
      </c>
      <c r="B38" t="s">
        <v>287</v>
      </c>
      <c r="C38" t="s">
        <v>747</v>
      </c>
      <c r="D38" t="s">
        <v>748</v>
      </c>
      <c r="O38">
        <v>22558.06862184019</v>
      </c>
      <c r="P38">
        <v>22771.837720736123</v>
      </c>
      <c r="Q38">
        <v>23782.783143500048</v>
      </c>
      <c r="R38">
        <v>25078.239586994252</v>
      </c>
      <c r="S38">
        <v>25507.160533365972</v>
      </c>
      <c r="T38">
        <v>25494.785617671652</v>
      </c>
      <c r="U38">
        <v>26560.821988167656</v>
      </c>
      <c r="V38">
        <v>27066.758119076323</v>
      </c>
      <c r="W38">
        <v>27680.368541828284</v>
      </c>
      <c r="X38">
        <v>28344.753347885413</v>
      </c>
      <c r="Y38">
        <v>28586.362864828854</v>
      </c>
      <c r="Z38">
        <v>29023.63310647129</v>
      </c>
      <c r="AA38">
        <v>27727.883453246086</v>
      </c>
      <c r="AB38">
        <v>28332.325785779962</v>
      </c>
      <c r="AC38">
        <v>29677.036129506359</v>
      </c>
      <c r="AD38">
        <v>30816.863710483325</v>
      </c>
      <c r="AE38">
        <v>31071.737390046179</v>
      </c>
      <c r="AF38">
        <v>32004.082958035855</v>
      </c>
      <c r="AG38">
        <v>32924.650249845901</v>
      </c>
      <c r="AH38">
        <v>33009.997739537983</v>
      </c>
      <c r="AI38">
        <v>32516.708225961131</v>
      </c>
      <c r="AJ38">
        <v>31547.453121809256</v>
      </c>
      <c r="AK38">
        <v>31368.510025597596</v>
      </c>
      <c r="AL38">
        <v>31920.91540335169</v>
      </c>
      <c r="AM38">
        <v>32928.876342328629</v>
      </c>
      <c r="AN38">
        <v>33505.424198747576</v>
      </c>
      <c r="AO38">
        <v>33731.91088943334</v>
      </c>
      <c r="AP38">
        <v>34916.139874571316</v>
      </c>
      <c r="AQ38">
        <v>35500.344601639081</v>
      </c>
      <c r="AR38">
        <v>36587.75947441077</v>
      </c>
      <c r="AS38">
        <v>38320.705752010981</v>
      </c>
      <c r="AT38">
        <v>38357.725153937536</v>
      </c>
      <c r="AU38">
        <v>39383.318163763128</v>
      </c>
      <c r="AV38">
        <v>40550.541388562277</v>
      </c>
      <c r="AW38">
        <v>41879.133225816855</v>
      </c>
      <c r="AX38">
        <v>43615.903000871818</v>
      </c>
      <c r="AY38">
        <v>45209.096579286503</v>
      </c>
      <c r="AZ38">
        <v>47936.636255862977</v>
      </c>
      <c r="BA38">
        <v>47889.096624257429</v>
      </c>
      <c r="BB38">
        <v>45862.500008693714</v>
      </c>
      <c r="BC38">
        <v>46619.850871912218</v>
      </c>
      <c r="BD38">
        <v>47652.681398617948</v>
      </c>
      <c r="BE38">
        <v>48030.428284952599</v>
      </c>
      <c r="BF38">
        <v>48758.710110134642</v>
      </c>
      <c r="BG38">
        <v>49612.270201923391</v>
      </c>
      <c r="BH38">
        <v>49629.428837799162</v>
      </c>
      <c r="BI38">
        <v>49720.245850721665</v>
      </c>
      <c r="BJ38">
        <v>50712.462832516256</v>
      </c>
      <c r="BK38">
        <v>50947.561229615225</v>
      </c>
      <c r="BL38">
        <v>51195.840696551153</v>
      </c>
    </row>
    <row r="39" spans="1:64" hidden="1" x14ac:dyDescent="0.25">
      <c r="A39" t="s">
        <v>288</v>
      </c>
      <c r="B39" t="s">
        <v>289</v>
      </c>
      <c r="C39" t="s">
        <v>747</v>
      </c>
      <c r="D39" t="s">
        <v>748</v>
      </c>
      <c r="AN39">
        <v>6996.057201499736</v>
      </c>
      <c r="AO39">
        <v>7416.3233084411477</v>
      </c>
      <c r="AP39">
        <v>7616.0173920923253</v>
      </c>
      <c r="AQ39">
        <v>7856.9669150337904</v>
      </c>
      <c r="AR39">
        <v>8008.6847060063592</v>
      </c>
      <c r="AS39">
        <v>8373.7953940507177</v>
      </c>
      <c r="AT39">
        <v>8683.1440995512876</v>
      </c>
      <c r="AU39">
        <v>9050.0718353398988</v>
      </c>
      <c r="AV39">
        <v>9327.2117178192366</v>
      </c>
      <c r="AW39">
        <v>9814.0322734658203</v>
      </c>
      <c r="AX39">
        <v>10410.446781464752</v>
      </c>
      <c r="AY39">
        <v>11056.753470679965</v>
      </c>
      <c r="AZ39">
        <v>11708.12329771103</v>
      </c>
      <c r="BA39">
        <v>12313.910623029955</v>
      </c>
      <c r="BB39">
        <v>11967.897072041926</v>
      </c>
      <c r="BC39">
        <v>12140.443883428521</v>
      </c>
      <c r="BD39">
        <v>12532.877269669751</v>
      </c>
      <c r="BE39">
        <v>12719.33573773396</v>
      </c>
      <c r="BF39">
        <v>12959.668770433933</v>
      </c>
      <c r="BG39">
        <v>13350.816675365899</v>
      </c>
      <c r="BH39">
        <v>13849.218938057631</v>
      </c>
      <c r="BI39">
        <v>14288.547323117127</v>
      </c>
      <c r="BJ39">
        <v>15015.799239841928</v>
      </c>
      <c r="BK39">
        <v>15741.170361271732</v>
      </c>
    </row>
    <row r="40" spans="1:64" hidden="1" x14ac:dyDescent="0.25">
      <c r="A40" t="s">
        <v>290</v>
      </c>
      <c r="B40" t="s">
        <v>291</v>
      </c>
      <c r="C40" t="s">
        <v>747</v>
      </c>
      <c r="D40" t="s">
        <v>748</v>
      </c>
      <c r="BC40">
        <v>78987.251271956324</v>
      </c>
    </row>
    <row r="41" spans="1:64" hidden="1" x14ac:dyDescent="0.25">
      <c r="A41" t="s">
        <v>292</v>
      </c>
      <c r="B41" t="s">
        <v>293</v>
      </c>
      <c r="C41" t="s">
        <v>747</v>
      </c>
      <c r="D41" t="s">
        <v>748</v>
      </c>
    </row>
    <row r="42" spans="1:64" hidden="1" x14ac:dyDescent="0.25">
      <c r="A42" t="s">
        <v>294</v>
      </c>
      <c r="B42" t="s">
        <v>295</v>
      </c>
      <c r="C42" t="s">
        <v>747</v>
      </c>
      <c r="D42" t="s">
        <v>748</v>
      </c>
      <c r="E42">
        <v>3561.744444845925</v>
      </c>
      <c r="F42">
        <v>3677.7734016565141</v>
      </c>
      <c r="G42">
        <v>3745.5440840493416</v>
      </c>
      <c r="H42">
        <v>3885.5214196477023</v>
      </c>
      <c r="I42">
        <v>3904.0520663303705</v>
      </c>
      <c r="J42">
        <v>3855.0405324562321</v>
      </c>
      <c r="K42">
        <v>4191.9222405859946</v>
      </c>
      <c r="L42">
        <v>4252.2075443869462</v>
      </c>
      <c r="M42">
        <v>4332.513213496396</v>
      </c>
      <c r="N42">
        <v>4437.4517009997971</v>
      </c>
      <c r="O42">
        <v>4471.8918687625528</v>
      </c>
      <c r="P42">
        <v>4864.4831068321155</v>
      </c>
      <c r="Q42">
        <v>4763.5186081479351</v>
      </c>
      <c r="R42">
        <v>4445.8285944117806</v>
      </c>
      <c r="S42">
        <v>4465.1902809856701</v>
      </c>
      <c r="T42">
        <v>3746.3205115512442</v>
      </c>
      <c r="U42">
        <v>3848.0684164496065</v>
      </c>
      <c r="V42">
        <v>4207.7610879999802</v>
      </c>
      <c r="W42">
        <v>4448.5814744805357</v>
      </c>
      <c r="X42">
        <v>4750.243016710052</v>
      </c>
      <c r="Y42">
        <v>5055.1878773368953</v>
      </c>
      <c r="Z42">
        <v>5267.1937657375529</v>
      </c>
      <c r="AA42">
        <v>4492.9070736737776</v>
      </c>
      <c r="AB42">
        <v>4162.9070416921522</v>
      </c>
      <c r="AC42">
        <v>4231.1721260022359</v>
      </c>
      <c r="AD42">
        <v>4273.8746076504949</v>
      </c>
      <c r="AE42">
        <v>4496.5789926133502</v>
      </c>
      <c r="AF42">
        <v>4804.1247428521101</v>
      </c>
      <c r="AG42">
        <v>5073.8502758668346</v>
      </c>
      <c r="AH42">
        <v>5535.7324269475621</v>
      </c>
      <c r="AI42">
        <v>5698.379050353522</v>
      </c>
      <c r="AJ42">
        <v>6048.6731025677018</v>
      </c>
      <c r="AK42">
        <v>6670.9264423487557</v>
      </c>
      <c r="AL42">
        <v>7039.2941167128365</v>
      </c>
      <c r="AM42">
        <v>7206.1900769058047</v>
      </c>
      <c r="AN42">
        <v>7766.2922905706055</v>
      </c>
      <c r="AO42">
        <v>8219.3711634930551</v>
      </c>
      <c r="AP42">
        <v>8722.7336530198427</v>
      </c>
      <c r="AQ42">
        <v>9049.4444138754625</v>
      </c>
      <c r="AR42">
        <v>8853.0989551560451</v>
      </c>
      <c r="AS42">
        <v>9161.3056720782442</v>
      </c>
      <c r="AT42">
        <v>9375.7804944414802</v>
      </c>
      <c r="AU42">
        <v>9517.7483552174381</v>
      </c>
      <c r="AV42">
        <v>9604.4858961350437</v>
      </c>
      <c r="AW42">
        <v>9948.1198110639943</v>
      </c>
      <c r="AX42">
        <v>10330.217777504742</v>
      </c>
      <c r="AY42">
        <v>10350.594669539649</v>
      </c>
      <c r="AZ42">
        <v>10859.093843739902</v>
      </c>
      <c r="BA42">
        <v>11645.470189474638</v>
      </c>
      <c r="BB42">
        <v>11447.319831349454</v>
      </c>
      <c r="BC42">
        <v>11904.151256212113</v>
      </c>
      <c r="BD42">
        <v>12647.168909240845</v>
      </c>
      <c r="BE42">
        <v>13398.309561144924</v>
      </c>
      <c r="BF42">
        <v>13764.980673535374</v>
      </c>
      <c r="BG42">
        <v>14043.265422349235</v>
      </c>
      <c r="BH42">
        <v>14322.816974702338</v>
      </c>
      <c r="BI42">
        <v>14356.016735296856</v>
      </c>
      <c r="BJ42">
        <v>14157.973862497431</v>
      </c>
      <c r="BK42">
        <v>14492.918115564456</v>
      </c>
      <c r="BL42">
        <v>14517.499995768068</v>
      </c>
    </row>
    <row r="43" spans="1:64" hidden="1" x14ac:dyDescent="0.25">
      <c r="A43" t="s">
        <v>296</v>
      </c>
      <c r="B43" t="s">
        <v>297</v>
      </c>
      <c r="C43" t="s">
        <v>747</v>
      </c>
      <c r="D43" t="s">
        <v>748</v>
      </c>
      <c r="AN43">
        <v>1209.4658827600729</v>
      </c>
      <c r="AO43">
        <v>1316.9978823775398</v>
      </c>
      <c r="AP43">
        <v>1427.323866319018</v>
      </c>
      <c r="AQ43">
        <v>1518.3286261076041</v>
      </c>
      <c r="AR43">
        <v>1624.3622791627135</v>
      </c>
      <c r="AS43">
        <v>1749.8417874437639</v>
      </c>
      <c r="AT43">
        <v>1877.9175000216908</v>
      </c>
      <c r="AU43">
        <v>2042.7822008607234</v>
      </c>
      <c r="AV43">
        <v>2241.5850632684387</v>
      </c>
      <c r="AW43">
        <v>2461.2559189760959</v>
      </c>
      <c r="AX43">
        <v>2714.1439553210703</v>
      </c>
      <c r="AY43">
        <v>3057.1127161728045</v>
      </c>
      <c r="AZ43">
        <v>3487.8866893421482</v>
      </c>
      <c r="BA43">
        <v>3819.7182271113552</v>
      </c>
      <c r="BB43">
        <v>4126.151006860463</v>
      </c>
      <c r="BC43">
        <v>4530.9629757987568</v>
      </c>
      <c r="BD43">
        <v>4915.0814706129822</v>
      </c>
      <c r="BE43">
        <v>5312.9520077169691</v>
      </c>
      <c r="BF43">
        <v>5664.6188322575836</v>
      </c>
      <c r="BG43">
        <v>6111.3973092882889</v>
      </c>
      <c r="BH43">
        <v>6475.8456853887656</v>
      </c>
      <c r="BI43">
        <v>6880.315059724252</v>
      </c>
      <c r="BJ43">
        <v>7340.964522696996</v>
      </c>
      <c r="BK43">
        <v>7778.3662294104251</v>
      </c>
    </row>
    <row r="44" spans="1:64" hidden="1" x14ac:dyDescent="0.25">
      <c r="A44" t="s">
        <v>298</v>
      </c>
      <c r="B44" t="s">
        <v>299</v>
      </c>
      <c r="C44" t="s">
        <v>747</v>
      </c>
      <c r="D44" t="s">
        <v>748</v>
      </c>
      <c r="BA44">
        <v>1163.7744132481612</v>
      </c>
      <c r="BB44">
        <v>1172.8721950739773</v>
      </c>
      <c r="BC44">
        <v>1168.6381895473739</v>
      </c>
      <c r="BD44">
        <v>1090.7677072638455</v>
      </c>
      <c r="BE44">
        <v>1184.8916792111402</v>
      </c>
      <c r="BF44">
        <v>1244.8242090628783</v>
      </c>
      <c r="BG44">
        <v>1344.1853289426192</v>
      </c>
      <c r="BH44">
        <v>1432.1186893690626</v>
      </c>
      <c r="BI44">
        <v>1495.2094328404125</v>
      </c>
      <c r="BJ44">
        <v>1552.9883518708505</v>
      </c>
      <c r="BK44">
        <v>1612.3470666471794</v>
      </c>
    </row>
    <row r="45" spans="1:64" hidden="1" x14ac:dyDescent="0.25">
      <c r="A45" t="s">
        <v>300</v>
      </c>
      <c r="B45" t="s">
        <v>301</v>
      </c>
      <c r="C45" t="s">
        <v>747</v>
      </c>
      <c r="D45" t="s">
        <v>748</v>
      </c>
      <c r="L45">
        <v>736.41224918688761</v>
      </c>
      <c r="M45">
        <v>774.9614334591904</v>
      </c>
      <c r="N45">
        <v>814.27625248382708</v>
      </c>
      <c r="O45">
        <v>825.77099230256863</v>
      </c>
      <c r="P45">
        <v>851.1128225970341</v>
      </c>
      <c r="Q45">
        <v>866.00699128195163</v>
      </c>
      <c r="R45">
        <v>834.01613241592793</v>
      </c>
      <c r="S45">
        <v>908.05611113399254</v>
      </c>
      <c r="T45">
        <v>1006.628498234616</v>
      </c>
      <c r="U45">
        <v>921.57692522830826</v>
      </c>
      <c r="V45">
        <v>884.67085191995068</v>
      </c>
      <c r="W45">
        <v>1239.5660201594367</v>
      </c>
      <c r="X45">
        <v>1316.9675388494852</v>
      </c>
      <c r="Y45">
        <v>1111.165768331113</v>
      </c>
      <c r="Z45">
        <v>1357.7730307049494</v>
      </c>
      <c r="AA45">
        <v>1463.7617655058962</v>
      </c>
      <c r="AB45">
        <v>1527.8052488911933</v>
      </c>
      <c r="AC45">
        <v>1632.0846929227148</v>
      </c>
      <c r="AD45">
        <v>1715.8560633161378</v>
      </c>
      <c r="AE45">
        <v>1806.4896407529088</v>
      </c>
      <c r="AF45">
        <v>1713.3793514113634</v>
      </c>
      <c r="AG45">
        <v>1545.1575947839476</v>
      </c>
      <c r="AH45">
        <v>1451.2499227526514</v>
      </c>
      <c r="AI45">
        <v>1292.1715211552146</v>
      </c>
      <c r="AJ45">
        <v>1181.3063786547741</v>
      </c>
      <c r="AK45">
        <v>1125.4672015658386</v>
      </c>
      <c r="AL45">
        <v>1008.4968471239802</v>
      </c>
      <c r="AM45">
        <v>995.43860840295895</v>
      </c>
      <c r="AN45">
        <v>1000.3705971823971</v>
      </c>
      <c r="AO45">
        <v>1015.6861021759502</v>
      </c>
      <c r="AP45">
        <v>1039.5213564785315</v>
      </c>
      <c r="AQ45">
        <v>1071.6048515201912</v>
      </c>
      <c r="AR45">
        <v>1091.2679036204645</v>
      </c>
      <c r="AS45">
        <v>1078.9857600640496</v>
      </c>
      <c r="AT45">
        <v>1087.6700610023415</v>
      </c>
      <c r="AU45">
        <v>1114.393408773954</v>
      </c>
      <c r="AV45">
        <v>1162.2540962692847</v>
      </c>
      <c r="AW45">
        <v>1223.2205879693468</v>
      </c>
      <c r="AX45">
        <v>1209.3040723881247</v>
      </c>
      <c r="AY45">
        <v>1235.1568677371672</v>
      </c>
      <c r="AZ45">
        <v>1248.7128774854066</v>
      </c>
      <c r="BA45">
        <v>1265.745977154465</v>
      </c>
      <c r="BB45">
        <v>1273.0696510528192</v>
      </c>
      <c r="BC45">
        <v>1273.5246109482375</v>
      </c>
      <c r="BD45">
        <v>1289.803204113264</v>
      </c>
      <c r="BE45">
        <v>1305.2912789585398</v>
      </c>
      <c r="BF45">
        <v>1333.4690872737874</v>
      </c>
      <c r="BG45">
        <v>1389.9088149067909</v>
      </c>
      <c r="BH45">
        <v>1421.3372822894321</v>
      </c>
      <c r="BI45">
        <v>1443.9186388572427</v>
      </c>
      <c r="BJ45">
        <v>1453.3951518775868</v>
      </c>
      <c r="BK45">
        <v>1469.6622540380508</v>
      </c>
      <c r="BL45">
        <v>1492.3712617323492</v>
      </c>
    </row>
    <row r="46" spans="1:64" hidden="1" x14ac:dyDescent="0.25">
      <c r="A46" t="s">
        <v>302</v>
      </c>
      <c r="B46" t="s">
        <v>303</v>
      </c>
      <c r="C46" t="s">
        <v>747</v>
      </c>
      <c r="D46" t="s">
        <v>748</v>
      </c>
      <c r="AM46">
        <v>367.81792554721767</v>
      </c>
      <c r="AN46">
        <v>351.007587696016</v>
      </c>
      <c r="AO46">
        <v>365.70729063245841</v>
      </c>
      <c r="AP46">
        <v>334.965370464366</v>
      </c>
      <c r="AQ46">
        <v>323.84329664923416</v>
      </c>
      <c r="AR46">
        <v>292.26018357455013</v>
      </c>
      <c r="AS46">
        <v>285.15004684438134</v>
      </c>
      <c r="AT46">
        <v>263.19677685217465</v>
      </c>
      <c r="AU46">
        <v>267.77656966567673</v>
      </c>
      <c r="AV46">
        <v>276.24118460886388</v>
      </c>
      <c r="AW46">
        <v>284.33909105860334</v>
      </c>
      <c r="AX46">
        <v>288.54538309108261</v>
      </c>
      <c r="AY46">
        <v>297.29046131916817</v>
      </c>
      <c r="AZ46">
        <v>303.55105001578806</v>
      </c>
      <c r="BA46">
        <v>303.55244362124336</v>
      </c>
      <c r="BB46">
        <v>309.59620187190455</v>
      </c>
      <c r="BC46">
        <v>319.91490902073571</v>
      </c>
      <c r="BD46">
        <v>326.71198021141163</v>
      </c>
      <c r="BE46">
        <v>335.48136992001861</v>
      </c>
      <c r="BF46">
        <v>337.44013859874292</v>
      </c>
      <c r="BG46">
        <v>359.18871213582781</v>
      </c>
      <c r="BH46">
        <v>377.74662678144216</v>
      </c>
      <c r="BI46">
        <v>400.52741130499868</v>
      </c>
      <c r="BJ46">
        <v>397.01508339714724</v>
      </c>
      <c r="BK46">
        <v>407.20210573234755</v>
      </c>
      <c r="BL46">
        <v>409.60523487292352</v>
      </c>
    </row>
    <row r="47" spans="1:64" hidden="1" x14ac:dyDescent="0.25">
      <c r="A47" t="s">
        <v>304</v>
      </c>
      <c r="B47" t="s">
        <v>305</v>
      </c>
      <c r="C47" t="s">
        <v>747</v>
      </c>
      <c r="D47" t="s">
        <v>748</v>
      </c>
      <c r="E47">
        <v>1912.3229388711111</v>
      </c>
      <c r="F47">
        <v>2015.3919086230335</v>
      </c>
      <c r="G47">
        <v>2071.8988734070017</v>
      </c>
      <c r="H47">
        <v>1942.6900844871302</v>
      </c>
      <c r="I47">
        <v>1965.4089432664284</v>
      </c>
      <c r="J47">
        <v>1983.6294268040112</v>
      </c>
      <c r="K47">
        <v>1957.7889286082191</v>
      </c>
      <c r="L47">
        <v>1958.0301344606592</v>
      </c>
      <c r="M47">
        <v>2042.3152967839824</v>
      </c>
      <c r="N47">
        <v>2126.4468609942564</v>
      </c>
      <c r="O47">
        <v>2185.8710322113325</v>
      </c>
      <c r="P47">
        <v>2294.4291006245762</v>
      </c>
      <c r="Q47">
        <v>2438.0610937868805</v>
      </c>
      <c r="R47">
        <v>2497.1489060737285</v>
      </c>
      <c r="S47">
        <v>2641.9423233685184</v>
      </c>
      <c r="T47">
        <v>2746.55859674666</v>
      </c>
      <c r="U47">
        <v>2670.5950439737312</v>
      </c>
      <c r="V47">
        <v>2362.1319480538536</v>
      </c>
      <c r="W47">
        <v>2420.136479280457</v>
      </c>
      <c r="X47">
        <v>2540.939545494713</v>
      </c>
      <c r="Y47">
        <v>2828.824419740703</v>
      </c>
      <c r="Z47">
        <v>3355.3923517687263</v>
      </c>
      <c r="AA47">
        <v>3948.6225206114004</v>
      </c>
      <c r="AB47">
        <v>3966.4955469336269</v>
      </c>
      <c r="AC47">
        <v>4245.406254210543</v>
      </c>
      <c r="AD47">
        <v>4096.2362449686034</v>
      </c>
      <c r="AE47">
        <v>4017.9010945264149</v>
      </c>
      <c r="AF47">
        <v>3915.8947175084891</v>
      </c>
      <c r="AG47">
        <v>3447.214531184391</v>
      </c>
      <c r="AH47">
        <v>3367.631315682409</v>
      </c>
      <c r="AI47">
        <v>3117.9532021956716</v>
      </c>
      <c r="AJ47">
        <v>3162.2214847485784</v>
      </c>
      <c r="AK47">
        <v>3290.9700031443058</v>
      </c>
      <c r="AL47">
        <v>2961.7830399876102</v>
      </c>
      <c r="AM47">
        <v>2872.7327981538024</v>
      </c>
      <c r="AN47">
        <v>2087.4797384536564</v>
      </c>
      <c r="AO47">
        <v>2099.5862830023116</v>
      </c>
      <c r="AP47">
        <v>2339.6176891823397</v>
      </c>
      <c r="AQ47">
        <v>2701.7732533886433</v>
      </c>
      <c r="AR47">
        <v>2104.6861365883315</v>
      </c>
      <c r="AS47">
        <v>1859.8089295294603</v>
      </c>
      <c r="AT47">
        <v>2086.2021056973576</v>
      </c>
      <c r="AU47">
        <v>2115.082262769175</v>
      </c>
      <c r="AV47">
        <v>2055.8264218995573</v>
      </c>
      <c r="AW47">
        <v>1885.2214280747774</v>
      </c>
      <c r="AX47">
        <v>1552.3031415913254</v>
      </c>
      <c r="AY47">
        <v>1395.4949350613704</v>
      </c>
      <c r="AZ47">
        <v>1633.6238361415722</v>
      </c>
      <c r="BA47">
        <v>1885.8482316568213</v>
      </c>
      <c r="BB47">
        <v>2122.6189965527105</v>
      </c>
      <c r="BC47">
        <v>2113.6122706981714</v>
      </c>
      <c r="BD47">
        <v>2074.6747357984264</v>
      </c>
      <c r="BE47">
        <v>2474.4791396379333</v>
      </c>
      <c r="BF47">
        <v>2665.1723514538103</v>
      </c>
      <c r="BG47">
        <v>3100.2141369776023</v>
      </c>
      <c r="BH47">
        <v>3981.851962941947</v>
      </c>
      <c r="BI47">
        <v>3529.733868118667</v>
      </c>
      <c r="BJ47">
        <v>3229.0004769169591</v>
      </c>
      <c r="BK47">
        <v>3061.2318397728027</v>
      </c>
      <c r="BL47">
        <v>2973.770135188422</v>
      </c>
    </row>
    <row r="48" spans="1:64" hidden="1" x14ac:dyDescent="0.25">
      <c r="A48" t="s">
        <v>306</v>
      </c>
      <c r="B48" t="s">
        <v>307</v>
      </c>
      <c r="C48" t="s">
        <v>747</v>
      </c>
      <c r="D48" t="s">
        <v>748</v>
      </c>
      <c r="M48">
        <v>2650.4581935940951</v>
      </c>
      <c r="N48">
        <v>2728.7134089424253</v>
      </c>
      <c r="O48">
        <v>2814.3424038353328</v>
      </c>
      <c r="P48">
        <v>2915.7331339614448</v>
      </c>
      <c r="Q48">
        <v>3066.4874184518058</v>
      </c>
      <c r="R48">
        <v>3206.9685439014011</v>
      </c>
      <c r="S48">
        <v>3336.3286366874395</v>
      </c>
      <c r="T48">
        <v>3307.8921483680624</v>
      </c>
      <c r="U48">
        <v>3389.6567095040964</v>
      </c>
      <c r="V48">
        <v>3475.6400469382775</v>
      </c>
      <c r="W48">
        <v>3693.5855869293919</v>
      </c>
      <c r="X48">
        <v>3823.7366670264973</v>
      </c>
      <c r="Y48">
        <v>3904.7800157124429</v>
      </c>
      <c r="Z48">
        <v>3884.8582875285383</v>
      </c>
      <c r="AA48">
        <v>3792.9363075839296</v>
      </c>
      <c r="AB48">
        <v>3746.0595096707698</v>
      </c>
      <c r="AC48">
        <v>3751.998767110063</v>
      </c>
      <c r="AD48">
        <v>3763.4473002409322</v>
      </c>
      <c r="AE48">
        <v>3887.0191659368552</v>
      </c>
      <c r="AF48">
        <v>4002.209524923926</v>
      </c>
      <c r="AG48">
        <v>4126.8712222479089</v>
      </c>
      <c r="AH48">
        <v>4125.8126734435837</v>
      </c>
      <c r="AI48">
        <v>4267.9620370369166</v>
      </c>
      <c r="AJ48">
        <v>4292.2571900166913</v>
      </c>
      <c r="AK48">
        <v>4397.9159341778359</v>
      </c>
      <c r="AL48">
        <v>4587.1126350609948</v>
      </c>
      <c r="AM48">
        <v>4810.1424392242916</v>
      </c>
      <c r="AN48">
        <v>4973.1044995508319</v>
      </c>
      <c r="AO48">
        <v>4965.8779559157656</v>
      </c>
      <c r="AP48">
        <v>5044.6996911951774</v>
      </c>
      <c r="AQ48">
        <v>5013.1859102163708</v>
      </c>
      <c r="AR48">
        <v>4730.6535234012863</v>
      </c>
      <c r="AS48">
        <v>4765.3727953275611</v>
      </c>
      <c r="AT48">
        <v>4757.2180376078859</v>
      </c>
      <c r="AU48">
        <v>4792.4183685133557</v>
      </c>
      <c r="AV48">
        <v>4872.5012430810884</v>
      </c>
      <c r="AW48">
        <v>5055.5486789701727</v>
      </c>
      <c r="AX48">
        <v>5278.358965476602</v>
      </c>
      <c r="AY48">
        <v>5553.7857842167004</v>
      </c>
      <c r="AZ48">
        <v>5830.1153247398688</v>
      </c>
      <c r="BA48">
        <v>5919.7462331539873</v>
      </c>
      <c r="BB48">
        <v>5944.4725114434632</v>
      </c>
      <c r="BC48">
        <v>6104.7925981176395</v>
      </c>
      <c r="BD48">
        <v>6418.4997475696246</v>
      </c>
      <c r="BE48">
        <v>6641.4039079048416</v>
      </c>
      <c r="BF48">
        <v>6941.3491220729484</v>
      </c>
      <c r="BG48">
        <v>7224.7006092982465</v>
      </c>
      <c r="BH48">
        <v>7477.5208949376702</v>
      </c>
      <c r="BI48">
        <v>7556.2913799650187</v>
      </c>
      <c r="BJ48">
        <v>7486.263135252746</v>
      </c>
      <c r="BK48">
        <v>7502.2994231936163</v>
      </c>
      <c r="BL48">
        <v>7593.7476491949137</v>
      </c>
    </row>
    <row r="49" spans="1:64" hidden="1" x14ac:dyDescent="0.25">
      <c r="A49" t="s">
        <v>308</v>
      </c>
      <c r="B49" t="s">
        <v>309</v>
      </c>
      <c r="C49" t="s">
        <v>747</v>
      </c>
      <c r="D49" t="s">
        <v>748</v>
      </c>
      <c r="Y49">
        <v>1407.3974953410013</v>
      </c>
      <c r="Z49">
        <v>1414.4725842330417</v>
      </c>
      <c r="AA49">
        <v>1464.32008520559</v>
      </c>
      <c r="AB49">
        <v>1484.684707534683</v>
      </c>
      <c r="AC49">
        <v>1502.6230464923431</v>
      </c>
      <c r="AD49">
        <v>1490.3699444579549</v>
      </c>
      <c r="AE49">
        <v>1475.699233102911</v>
      </c>
      <c r="AF49">
        <v>1460.2034343035195</v>
      </c>
      <c r="AG49">
        <v>1450.8247061461707</v>
      </c>
      <c r="AH49">
        <v>1377.3160910640518</v>
      </c>
      <c r="AI49">
        <v>1397.9042784270539</v>
      </c>
      <c r="AJ49">
        <v>1284.7315093375737</v>
      </c>
      <c r="AK49">
        <v>1367.1872860543672</v>
      </c>
      <c r="AL49">
        <v>1362.096270066181</v>
      </c>
      <c r="AM49">
        <v>1250.687669103957</v>
      </c>
      <c r="AN49">
        <v>1261.5122491950815</v>
      </c>
      <c r="AO49">
        <v>1209.5391497052067</v>
      </c>
      <c r="AP49">
        <v>1224.5287658825878</v>
      </c>
      <c r="AQ49">
        <v>1205.9473688781741</v>
      </c>
      <c r="AR49">
        <v>1199.6793913570323</v>
      </c>
      <c r="AS49">
        <v>1297.2729350270354</v>
      </c>
      <c r="AT49">
        <v>1296.3961269043118</v>
      </c>
      <c r="AU49">
        <v>1290.1692142484494</v>
      </c>
      <c r="AV49">
        <v>1285.402962646456</v>
      </c>
      <c r="AW49">
        <v>1278.1265564934279</v>
      </c>
      <c r="AX49">
        <v>1284.5514788166799</v>
      </c>
      <c r="AY49">
        <v>1288.0432213036856</v>
      </c>
      <c r="AZ49">
        <v>1272.6820713683237</v>
      </c>
      <c r="BA49">
        <v>1287.1668735177996</v>
      </c>
      <c r="BB49">
        <v>1297.4403141344624</v>
      </c>
      <c r="BC49">
        <v>1315.2644359087251</v>
      </c>
      <c r="BD49">
        <v>1336.7027400084344</v>
      </c>
      <c r="BE49">
        <v>1345.3097710062611</v>
      </c>
      <c r="BF49">
        <v>1374.9210733356983</v>
      </c>
      <c r="BG49">
        <v>1372.2683431934295</v>
      </c>
      <c r="BH49">
        <v>1359.3094132599938</v>
      </c>
      <c r="BI49">
        <v>1374.2755350956093</v>
      </c>
      <c r="BJ49">
        <v>1395.0830344866883</v>
      </c>
      <c r="BK49">
        <v>1411.4708041223473</v>
      </c>
    </row>
    <row r="50" spans="1:64" hidden="1" x14ac:dyDescent="0.25">
      <c r="A50" t="s">
        <v>310</v>
      </c>
      <c r="B50" t="s">
        <v>311</v>
      </c>
      <c r="C50" t="s">
        <v>747</v>
      </c>
      <c r="D50" t="s">
        <v>748</v>
      </c>
      <c r="AZ50">
        <v>3211.7360192936289</v>
      </c>
      <c r="BA50">
        <v>3365.4005564479389</v>
      </c>
      <c r="BB50">
        <v>3284.5233001931206</v>
      </c>
      <c r="BC50">
        <v>3229.7456673160154</v>
      </c>
      <c r="BD50">
        <v>3334.1162805240815</v>
      </c>
      <c r="BE50">
        <v>3316.4323689913367</v>
      </c>
      <c r="BF50">
        <v>3326.5840409354441</v>
      </c>
      <c r="BG50">
        <v>3253.0016153320948</v>
      </c>
      <c r="BH50">
        <v>3287.9474127443336</v>
      </c>
      <c r="BI50">
        <v>3405.7780492379848</v>
      </c>
      <c r="BJ50">
        <v>3494.3361289686814</v>
      </c>
      <c r="BK50">
        <v>3651.8116762158675</v>
      </c>
      <c r="BL50">
        <v>3824.0169726613235</v>
      </c>
    </row>
    <row r="51" spans="1:64" hidden="1" x14ac:dyDescent="0.25">
      <c r="A51" t="s">
        <v>312</v>
      </c>
      <c r="B51" t="s">
        <v>313</v>
      </c>
      <c r="C51" t="s">
        <v>747</v>
      </c>
      <c r="D51" t="s">
        <v>748</v>
      </c>
      <c r="E51">
        <v>2880.6854096834495</v>
      </c>
      <c r="F51">
        <v>2820.8406421730397</v>
      </c>
      <c r="G51">
        <v>2835.0143761933959</v>
      </c>
      <c r="H51">
        <v>2933.9015923431839</v>
      </c>
      <c r="I51">
        <v>2919.0262657604248</v>
      </c>
      <c r="J51">
        <v>3041.8110528264933</v>
      </c>
      <c r="K51">
        <v>3149.5606440347028</v>
      </c>
      <c r="L51">
        <v>3222.1588522138127</v>
      </c>
      <c r="M51">
        <v>3396.874719803372</v>
      </c>
      <c r="N51">
        <v>3510.2795096369468</v>
      </c>
      <c r="O51">
        <v>3683.0683961846426</v>
      </c>
      <c r="P51">
        <v>3836.2621023722099</v>
      </c>
      <c r="Q51">
        <v>3979.6129673630303</v>
      </c>
      <c r="R51">
        <v>4201.9993759227191</v>
      </c>
      <c r="S51">
        <v>4344.4817702505725</v>
      </c>
      <c r="T51">
        <v>4278.0394391656964</v>
      </c>
      <c r="U51">
        <v>4404.0837793207629</v>
      </c>
      <c r="V51">
        <v>4694.5319418481913</v>
      </c>
      <c r="W51">
        <v>4824.6131758598422</v>
      </c>
      <c r="X51">
        <v>4905.5462340108988</v>
      </c>
      <c r="Y51">
        <v>4768.7548025804163</v>
      </c>
      <c r="Z51">
        <v>4228.3689548345592</v>
      </c>
      <c r="AA51">
        <v>3569.6122342944495</v>
      </c>
      <c r="AB51">
        <v>3806.7542388380643</v>
      </c>
      <c r="AC51">
        <v>4119.8901936482998</v>
      </c>
      <c r="AD51">
        <v>4087.1281105689168</v>
      </c>
      <c r="AE51">
        <v>4234.9892035573866</v>
      </c>
      <c r="AF51">
        <v>4323.934036563207</v>
      </c>
      <c r="AG51">
        <v>4319.4820448283017</v>
      </c>
      <c r="AH51">
        <v>4437.9145609075495</v>
      </c>
      <c r="AI51">
        <v>4655.031822103344</v>
      </c>
      <c r="AJ51">
        <v>4738.3314196527117</v>
      </c>
      <c r="AK51">
        <v>5053.6650475193683</v>
      </c>
      <c r="AL51">
        <v>5282.8301772364584</v>
      </c>
      <c r="AM51">
        <v>5455.0603231070263</v>
      </c>
      <c r="AN51">
        <v>5516.388320511548</v>
      </c>
      <c r="AO51">
        <v>5477.4101151299246</v>
      </c>
      <c r="AP51">
        <v>5642.4852051018697</v>
      </c>
      <c r="AQ51">
        <v>5834.4166485383512</v>
      </c>
      <c r="AR51">
        <v>5829.8574075902989</v>
      </c>
      <c r="AS51">
        <v>5876.7330062713836</v>
      </c>
      <c r="AT51">
        <v>5973.5756786603752</v>
      </c>
      <c r="AU51">
        <v>6073.9309327376877</v>
      </c>
      <c r="AV51">
        <v>6239.3193218257402</v>
      </c>
      <c r="AW51">
        <v>6447.1283604988848</v>
      </c>
      <c r="AX51">
        <v>6638.1684406484055</v>
      </c>
      <c r="AY51">
        <v>7083.5612265725185</v>
      </c>
      <c r="AZ51">
        <v>7586.1491434833115</v>
      </c>
      <c r="BA51">
        <v>7888.6521480532683</v>
      </c>
      <c r="BB51">
        <v>7602.747708336663</v>
      </c>
      <c r="BC51">
        <v>7877.8706507146171</v>
      </c>
      <c r="BD51">
        <v>8108.1048780292513</v>
      </c>
      <c r="BE51">
        <v>8416.7041509140945</v>
      </c>
      <c r="BF51">
        <v>8460.5699022702556</v>
      </c>
      <c r="BG51">
        <v>8611.8247607906342</v>
      </c>
      <c r="BH51">
        <v>8803.5362871646357</v>
      </c>
      <c r="BI51">
        <v>9082.0645586708124</v>
      </c>
      <c r="BJ51">
        <v>9274.7430271107532</v>
      </c>
      <c r="BK51">
        <v>9382.3454125005737</v>
      </c>
      <c r="BL51">
        <v>9441.0410702154513</v>
      </c>
    </row>
    <row r="52" spans="1:64" hidden="1" x14ac:dyDescent="0.25">
      <c r="A52" t="s">
        <v>314</v>
      </c>
      <c r="B52" t="s">
        <v>315</v>
      </c>
      <c r="C52" t="s">
        <v>747</v>
      </c>
      <c r="D52" t="s">
        <v>748</v>
      </c>
      <c r="BC52">
        <v>8756.035265262346</v>
      </c>
    </row>
    <row r="53" spans="1:64" hidden="1" x14ac:dyDescent="0.25">
      <c r="A53" t="s">
        <v>316</v>
      </c>
      <c r="B53" t="s">
        <v>317</v>
      </c>
      <c r="C53" t="s">
        <v>747</v>
      </c>
      <c r="D53" t="s">
        <v>748</v>
      </c>
      <c r="O53">
        <v>2203.667920224676</v>
      </c>
      <c r="P53">
        <v>2350.8523839936747</v>
      </c>
      <c r="Q53">
        <v>2421.3655282781401</v>
      </c>
      <c r="R53">
        <v>2462.6601284147073</v>
      </c>
      <c r="S53">
        <v>2449.0397756520888</v>
      </c>
      <c r="T53">
        <v>2645.4583131555728</v>
      </c>
      <c r="U53">
        <v>2757.5530614405984</v>
      </c>
      <c r="V53">
        <v>2969.0707186719096</v>
      </c>
      <c r="W53">
        <v>3139.7013528939551</v>
      </c>
      <c r="X53">
        <v>3152.6311632692168</v>
      </c>
      <c r="Y53">
        <v>2981.2378355066157</v>
      </c>
      <c r="Z53">
        <v>3550.3125964688957</v>
      </c>
      <c r="AA53">
        <v>3850.5637986213014</v>
      </c>
      <c r="AB53">
        <v>4043.9022288241199</v>
      </c>
      <c r="AC53">
        <v>4345.1359863254247</v>
      </c>
      <c r="AD53">
        <v>4376.7275033314982</v>
      </c>
      <c r="AE53">
        <v>4348.3810259586462</v>
      </c>
      <c r="AF53">
        <v>4200.1963841065708</v>
      </c>
      <c r="AG53">
        <v>4321.3018798488165</v>
      </c>
      <c r="AH53">
        <v>4312.5779906611951</v>
      </c>
      <c r="AI53">
        <v>4121.447561932293</v>
      </c>
      <c r="AJ53">
        <v>3664.7949139396696</v>
      </c>
      <c r="AK53">
        <v>3238.5893900726037</v>
      </c>
      <c r="AL53">
        <v>2740.1335780533891</v>
      </c>
      <c r="AM53">
        <v>2745.6784735297115</v>
      </c>
      <c r="AN53">
        <v>2783.0653937170446</v>
      </c>
      <c r="AO53">
        <v>2995.2759418703695</v>
      </c>
      <c r="AP53">
        <v>3066.8403672630152</v>
      </c>
      <c r="AQ53">
        <v>3064.0749444165513</v>
      </c>
      <c r="AR53">
        <v>3238.1187442762707</v>
      </c>
      <c r="AS53">
        <v>3410.8966572635854</v>
      </c>
      <c r="AT53">
        <v>3522.7092873690995</v>
      </c>
      <c r="AU53">
        <v>3553.3825580705297</v>
      </c>
      <c r="AV53">
        <v>3686.6897056053394</v>
      </c>
      <c r="AW53">
        <v>3886.3656105361852</v>
      </c>
      <c r="AX53">
        <v>4328.1006209311936</v>
      </c>
      <c r="AY53">
        <v>4864.5644210127793</v>
      </c>
      <c r="AZ53">
        <v>5198.8499157188935</v>
      </c>
      <c r="BA53">
        <v>5421.2856789669158</v>
      </c>
      <c r="BB53">
        <v>5456.2834075271985</v>
      </c>
      <c r="BC53">
        <v>5602.7918465197054</v>
      </c>
      <c r="BD53">
        <v>5795.8151577918261</v>
      </c>
      <c r="BE53">
        <v>5968.7924737672383</v>
      </c>
      <c r="BF53">
        <v>6128.9601682414541</v>
      </c>
      <c r="BG53">
        <v>6171.9136738558163</v>
      </c>
      <c r="BH53">
        <v>6437.0215149952783</v>
      </c>
      <c r="BI53">
        <v>6453.7216872436375</v>
      </c>
    </row>
    <row r="54" spans="1:64" hidden="1" x14ac:dyDescent="0.25">
      <c r="A54" t="s">
        <v>318</v>
      </c>
      <c r="B54" t="s">
        <v>319</v>
      </c>
      <c r="C54" t="s">
        <v>747</v>
      </c>
      <c r="D54" t="s">
        <v>748</v>
      </c>
    </row>
    <row r="55" spans="1:64" hidden="1" x14ac:dyDescent="0.25">
      <c r="A55" t="s">
        <v>320</v>
      </c>
      <c r="B55" t="s">
        <v>321</v>
      </c>
      <c r="C55" t="s">
        <v>747</v>
      </c>
      <c r="D55" t="s">
        <v>748</v>
      </c>
      <c r="BC55">
        <v>69420.856309125316</v>
      </c>
    </row>
    <row r="56" spans="1:64" hidden="1" x14ac:dyDescent="0.25">
      <c r="A56" t="s">
        <v>322</v>
      </c>
      <c r="B56" t="s">
        <v>323</v>
      </c>
      <c r="C56" t="s">
        <v>747</v>
      </c>
      <c r="D56" t="s">
        <v>748</v>
      </c>
      <c r="U56">
        <v>8956.2217961572896</v>
      </c>
      <c r="V56">
        <v>10501.103013751999</v>
      </c>
      <c r="W56">
        <v>11267.6590184572</v>
      </c>
      <c r="X56">
        <v>12255.0578682051</v>
      </c>
      <c r="Y56">
        <v>12838.7600073707</v>
      </c>
      <c r="Z56">
        <v>12922.4607404041</v>
      </c>
      <c r="AA56">
        <v>13530.420004855099</v>
      </c>
      <c r="AB56">
        <v>14068.2616108277</v>
      </c>
      <c r="AC56">
        <v>15122.715831313901</v>
      </c>
      <c r="AD56">
        <v>15683.750757485601</v>
      </c>
      <c r="AE56">
        <v>15860.11518377</v>
      </c>
      <c r="AF56">
        <v>16816.646151964698</v>
      </c>
      <c r="AG56">
        <v>18076.371480165599</v>
      </c>
      <c r="AH56">
        <v>19297.761688870502</v>
      </c>
      <c r="AI56">
        <v>20310.572532685899</v>
      </c>
      <c r="AJ56">
        <v>19951.237828943598</v>
      </c>
      <c r="AK56">
        <v>21226.775992858202</v>
      </c>
      <c r="AL56">
        <v>20890.640778308501</v>
      </c>
      <c r="AM56">
        <v>21644.699709379001</v>
      </c>
      <c r="AN56">
        <v>22036.125895339301</v>
      </c>
      <c r="AO56">
        <v>22007.241715979599</v>
      </c>
      <c r="AP56">
        <v>22121.595234149299</v>
      </c>
      <c r="AQ56">
        <v>25251.477478046501</v>
      </c>
      <c r="AR56">
        <v>23991.222997627701</v>
      </c>
      <c r="AS56">
        <v>24396.941543065699</v>
      </c>
      <c r="AT56">
        <v>25461.432517872199</v>
      </c>
      <c r="AU56">
        <v>26694.223083764799</v>
      </c>
      <c r="AV56">
        <v>27349.310662260999</v>
      </c>
      <c r="AW56">
        <v>27865.402835135399</v>
      </c>
      <c r="AX56">
        <v>28958.723803816902</v>
      </c>
      <c r="AY56">
        <v>29723.871756822002</v>
      </c>
      <c r="AZ56">
        <v>30291.640625517601</v>
      </c>
      <c r="BA56">
        <v>32189.472610491401</v>
      </c>
      <c r="BB56">
        <v>31129.610128999098</v>
      </c>
      <c r="BC56">
        <v>30580.655025883199</v>
      </c>
      <c r="BD56">
        <v>31159.274854979602</v>
      </c>
      <c r="BE56">
        <v>28674.283257452498</v>
      </c>
      <c r="BF56">
        <v>26726.291424021299</v>
      </c>
      <c r="BG56">
        <v>26120.395972542799</v>
      </c>
      <c r="BH56">
        <v>27715.312189544198</v>
      </c>
      <c r="BI56">
        <v>28455.567555580499</v>
      </c>
      <c r="BJ56">
        <v>29708.1016707688</v>
      </c>
      <c r="BK56">
        <v>30392.181540311602</v>
      </c>
      <c r="BL56">
        <v>30999.040827957298</v>
      </c>
    </row>
    <row r="57" spans="1:64" hidden="1" x14ac:dyDescent="0.25">
      <c r="A57" t="s">
        <v>324</v>
      </c>
      <c r="B57" t="s">
        <v>325</v>
      </c>
      <c r="C57" t="s">
        <v>747</v>
      </c>
      <c r="D57" t="s">
        <v>748</v>
      </c>
      <c r="AW57">
        <v>16118.652677970507</v>
      </c>
      <c r="AX57">
        <v>17176.206558060356</v>
      </c>
      <c r="AY57">
        <v>18021.734346670619</v>
      </c>
      <c r="AZ57">
        <v>18847.889758953541</v>
      </c>
      <c r="BA57">
        <v>19185.873361104212</v>
      </c>
      <c r="BB57">
        <v>18036.981050242157</v>
      </c>
      <c r="BC57">
        <v>18345.624791704922</v>
      </c>
      <c r="BD57">
        <v>18611.333674705242</v>
      </c>
      <c r="BE57">
        <v>18709.437294010928</v>
      </c>
      <c r="BF57">
        <v>18646.732336909139</v>
      </c>
      <c r="BG57">
        <v>18961.169138538331</v>
      </c>
      <c r="BH57">
        <v>19925.666480006366</v>
      </c>
      <c r="BI57">
        <v>20423.191274948462</v>
      </c>
      <c r="BJ57">
        <v>21346.079086981423</v>
      </c>
      <c r="BK57">
        <v>22037.813456332249</v>
      </c>
    </row>
    <row r="58" spans="1:64" hidden="1" x14ac:dyDescent="0.25">
      <c r="A58" t="s">
        <v>326</v>
      </c>
      <c r="B58" t="s">
        <v>327</v>
      </c>
      <c r="C58" t="s">
        <v>747</v>
      </c>
      <c r="D58" t="s">
        <v>748</v>
      </c>
      <c r="O58">
        <v>19785.611747311843</v>
      </c>
      <c r="P58">
        <v>20354.370038109362</v>
      </c>
      <c r="Q58">
        <v>21110.949244000803</v>
      </c>
      <c r="R58">
        <v>22057.472016675962</v>
      </c>
      <c r="S58">
        <v>22247.044516583632</v>
      </c>
      <c r="T58">
        <v>22155.404301036993</v>
      </c>
      <c r="U58">
        <v>23373.018232533148</v>
      </c>
      <c r="V58">
        <v>24189.711837194427</v>
      </c>
      <c r="W58">
        <v>25014.266813485508</v>
      </c>
      <c r="X58">
        <v>25990.698762356682</v>
      </c>
      <c r="Y58">
        <v>26311.98022175159</v>
      </c>
      <c r="Z58">
        <v>26389.960238196305</v>
      </c>
      <c r="AA58">
        <v>26288.763123367633</v>
      </c>
      <c r="AB58">
        <v>26835.777984358825</v>
      </c>
      <c r="AC58">
        <v>27784.960390877961</v>
      </c>
      <c r="AD58">
        <v>28499.029229750759</v>
      </c>
      <c r="AE58">
        <v>29099.406341350721</v>
      </c>
      <c r="AF58">
        <v>29438.844162974685</v>
      </c>
      <c r="AG58">
        <v>30557.455548469417</v>
      </c>
      <c r="AH58">
        <v>31554.645191619882</v>
      </c>
      <c r="AI58">
        <v>32957.302335963417</v>
      </c>
      <c r="AJ58">
        <v>34206.91858685582</v>
      </c>
      <c r="AK58">
        <v>34550.404974842815</v>
      </c>
      <c r="AL58">
        <v>33929.982677273889</v>
      </c>
      <c r="AM58">
        <v>34393.710945717699</v>
      </c>
      <c r="AN58">
        <v>34739.386369098647</v>
      </c>
      <c r="AO58">
        <v>34976.548041511356</v>
      </c>
      <c r="AP58">
        <v>35475.256681659957</v>
      </c>
      <c r="AQ58">
        <v>36046.652905531941</v>
      </c>
      <c r="AR58">
        <v>36660.079688874699</v>
      </c>
      <c r="AS58">
        <v>37722.413762235214</v>
      </c>
      <c r="AT58">
        <v>38244.726848702252</v>
      </c>
      <c r="AU58">
        <v>37965.807726217143</v>
      </c>
      <c r="AV58">
        <v>37689.250213819701</v>
      </c>
      <c r="AW58">
        <v>38773.545889402441</v>
      </c>
      <c r="AX58">
        <v>39160.258537757036</v>
      </c>
      <c r="AY58">
        <v>41045.248333042175</v>
      </c>
      <c r="AZ58">
        <v>42228.57351359231</v>
      </c>
      <c r="BA58">
        <v>42502.787287242034</v>
      </c>
      <c r="BB58">
        <v>40708.15552221593</v>
      </c>
      <c r="BC58">
        <v>42365.034609325099</v>
      </c>
      <c r="BD58">
        <v>45083.009716809764</v>
      </c>
      <c r="BE58">
        <v>45116.437071180902</v>
      </c>
      <c r="BF58">
        <v>45152.954273083858</v>
      </c>
      <c r="BG58">
        <v>45831.1330674321</v>
      </c>
      <c r="BH58">
        <v>46358.08067731918</v>
      </c>
      <c r="BI58">
        <v>47103.03256041999</v>
      </c>
      <c r="BJ58">
        <v>48125.640610148163</v>
      </c>
      <c r="BK58">
        <v>48821.713219095167</v>
      </c>
    </row>
    <row r="59" spans="1:64" hidden="1" x14ac:dyDescent="0.25">
      <c r="A59" t="s">
        <v>328</v>
      </c>
      <c r="B59" t="s">
        <v>329</v>
      </c>
      <c r="C59" t="s">
        <v>747</v>
      </c>
      <c r="D59" t="s">
        <v>748</v>
      </c>
      <c r="BC59">
        <v>1363.928942090663</v>
      </c>
    </row>
    <row r="60" spans="1:64" hidden="1" x14ac:dyDescent="0.25">
      <c r="A60" t="s">
        <v>330</v>
      </c>
      <c r="B60" t="s">
        <v>331</v>
      </c>
      <c r="C60" t="s">
        <v>747</v>
      </c>
      <c r="D60" t="s">
        <v>748</v>
      </c>
      <c r="BC60">
        <v>6834.0633305220335</v>
      </c>
    </row>
    <row r="61" spans="1:64" hidden="1" x14ac:dyDescent="0.25">
      <c r="A61" t="s">
        <v>332</v>
      </c>
      <c r="B61" t="s">
        <v>333</v>
      </c>
      <c r="C61" t="s">
        <v>747</v>
      </c>
      <c r="D61" t="s">
        <v>748</v>
      </c>
      <c r="K61">
        <v>26225.281209073961</v>
      </c>
      <c r="L61">
        <v>27429.216170288957</v>
      </c>
      <c r="M61">
        <v>28722.49241959941</v>
      </c>
      <c r="N61">
        <v>30441.288804864656</v>
      </c>
      <c r="O61">
        <v>30646.087548410873</v>
      </c>
      <c r="P61">
        <v>31311.606937782472</v>
      </c>
      <c r="Q61">
        <v>32336.766511600221</v>
      </c>
      <c r="R61">
        <v>33544.361919634837</v>
      </c>
      <c r="S61">
        <v>32880.306504418637</v>
      </c>
      <c r="T61">
        <v>32289.930948666799</v>
      </c>
      <c r="U61">
        <v>34152.413121043443</v>
      </c>
      <c r="V61">
        <v>34631.005569539666</v>
      </c>
      <c r="W61">
        <v>35251.666448891134</v>
      </c>
      <c r="X61">
        <v>36260.244743908108</v>
      </c>
      <c r="Y61">
        <v>36132.299435845896</v>
      </c>
      <c r="Z61">
        <v>35607.016635743195</v>
      </c>
      <c r="AA61">
        <v>36709.517626028777</v>
      </c>
      <c r="AB61">
        <v>37764.486144297123</v>
      </c>
      <c r="AC61">
        <v>39167.226029019424</v>
      </c>
      <c r="AD61">
        <v>40673.929807158951</v>
      </c>
      <c r="AE61">
        <v>42705.726729379894</v>
      </c>
      <c r="AF61">
        <v>42896.755670770013</v>
      </c>
      <c r="AG61">
        <v>42781.452369781946</v>
      </c>
      <c r="AH61">
        <v>42882.295238906467</v>
      </c>
      <c r="AI61">
        <v>43317.989813679407</v>
      </c>
      <c r="AJ61">
        <v>43739.62339745152</v>
      </c>
      <c r="AK61">
        <v>44547.776888789645</v>
      </c>
      <c r="AL61">
        <v>44622.161590213669</v>
      </c>
      <c r="AM61">
        <v>46902.194931413913</v>
      </c>
      <c r="AN61">
        <v>48282.417243027834</v>
      </c>
      <c r="AO61">
        <v>49323.837751216604</v>
      </c>
      <c r="AP61">
        <v>50796.190621253285</v>
      </c>
      <c r="AQ61">
        <v>51931.764182158928</v>
      </c>
      <c r="AR61">
        <v>53477.577263652725</v>
      </c>
      <c r="AS61">
        <v>54638.009531427124</v>
      </c>
      <c r="AT61">
        <v>55322.813029411285</v>
      </c>
      <c r="AU61">
        <v>55526.125181235293</v>
      </c>
      <c r="AV61">
        <v>55779.394069997048</v>
      </c>
      <c r="AW61">
        <v>57684.501072429601</v>
      </c>
      <c r="AX61">
        <v>59261.975544001703</v>
      </c>
      <c r="AY61">
        <v>61616.687399072747</v>
      </c>
      <c r="AZ61">
        <v>61479.5777141012</v>
      </c>
      <c r="BA61">
        <v>61172.452578875636</v>
      </c>
      <c r="BB61">
        <v>57794.608631718133</v>
      </c>
      <c r="BC61">
        <v>58990.784441291624</v>
      </c>
      <c r="BD61">
        <v>59797.634283521154</v>
      </c>
      <c r="BE61">
        <v>59797.979354246098</v>
      </c>
      <c r="BF61">
        <v>60640.954017463548</v>
      </c>
      <c r="BG61">
        <v>61603.265618711994</v>
      </c>
      <c r="BH61">
        <v>62264.268720617998</v>
      </c>
      <c r="BI61">
        <v>63401.03296232257</v>
      </c>
      <c r="BJ61">
        <v>64068.31794120252</v>
      </c>
      <c r="BK61">
        <v>65569.590046481753</v>
      </c>
    </row>
    <row r="62" spans="1:64" hidden="1" x14ac:dyDescent="0.25">
      <c r="A62" t="s">
        <v>334</v>
      </c>
      <c r="B62" t="s">
        <v>335</v>
      </c>
      <c r="C62" t="s">
        <v>747</v>
      </c>
      <c r="D62" t="s">
        <v>748</v>
      </c>
      <c r="E62">
        <v>1304.6000078308157</v>
      </c>
      <c r="F62">
        <v>1216.1484722069215</v>
      </c>
      <c r="G62">
        <v>1379.1030667426476</v>
      </c>
      <c r="H62">
        <v>1427.7701203985696</v>
      </c>
      <c r="I62">
        <v>1480.6964779982309</v>
      </c>
      <c r="J62">
        <v>1262.7359524821859</v>
      </c>
      <c r="K62">
        <v>1381.3230184233419</v>
      </c>
      <c r="L62">
        <v>1384.5896694378935</v>
      </c>
      <c r="M62">
        <v>1348.9730629441317</v>
      </c>
      <c r="N62">
        <v>1451.1749381629108</v>
      </c>
      <c r="O62">
        <v>1688.379908538267</v>
      </c>
      <c r="P62">
        <v>1829.5706778062633</v>
      </c>
      <c r="Q62">
        <v>2005.5409482855905</v>
      </c>
      <c r="R62">
        <v>2168.1365567229795</v>
      </c>
      <c r="S62">
        <v>2229.4290279588249</v>
      </c>
      <c r="T62">
        <v>2288.4689979140526</v>
      </c>
      <c r="U62">
        <v>2379.5664958271273</v>
      </c>
      <c r="V62">
        <v>2401.6727033015018</v>
      </c>
      <c r="W62">
        <v>2432.1314244493096</v>
      </c>
      <c r="X62">
        <v>2504.955416093901</v>
      </c>
      <c r="Y62">
        <v>2547.471995459503</v>
      </c>
      <c r="Z62">
        <v>2577.2481641482286</v>
      </c>
      <c r="AA62">
        <v>2584.388457172472</v>
      </c>
      <c r="AB62">
        <v>2642.8067657660558</v>
      </c>
      <c r="AC62">
        <v>2624.8816863416801</v>
      </c>
      <c r="AD62">
        <v>2435.0962137845236</v>
      </c>
      <c r="AE62">
        <v>2522.7414374554696</v>
      </c>
      <c r="AF62">
        <v>2696.5401018807815</v>
      </c>
      <c r="AG62">
        <v>2666.6106772579519</v>
      </c>
      <c r="AH62">
        <v>2772.8701820993479</v>
      </c>
      <c r="AI62">
        <v>2580.6846716539321</v>
      </c>
      <c r="AJ62">
        <v>2544.5757244711695</v>
      </c>
      <c r="AK62">
        <v>2803.470073738044</v>
      </c>
      <c r="AL62">
        <v>2907.2568956185851</v>
      </c>
      <c r="AM62">
        <v>2949.6733292381209</v>
      </c>
      <c r="AN62">
        <v>3062.4866160937695</v>
      </c>
      <c r="AO62">
        <v>3213.2798370650785</v>
      </c>
      <c r="AP62">
        <v>3440.7991846876325</v>
      </c>
      <c r="AQ62">
        <v>3609.0817243271072</v>
      </c>
      <c r="AR62">
        <v>3756.5809815046809</v>
      </c>
      <c r="AS62">
        <v>3877.6624917749245</v>
      </c>
      <c r="AT62">
        <v>3915.021669702689</v>
      </c>
      <c r="AU62">
        <v>4034.3992586348731</v>
      </c>
      <c r="AV62">
        <v>3828.0018588576822</v>
      </c>
      <c r="AW62">
        <v>3802.115005248847</v>
      </c>
      <c r="AX62">
        <v>4236.7367712101241</v>
      </c>
      <c r="AY62">
        <v>4583.0971659415618</v>
      </c>
      <c r="AZ62">
        <v>4855.5871304772691</v>
      </c>
      <c r="BA62">
        <v>5021.4941735654793</v>
      </c>
      <c r="BB62">
        <v>5004.7373242798822</v>
      </c>
      <c r="BC62">
        <v>5356.6093689076633</v>
      </c>
      <c r="BD62">
        <v>5444.2505873088739</v>
      </c>
      <c r="BE62">
        <v>5521.3796870900087</v>
      </c>
      <c r="BF62">
        <v>5677.7787081109882</v>
      </c>
      <c r="BG62">
        <v>6002.1969432339229</v>
      </c>
      <c r="BH62">
        <v>6384.8702530936262</v>
      </c>
      <c r="BI62">
        <v>6718.3665518296548</v>
      </c>
      <c r="BJ62">
        <v>6925.8167367241758</v>
      </c>
      <c r="BK62">
        <v>7353.824673560599</v>
      </c>
      <c r="BL62">
        <v>7642.3864644844962</v>
      </c>
    </row>
    <row r="63" spans="1:64" hidden="1" x14ac:dyDescent="0.25">
      <c r="A63" t="s">
        <v>336</v>
      </c>
      <c r="B63" t="s">
        <v>337</v>
      </c>
      <c r="C63" t="s">
        <v>747</v>
      </c>
      <c r="D63" t="s">
        <v>748</v>
      </c>
      <c r="E63">
        <v>2491.8532796402055</v>
      </c>
      <c r="F63">
        <v>2101.4770594022762</v>
      </c>
      <c r="G63">
        <v>1643.4103007741096</v>
      </c>
      <c r="H63">
        <v>2150.1838363470783</v>
      </c>
      <c r="I63">
        <v>2217.3723497075016</v>
      </c>
      <c r="J63">
        <v>2292.1760975581706</v>
      </c>
      <c r="K63">
        <v>2121.9937435086144</v>
      </c>
      <c r="L63">
        <v>2258.0665445866289</v>
      </c>
      <c r="M63">
        <v>2431.0512401407641</v>
      </c>
      <c r="N63">
        <v>2562.1926782804385</v>
      </c>
      <c r="O63">
        <v>2710.1459504564496</v>
      </c>
      <c r="P63">
        <v>2337.968655785658</v>
      </c>
      <c r="Q63">
        <v>2898.8306040328739</v>
      </c>
      <c r="R63">
        <v>2927.7677423642272</v>
      </c>
      <c r="S63">
        <v>3061.6538649024401</v>
      </c>
      <c r="T63">
        <v>3126.5376847659149</v>
      </c>
      <c r="U63">
        <v>3292.8869641006254</v>
      </c>
      <c r="V63">
        <v>3361.5328017525067</v>
      </c>
      <c r="W63">
        <v>3566.4746550088244</v>
      </c>
      <c r="X63">
        <v>3718.949829908086</v>
      </c>
      <c r="Y63">
        <v>3635.5149747915302</v>
      </c>
      <c r="Z63">
        <v>3628.6806940886518</v>
      </c>
      <c r="AA63">
        <v>3742.3359212084943</v>
      </c>
      <c r="AB63">
        <v>3824.7465787666588</v>
      </c>
      <c r="AC63">
        <v>3917.1818948145942</v>
      </c>
      <c r="AD63">
        <v>3942.5006803006831</v>
      </c>
      <c r="AE63">
        <v>3843.0872694445507</v>
      </c>
      <c r="AF63">
        <v>3706.5311811015863</v>
      </c>
      <c r="AG63">
        <v>3561.3876036723441</v>
      </c>
      <c r="AH63">
        <v>3619.7589200656962</v>
      </c>
      <c r="AI63">
        <v>3550.3675717637748</v>
      </c>
      <c r="AJ63">
        <v>3388.890328927891</v>
      </c>
      <c r="AK63">
        <v>3370.6561950923192</v>
      </c>
      <c r="AL63">
        <v>3233.7025517271413</v>
      </c>
      <c r="AM63">
        <v>3115.2139023519994</v>
      </c>
      <c r="AN63">
        <v>3125.2466909243344</v>
      </c>
      <c r="AO63">
        <v>3161.4450995755119</v>
      </c>
      <c r="AP63">
        <v>3160.0338093869136</v>
      </c>
      <c r="AQ63">
        <v>3290.4200760609247</v>
      </c>
      <c r="AR63">
        <v>3314.4171738308282</v>
      </c>
      <c r="AS63">
        <v>3349.4672237485502</v>
      </c>
      <c r="AT63">
        <v>3497.5899490597399</v>
      </c>
      <c r="AU63">
        <v>3606.9448501724337</v>
      </c>
      <c r="AV63">
        <v>3821.2991986973775</v>
      </c>
      <c r="AW63">
        <v>3903.0022011996716</v>
      </c>
      <c r="AX63">
        <v>4002.7167218400823</v>
      </c>
      <c r="AY63">
        <v>4053.7132400028408</v>
      </c>
      <c r="AZ63">
        <v>4288.9286757610098</v>
      </c>
      <c r="BA63">
        <v>4367.126939234422</v>
      </c>
      <c r="BB63">
        <v>4352.5608190687562</v>
      </c>
      <c r="BC63">
        <v>4470.031419250412</v>
      </c>
      <c r="BD63">
        <v>4457.4066620341855</v>
      </c>
      <c r="BE63">
        <v>4459.2474496755112</v>
      </c>
      <c r="BF63">
        <v>4471.9842461677363</v>
      </c>
      <c r="BG63">
        <v>4545.442729193348</v>
      </c>
      <c r="BH63">
        <v>4605.1170956371843</v>
      </c>
      <c r="BI63">
        <v>4771.5139554763446</v>
      </c>
      <c r="BJ63">
        <v>4696.3751634158562</v>
      </c>
    </row>
    <row r="64" spans="1:64" hidden="1" x14ac:dyDescent="0.25">
      <c r="A64" t="s">
        <v>338</v>
      </c>
      <c r="B64" t="s">
        <v>339</v>
      </c>
      <c r="C64" t="s">
        <v>747</v>
      </c>
      <c r="D64" t="s">
        <v>748</v>
      </c>
      <c r="AN64">
        <v>1267.7829248567</v>
      </c>
      <c r="AO64">
        <v>1368.4816831545447</v>
      </c>
      <c r="AP64">
        <v>1458.2404597911313</v>
      </c>
      <c r="AQ64">
        <v>1513.6306572991459</v>
      </c>
      <c r="AR64">
        <v>1605.5062281462735</v>
      </c>
      <c r="AS64">
        <v>1716.9845364066739</v>
      </c>
      <c r="AT64">
        <v>1820.6867954345967</v>
      </c>
      <c r="AU64">
        <v>1960.9839333769642</v>
      </c>
      <c r="AV64">
        <v>2131.4617074057719</v>
      </c>
      <c r="AW64">
        <v>2320.1079694117266</v>
      </c>
      <c r="AX64">
        <v>2526.0710414758664</v>
      </c>
      <c r="AY64">
        <v>2808.2090724719601</v>
      </c>
      <c r="AZ64">
        <v>3159.3934375450222</v>
      </c>
      <c r="BA64">
        <v>3420.6551452489307</v>
      </c>
      <c r="BB64">
        <v>3644.3152810897941</v>
      </c>
      <c r="BC64">
        <v>3979.8196060150754</v>
      </c>
      <c r="BD64">
        <v>4272.7989517141641</v>
      </c>
      <c r="BE64">
        <v>4579.8038185187497</v>
      </c>
      <c r="BF64">
        <v>4850.3340807698651</v>
      </c>
      <c r="BG64">
        <v>5184.5671855955779</v>
      </c>
      <c r="BH64">
        <v>5467.3260898741346</v>
      </c>
      <c r="BI64">
        <v>5780.4723258128106</v>
      </c>
      <c r="BJ64">
        <v>6132.4648176437404</v>
      </c>
      <c r="BK64">
        <v>6470.6515869959339</v>
      </c>
    </row>
    <row r="65" spans="1:64" hidden="1" x14ac:dyDescent="0.25">
      <c r="A65" t="s">
        <v>340</v>
      </c>
      <c r="B65" t="s">
        <v>341</v>
      </c>
      <c r="C65" t="s">
        <v>747</v>
      </c>
      <c r="D65" t="s">
        <v>748</v>
      </c>
      <c r="W65">
        <v>1981.4404705278866</v>
      </c>
      <c r="X65">
        <v>1990.5736190301877</v>
      </c>
      <c r="Y65">
        <v>1952.7682993750188</v>
      </c>
      <c r="Z65">
        <v>1965.4841445147376</v>
      </c>
      <c r="AA65">
        <v>1942.8525622923335</v>
      </c>
      <c r="AB65">
        <v>1917.8604352427581</v>
      </c>
      <c r="AC65">
        <v>1898.1758981071237</v>
      </c>
      <c r="AD65">
        <v>1878.930704956771</v>
      </c>
      <c r="AE65">
        <v>1852.279883130707</v>
      </c>
      <c r="AF65">
        <v>1870.2835668297846</v>
      </c>
      <c r="AG65">
        <v>1876.8812280849909</v>
      </c>
      <c r="AH65">
        <v>1856.9255072107956</v>
      </c>
      <c r="AI65">
        <v>1917.6757523241733</v>
      </c>
      <c r="AJ65">
        <v>1958.260450651052</v>
      </c>
      <c r="AK65">
        <v>1998.42259476256</v>
      </c>
      <c r="AL65">
        <v>2028.4935888712778</v>
      </c>
      <c r="AM65">
        <v>2038.8231022462446</v>
      </c>
      <c r="AN65">
        <v>2047.2564810828442</v>
      </c>
      <c r="AO65">
        <v>2116.1343543622211</v>
      </c>
      <c r="AP65">
        <v>2187.5962876836138</v>
      </c>
      <c r="AQ65">
        <v>2233.4295119133449</v>
      </c>
      <c r="AR65">
        <v>2234.5073250825199</v>
      </c>
      <c r="AS65">
        <v>2283.4281407976091</v>
      </c>
      <c r="AT65">
        <v>2263.031503084731</v>
      </c>
      <c r="AU65">
        <v>2253.651777130478</v>
      </c>
      <c r="AV65">
        <v>2323.8151503424551</v>
      </c>
      <c r="AW65">
        <v>2434.7343401619401</v>
      </c>
      <c r="AX65">
        <v>2541.7271098429155</v>
      </c>
      <c r="AY65">
        <v>2673.565872520941</v>
      </c>
      <c r="AZ65">
        <v>2793.8433173287535</v>
      </c>
      <c r="BA65">
        <v>2839.0765746888419</v>
      </c>
      <c r="BB65">
        <v>2796.6892811792068</v>
      </c>
      <c r="BC65">
        <v>2917.3209167806981</v>
      </c>
      <c r="BD65">
        <v>3031.2604396583238</v>
      </c>
      <c r="BE65">
        <v>3099.0461886616777</v>
      </c>
      <c r="BF65">
        <v>3186.5780944690255</v>
      </c>
      <c r="BG65">
        <v>3279.2323040986994</v>
      </c>
      <c r="BH65">
        <v>3389.1428275771318</v>
      </c>
      <c r="BI65">
        <v>3498.1481236010477</v>
      </c>
      <c r="BJ65">
        <v>3613.5900920842341</v>
      </c>
      <c r="BK65">
        <v>3705.3687615328367</v>
      </c>
      <c r="BL65">
        <v>3756.1357895819838</v>
      </c>
    </row>
    <row r="66" spans="1:64" hidden="1" x14ac:dyDescent="0.25">
      <c r="A66" t="s">
        <v>342</v>
      </c>
      <c r="B66" t="s">
        <v>343</v>
      </c>
      <c r="C66" t="s">
        <v>747</v>
      </c>
      <c r="D66" t="s">
        <v>748</v>
      </c>
      <c r="AN66">
        <v>4794.302812872118</v>
      </c>
      <c r="AO66">
        <v>4979.8851776251886</v>
      </c>
      <c r="AP66">
        <v>5099.1778957921124</v>
      </c>
      <c r="AQ66">
        <v>5071.4531054771833</v>
      </c>
      <c r="AR66">
        <v>5177.2380389205819</v>
      </c>
      <c r="AS66">
        <v>5387.5220829513537</v>
      </c>
      <c r="AT66">
        <v>5482.1618027495288</v>
      </c>
      <c r="AU66">
        <v>5629.1131575357049</v>
      </c>
      <c r="AV66">
        <v>5831.3389716200372</v>
      </c>
      <c r="AW66">
        <v>6095.0322684901676</v>
      </c>
      <c r="AX66">
        <v>6340.2251055135439</v>
      </c>
      <c r="AY66">
        <v>6668.6098381753873</v>
      </c>
      <c r="AZ66">
        <v>7066.8873332059329</v>
      </c>
      <c r="BA66">
        <v>7253.0483720706443</v>
      </c>
      <c r="BB66">
        <v>7262.7329554386988</v>
      </c>
      <c r="BC66">
        <v>7724.4007998582783</v>
      </c>
      <c r="BD66">
        <v>8014.160945938087</v>
      </c>
      <c r="BE66">
        <v>8348.7421958855084</v>
      </c>
      <c r="BF66">
        <v>8681.5213152651322</v>
      </c>
      <c r="BG66">
        <v>9021.2513523022826</v>
      </c>
      <c r="BH66">
        <v>9323.294253532109</v>
      </c>
      <c r="BI66">
        <v>9624.1066848627361</v>
      </c>
      <c r="BJ66">
        <v>10024.777946944503</v>
      </c>
      <c r="BK66">
        <v>10356.854095025006</v>
      </c>
    </row>
    <row r="67" spans="1:64" hidden="1" x14ac:dyDescent="0.25">
      <c r="A67" t="s">
        <v>344</v>
      </c>
      <c r="B67" t="s">
        <v>345</v>
      </c>
      <c r="C67" t="s">
        <v>747</v>
      </c>
      <c r="D67" t="s">
        <v>748</v>
      </c>
      <c r="AI67">
        <v>6390.392544987275</v>
      </c>
      <c r="AJ67">
        <v>6094.3174849572679</v>
      </c>
      <c r="AK67">
        <v>5408.465772967349</v>
      </c>
      <c r="AL67">
        <v>5085.5148303017095</v>
      </c>
      <c r="AM67">
        <v>4506.8098988058255</v>
      </c>
      <c r="AN67">
        <v>4415.2827199508383</v>
      </c>
      <c r="AO67">
        <v>4373.852693156904</v>
      </c>
      <c r="AP67">
        <v>4476.0643961759451</v>
      </c>
      <c r="AQ67">
        <v>4349.8995230204664</v>
      </c>
      <c r="AR67">
        <v>4438.9657755461549</v>
      </c>
      <c r="AS67">
        <v>4826.8946416044146</v>
      </c>
      <c r="AT67">
        <v>4972.4354953186521</v>
      </c>
      <c r="AU67">
        <v>5244.5086211841381</v>
      </c>
      <c r="AV67">
        <v>5568.0355155694806</v>
      </c>
      <c r="AW67">
        <v>6054.4721315290199</v>
      </c>
      <c r="AX67">
        <v>6463.9294473246737</v>
      </c>
      <c r="AY67">
        <v>6937.610947304097</v>
      </c>
      <c r="AZ67">
        <v>7469.7803488565014</v>
      </c>
      <c r="BA67">
        <v>7707.6791121599108</v>
      </c>
      <c r="BB67">
        <v>7213.722380713808</v>
      </c>
      <c r="BC67">
        <v>7565.2052013560269</v>
      </c>
      <c r="BD67">
        <v>7960.0480737831385</v>
      </c>
      <c r="BE67">
        <v>8227.0157093766065</v>
      </c>
      <c r="BF67">
        <v>8486.0033475931305</v>
      </c>
      <c r="BG67">
        <v>8616.9729237830979</v>
      </c>
      <c r="BH67">
        <v>8669.919641158529</v>
      </c>
      <c r="BI67">
        <v>8721.8124393413691</v>
      </c>
      <c r="BJ67">
        <v>9004.3291064665445</v>
      </c>
      <c r="BK67">
        <v>9198.8245445229513</v>
      </c>
      <c r="BL67">
        <v>9259.4109131626246</v>
      </c>
    </row>
    <row r="68" spans="1:64" hidden="1" x14ac:dyDescent="0.25">
      <c r="A68" t="s">
        <v>346</v>
      </c>
      <c r="B68" t="s">
        <v>347</v>
      </c>
      <c r="C68" t="s">
        <v>747</v>
      </c>
      <c r="D68" t="s">
        <v>748</v>
      </c>
      <c r="P68">
        <v>11870.15885801263</v>
      </c>
      <c r="Q68">
        <v>12324.002580290884</v>
      </c>
      <c r="R68">
        <v>12981.129749176864</v>
      </c>
      <c r="S68">
        <v>13157.872962534824</v>
      </c>
      <c r="T68">
        <v>12936.320880184432</v>
      </c>
      <c r="U68">
        <v>13439.365944243491</v>
      </c>
      <c r="V68">
        <v>13701.044199458338</v>
      </c>
      <c r="W68">
        <v>14051.964867645756</v>
      </c>
      <c r="X68">
        <v>14498.384870422522</v>
      </c>
      <c r="Y68">
        <v>14610.483183532031</v>
      </c>
      <c r="Z68">
        <v>14519.872576952828</v>
      </c>
      <c r="AA68">
        <v>14547.385379240455</v>
      </c>
      <c r="AB68">
        <v>14742.46232278141</v>
      </c>
      <c r="AC68">
        <v>15033.82058002042</v>
      </c>
      <c r="AD68">
        <v>15356.003206155687</v>
      </c>
      <c r="AE68">
        <v>15695.547833275567</v>
      </c>
      <c r="AF68">
        <v>16077.96047083017</v>
      </c>
      <c r="AG68">
        <v>16662.68008517948</v>
      </c>
      <c r="AH68">
        <v>17147.340287625742</v>
      </c>
      <c r="AI68">
        <v>17564.393125223909</v>
      </c>
      <c r="AJ68">
        <v>17635.177514356066</v>
      </c>
      <c r="AK68">
        <v>17449.742320411897</v>
      </c>
      <c r="AL68">
        <v>17241.352699320243</v>
      </c>
      <c r="AM68">
        <v>17336.332230145919</v>
      </c>
      <c r="AN68">
        <v>17674.161761640938</v>
      </c>
      <c r="AO68">
        <v>17975.219227015208</v>
      </c>
      <c r="AP68">
        <v>18478.694664776955</v>
      </c>
      <c r="AQ68">
        <v>18900.141946498985</v>
      </c>
      <c r="AR68">
        <v>19451.836935076284</v>
      </c>
      <c r="AS68">
        <v>20273.094372194675</v>
      </c>
      <c r="AT68">
        <v>20706.847187505686</v>
      </c>
      <c r="AU68">
        <v>20995.36187748285</v>
      </c>
      <c r="AV68">
        <v>21331.954144254061</v>
      </c>
      <c r="AW68">
        <v>22014.489431219106</v>
      </c>
      <c r="AX68">
        <v>22560.997036687553</v>
      </c>
      <c r="AY68">
        <v>23375.05430868531</v>
      </c>
      <c r="AZ68">
        <v>24072.169150426365</v>
      </c>
      <c r="BA68">
        <v>24127.835541010754</v>
      </c>
      <c r="BB68">
        <v>23046.519394655461</v>
      </c>
      <c r="BC68">
        <v>23587.547428990256</v>
      </c>
      <c r="BD68">
        <v>24104.256037441504</v>
      </c>
      <c r="BE68">
        <v>24056.9834936771</v>
      </c>
      <c r="BF68">
        <v>24120.129334859583</v>
      </c>
      <c r="BG68">
        <v>24419.046542586588</v>
      </c>
      <c r="BH68">
        <v>24763.815933190992</v>
      </c>
      <c r="BI68">
        <v>25137.486542641658</v>
      </c>
      <c r="BJ68">
        <v>25798.761866162913</v>
      </c>
      <c r="BK68">
        <v>26255.271732483856</v>
      </c>
    </row>
    <row r="69" spans="1:64" hidden="1" x14ac:dyDescent="0.25">
      <c r="A69" t="s">
        <v>348</v>
      </c>
      <c r="B69" t="s">
        <v>349</v>
      </c>
      <c r="C69" t="s">
        <v>747</v>
      </c>
      <c r="D69" t="s">
        <v>748</v>
      </c>
      <c r="E69">
        <v>2207.5311774479469</v>
      </c>
      <c r="F69">
        <v>2247.881428073963</v>
      </c>
      <c r="G69">
        <v>2292.8351993638985</v>
      </c>
      <c r="H69">
        <v>2289.7495773751389</v>
      </c>
      <c r="I69">
        <v>2393.0212503110397</v>
      </c>
      <c r="J69">
        <v>2395.4907992241656</v>
      </c>
      <c r="K69">
        <v>2318.6471215175898</v>
      </c>
      <c r="L69">
        <v>2357.1060503044796</v>
      </c>
      <c r="M69">
        <v>2330.5887619604614</v>
      </c>
      <c r="N69">
        <v>2373.0634263784837</v>
      </c>
      <c r="O69">
        <v>2460.2158432701162</v>
      </c>
      <c r="P69">
        <v>2532.9472076351517</v>
      </c>
      <c r="Q69">
        <v>2582.9454560255485</v>
      </c>
      <c r="R69">
        <v>2818.8939576250295</v>
      </c>
      <c r="S69">
        <v>3056.1890632356249</v>
      </c>
      <c r="T69">
        <v>3363.7258636373335</v>
      </c>
      <c r="U69">
        <v>3484.7656777296579</v>
      </c>
      <c r="V69">
        <v>3435.4655777519979</v>
      </c>
      <c r="W69">
        <v>3520.119876508762</v>
      </c>
      <c r="X69">
        <v>3530.2638007990772</v>
      </c>
      <c r="Y69">
        <v>3542.1625401928422</v>
      </c>
      <c r="Z69">
        <v>3645.2866062002595</v>
      </c>
      <c r="AA69">
        <v>3515.5646371597641</v>
      </c>
      <c r="AB69">
        <v>3413.7634651669355</v>
      </c>
      <c r="AC69">
        <v>3365.2547313287469</v>
      </c>
      <c r="AD69">
        <v>3419.5840743773451</v>
      </c>
      <c r="AE69">
        <v>3446.5936899119201</v>
      </c>
      <c r="AF69">
        <v>3325.4355543115707</v>
      </c>
      <c r="AG69">
        <v>3393.2580685827456</v>
      </c>
      <c r="AH69">
        <v>3331.210716688056</v>
      </c>
      <c r="AI69">
        <v>3424.4822601644946</v>
      </c>
      <c r="AJ69">
        <v>3539.9089259911675</v>
      </c>
      <c r="AK69">
        <v>3581.3346807914195</v>
      </c>
      <c r="AL69">
        <v>3609.012953358404</v>
      </c>
      <c r="AM69">
        <v>3694.1373532578209</v>
      </c>
      <c r="AN69">
        <v>3708.9294364589305</v>
      </c>
      <c r="AO69">
        <v>3681.8370228897934</v>
      </c>
      <c r="AP69">
        <v>3775.8023923004298</v>
      </c>
      <c r="AQ69">
        <v>3803.9898792863864</v>
      </c>
      <c r="AR69">
        <v>3469.5559037907174</v>
      </c>
      <c r="AS69">
        <v>3433.5076900081194</v>
      </c>
      <c r="AT69">
        <v>3569.8660208879942</v>
      </c>
      <c r="AU69">
        <v>3670.3177824809795</v>
      </c>
      <c r="AV69">
        <v>3696.81969807727</v>
      </c>
      <c r="AW69">
        <v>3919.6571501300473</v>
      </c>
      <c r="AX69">
        <v>4081.104195467547</v>
      </c>
      <c r="AY69">
        <v>4205.5412018763191</v>
      </c>
      <c r="AZ69">
        <v>4224.2233830960404</v>
      </c>
      <c r="BA69">
        <v>4487.358298973294</v>
      </c>
      <c r="BB69">
        <v>4456.3299186144341</v>
      </c>
      <c r="BC69">
        <v>4564.5101160693102</v>
      </c>
      <c r="BD69">
        <v>4842.6309003130264</v>
      </c>
      <c r="BE69">
        <v>5046.9122095332123</v>
      </c>
      <c r="BF69">
        <v>5218.9686032870186</v>
      </c>
      <c r="BG69">
        <v>5328.6815416800118</v>
      </c>
      <c r="BH69">
        <v>5239.3523742083717</v>
      </c>
      <c r="BI69">
        <v>5083.8047625102736</v>
      </c>
      <c r="BJ69">
        <v>5090.0502596883034</v>
      </c>
      <c r="BK69">
        <v>5043.6261375548756</v>
      </c>
      <c r="BL69">
        <v>4948.5917200186423</v>
      </c>
    </row>
    <row r="70" spans="1:64" hidden="1" x14ac:dyDescent="0.25">
      <c r="A70" t="s">
        <v>350</v>
      </c>
      <c r="B70" t="s">
        <v>351</v>
      </c>
      <c r="C70" t="s">
        <v>747</v>
      </c>
      <c r="D70" t="s">
        <v>748</v>
      </c>
      <c r="J70">
        <v>705.00767243685959</v>
      </c>
      <c r="K70">
        <v>722.22330271444332</v>
      </c>
      <c r="L70">
        <v>712.97956512532232</v>
      </c>
      <c r="M70">
        <v>684.56261709793489</v>
      </c>
      <c r="N70">
        <v>696.67492699613615</v>
      </c>
      <c r="O70">
        <v>720.03569276607448</v>
      </c>
      <c r="P70">
        <v>731.81840739302277</v>
      </c>
      <c r="Q70">
        <v>739.08720584724608</v>
      </c>
      <c r="R70">
        <v>742.40700174464246</v>
      </c>
      <c r="S70">
        <v>738.25004963949834</v>
      </c>
      <c r="T70">
        <v>779.08092455615395</v>
      </c>
      <c r="U70">
        <v>856.11476186915354</v>
      </c>
      <c r="V70">
        <v>908.65830157991422</v>
      </c>
      <c r="W70">
        <v>949.72196484519827</v>
      </c>
      <c r="X70">
        <v>957.56878101514269</v>
      </c>
      <c r="Y70">
        <v>1015.472288026178</v>
      </c>
      <c r="Z70">
        <v>1057.7375536932602</v>
      </c>
      <c r="AA70">
        <v>1150.4796630958892</v>
      </c>
      <c r="AB70">
        <v>1182.8301866753022</v>
      </c>
      <c r="AC70">
        <v>1266.344821677729</v>
      </c>
      <c r="AD70">
        <v>1268.8243972906412</v>
      </c>
      <c r="AE70">
        <v>1280.81172608884</v>
      </c>
      <c r="AF70">
        <v>1417.8909795453287</v>
      </c>
      <c r="AG70">
        <v>1467.2929587882727</v>
      </c>
      <c r="AH70">
        <v>1490.0802885059159</v>
      </c>
      <c r="AI70">
        <v>1516.5402359494112</v>
      </c>
      <c r="AJ70">
        <v>1549.1525912892284</v>
      </c>
      <c r="AK70">
        <v>1582.1704252142806</v>
      </c>
      <c r="AL70">
        <v>1594.3520443682833</v>
      </c>
      <c r="AM70">
        <v>1623.6277487494649</v>
      </c>
      <c r="AN70">
        <v>1667.4738343748384</v>
      </c>
      <c r="AO70">
        <v>1717.5355397790615</v>
      </c>
      <c r="AP70">
        <v>1775.8034825715274</v>
      </c>
      <c r="AQ70">
        <v>1843.8317989840223</v>
      </c>
      <c r="AR70">
        <v>1909.0199354297906</v>
      </c>
      <c r="AS70">
        <v>1989.944056186436</v>
      </c>
      <c r="AT70">
        <v>2024.4150579057546</v>
      </c>
      <c r="AU70">
        <v>2037.358809419454</v>
      </c>
      <c r="AV70">
        <v>2059.4050453934669</v>
      </c>
      <c r="AW70">
        <v>2106.2750011708358</v>
      </c>
      <c r="AX70">
        <v>2141.1591650972509</v>
      </c>
      <c r="AY70">
        <v>2265.5713578248378</v>
      </c>
      <c r="AZ70">
        <v>2393.6796790310086</v>
      </c>
      <c r="BA70">
        <v>2517.7879905782493</v>
      </c>
      <c r="BB70">
        <v>2567.3078088748953</v>
      </c>
      <c r="BC70">
        <v>2592.0785800396129</v>
      </c>
      <c r="BD70">
        <v>2597.5195372072121</v>
      </c>
      <c r="BE70">
        <v>2568.7760830720022</v>
      </c>
      <c r="BF70">
        <v>2570.3053551055746</v>
      </c>
      <c r="BG70">
        <v>2582.7245807864256</v>
      </c>
      <c r="BH70">
        <v>2655.2280230113438</v>
      </c>
      <c r="BI70">
        <v>2722.4227831759367</v>
      </c>
      <c r="BJ70">
        <v>2761.8042009245005</v>
      </c>
      <c r="BK70">
        <v>2833.3250275201958</v>
      </c>
    </row>
    <row r="71" spans="1:64" hidden="1" x14ac:dyDescent="0.25">
      <c r="A71" t="s">
        <v>352</v>
      </c>
      <c r="B71" t="s">
        <v>353</v>
      </c>
      <c r="C71" t="s">
        <v>747</v>
      </c>
      <c r="D71" t="s">
        <v>748</v>
      </c>
      <c r="O71">
        <v>17773.58795969898</v>
      </c>
      <c r="P71">
        <v>18264.631205758815</v>
      </c>
      <c r="Q71">
        <v>19031.013388402826</v>
      </c>
      <c r="R71">
        <v>20081.859168315492</v>
      </c>
      <c r="S71">
        <v>20593.163699496137</v>
      </c>
      <c r="T71">
        <v>20295.621300648494</v>
      </c>
      <c r="U71">
        <v>21226.738894211354</v>
      </c>
      <c r="V71">
        <v>21771.074346779551</v>
      </c>
      <c r="W71">
        <v>22364.156689026484</v>
      </c>
      <c r="X71">
        <v>23152.221910732867</v>
      </c>
      <c r="Y71">
        <v>23545.845643140256</v>
      </c>
      <c r="Z71">
        <v>23492.25847606736</v>
      </c>
      <c r="AA71">
        <v>23558.5705803247</v>
      </c>
      <c r="AB71">
        <v>23832.623453745618</v>
      </c>
      <c r="AC71">
        <v>24365.083455946547</v>
      </c>
      <c r="AD71">
        <v>24910.123749838851</v>
      </c>
      <c r="AE71">
        <v>25490.076189870466</v>
      </c>
      <c r="AF71">
        <v>26109.342941809769</v>
      </c>
      <c r="AG71">
        <v>27168.794266040855</v>
      </c>
      <c r="AH71">
        <v>28155.218296455059</v>
      </c>
      <c r="AI71">
        <v>28978.128543470095</v>
      </c>
      <c r="AJ71">
        <v>29560.446376520616</v>
      </c>
      <c r="AK71">
        <v>29806.677333862994</v>
      </c>
      <c r="AL71">
        <v>29509.80830628737</v>
      </c>
      <c r="AM71">
        <v>30019.966101420658</v>
      </c>
      <c r="AN71">
        <v>30706.331121613777</v>
      </c>
      <c r="AO71">
        <v>31205.286759910632</v>
      </c>
      <c r="AP71">
        <v>31980.976643623704</v>
      </c>
      <c r="AQ71">
        <v>32804.565201326463</v>
      </c>
      <c r="AR71">
        <v>33755.733975668925</v>
      </c>
      <c r="AS71">
        <v>34923.300444688772</v>
      </c>
      <c r="AT71">
        <v>35467.633396152603</v>
      </c>
      <c r="AU71">
        <v>35521.356968873944</v>
      </c>
      <c r="AV71">
        <v>35619.870024972988</v>
      </c>
      <c r="AW71">
        <v>36418.512054607687</v>
      </c>
      <c r="AX71">
        <v>36833.170962662254</v>
      </c>
      <c r="AY71">
        <v>37979.681154543039</v>
      </c>
      <c r="AZ71">
        <v>38799.075532456394</v>
      </c>
      <c r="BA71">
        <v>38611.407551302946</v>
      </c>
      <c r="BB71">
        <v>36994.556912231092</v>
      </c>
      <c r="BC71">
        <v>37720.341402894883</v>
      </c>
      <c r="BD71">
        <v>38491.366264507771</v>
      </c>
      <c r="BE71">
        <v>38120.10037521812</v>
      </c>
      <c r="BF71">
        <v>37913.050629963655</v>
      </c>
      <c r="BG71">
        <v>38246.748061464859</v>
      </c>
      <c r="BH71">
        <v>38800.258815309608</v>
      </c>
      <c r="BI71">
        <v>39514.00000309007</v>
      </c>
      <c r="BJ71">
        <v>40493.800944775248</v>
      </c>
      <c r="BK71">
        <v>41220.887043818759</v>
      </c>
    </row>
    <row r="72" spans="1:64" hidden="1" x14ac:dyDescent="0.25">
      <c r="A72" t="s">
        <v>354</v>
      </c>
      <c r="B72" t="s">
        <v>355</v>
      </c>
      <c r="C72" t="s">
        <v>747</v>
      </c>
      <c r="D72" t="s">
        <v>748</v>
      </c>
      <c r="AK72">
        <v>388.31430602644298</v>
      </c>
      <c r="AL72">
        <v>444.2943653070688</v>
      </c>
      <c r="AM72">
        <v>543.53514860727034</v>
      </c>
      <c r="AN72">
        <v>564.46628219437525</v>
      </c>
      <c r="AO72">
        <v>615.13069018574072</v>
      </c>
      <c r="AP72">
        <v>665.27482888886459</v>
      </c>
      <c r="AQ72">
        <v>675.40820261559372</v>
      </c>
      <c r="AR72">
        <v>666.61456262818331</v>
      </c>
      <c r="AS72">
        <v>628.91231055636968</v>
      </c>
      <c r="AT72">
        <v>659.62977289097296</v>
      </c>
      <c r="AU72">
        <v>649.49956918219948</v>
      </c>
      <c r="AV72">
        <v>602.61535971460626</v>
      </c>
      <c r="AW72">
        <v>584.18386274218494</v>
      </c>
      <c r="AX72">
        <v>577.472461655654</v>
      </c>
      <c r="AY72">
        <v>554.16740582989746</v>
      </c>
      <c r="AZ72">
        <v>547.60937032244908</v>
      </c>
      <c r="BA72">
        <v>482.98492690529878</v>
      </c>
      <c r="BB72">
        <v>492.4602149340331</v>
      </c>
      <c r="BC72">
        <v>495.16469291145592</v>
      </c>
      <c r="BD72">
        <v>531.03834099271967</v>
      </c>
    </row>
    <row r="73" spans="1:64" hidden="1" x14ac:dyDescent="0.25">
      <c r="A73" t="s">
        <v>356</v>
      </c>
      <c r="B73" t="s">
        <v>357</v>
      </c>
      <c r="C73" t="s">
        <v>747</v>
      </c>
      <c r="D73" t="s">
        <v>748</v>
      </c>
      <c r="O73">
        <v>13446.926764794145</v>
      </c>
      <c r="P73">
        <v>13933.092294088736</v>
      </c>
      <c r="Q73">
        <v>14925.390960372311</v>
      </c>
      <c r="R73">
        <v>15962.396312390045</v>
      </c>
      <c r="S73">
        <v>16755.151814449106</v>
      </c>
      <c r="T73">
        <v>16582.961851092055</v>
      </c>
      <c r="U73">
        <v>16878.654025363925</v>
      </c>
      <c r="V73">
        <v>17145.820137414816</v>
      </c>
      <c r="W73">
        <v>17208.231592171334</v>
      </c>
      <c r="X73">
        <v>17119.815884366035</v>
      </c>
      <c r="Y73">
        <v>17296.192707503753</v>
      </c>
      <c r="Z73">
        <v>17027.528673202287</v>
      </c>
      <c r="AA73">
        <v>17120.869079363241</v>
      </c>
      <c r="AB73">
        <v>17292.184801776602</v>
      </c>
      <c r="AC73">
        <v>17535.917665007568</v>
      </c>
      <c r="AD73">
        <v>18020.199129998568</v>
      </c>
      <c r="AE73">
        <v>18589.081025376552</v>
      </c>
      <c r="AF73">
        <v>19581.240426490866</v>
      </c>
      <c r="AG73">
        <v>20484.577383129832</v>
      </c>
      <c r="AH73">
        <v>21519.524708017176</v>
      </c>
      <c r="AI73">
        <v>22294.45012448715</v>
      </c>
      <c r="AJ73">
        <v>22792.671140213199</v>
      </c>
      <c r="AK73">
        <v>22844.709180918901</v>
      </c>
      <c r="AL73">
        <v>22615.706143042626</v>
      </c>
      <c r="AM73">
        <v>22655.85762206541</v>
      </c>
      <c r="AN73">
        <v>23603.279745011379</v>
      </c>
      <c r="AO73">
        <v>24054.209509361855</v>
      </c>
      <c r="AP73">
        <v>24848.008910439454</v>
      </c>
      <c r="AQ73">
        <v>25812.086305383724</v>
      </c>
      <c r="AR73">
        <v>26873.363148640386</v>
      </c>
      <c r="AS73">
        <v>28213.59722644417</v>
      </c>
      <c r="AT73">
        <v>28926.360670080852</v>
      </c>
      <c r="AU73">
        <v>29369.999121633631</v>
      </c>
      <c r="AV73">
        <v>29795.710066605337</v>
      </c>
      <c r="AW73">
        <v>30166.758358397572</v>
      </c>
      <c r="AX73">
        <v>30605.359874187954</v>
      </c>
      <c r="AY73">
        <v>31178.378120029203</v>
      </c>
      <c r="AZ73">
        <v>31512.523890792698</v>
      </c>
      <c r="BA73">
        <v>31188.236182531553</v>
      </c>
      <c r="BB73">
        <v>30002.858668197539</v>
      </c>
      <c r="BC73">
        <v>30058.163430544686</v>
      </c>
      <c r="BD73">
        <v>29618.941492418991</v>
      </c>
      <c r="BE73">
        <v>29006.011775143052</v>
      </c>
      <c r="BF73">
        <v>28720.807498299248</v>
      </c>
      <c r="BG73">
        <v>29294.493720158564</v>
      </c>
      <c r="BH73">
        <v>30546.572787888232</v>
      </c>
      <c r="BI73">
        <v>31530.802815996449</v>
      </c>
      <c r="BJ73">
        <v>32279.289191933611</v>
      </c>
      <c r="BK73">
        <v>32974.803522897644</v>
      </c>
    </row>
    <row r="74" spans="1:64" hidden="1" x14ac:dyDescent="0.25">
      <c r="A74" t="s">
        <v>358</v>
      </c>
      <c r="B74" t="s">
        <v>359</v>
      </c>
      <c r="C74" t="s">
        <v>747</v>
      </c>
      <c r="D74" t="s">
        <v>748</v>
      </c>
      <c r="AS74">
        <v>9724.5463481921834</v>
      </c>
      <c r="AT74">
        <v>10292.785884606428</v>
      </c>
      <c r="AU74">
        <v>11065.858186658819</v>
      </c>
      <c r="AV74">
        <v>11883.160948288643</v>
      </c>
      <c r="AW74">
        <v>12805.197148768038</v>
      </c>
      <c r="AX74">
        <v>14227.859787529273</v>
      </c>
      <c r="AY74">
        <v>15503.803744386161</v>
      </c>
      <c r="AZ74">
        <v>16460.650745295512</v>
      </c>
      <c r="BA74">
        <v>15899.70832503316</v>
      </c>
      <c r="BB74">
        <v>13923.893709507562</v>
      </c>
      <c r="BC74">
        <v>14004.335717654605</v>
      </c>
      <c r="BD74">
        <v>15129.707873715804</v>
      </c>
      <c r="BE74">
        <v>15809.190720092494</v>
      </c>
      <c r="BF74">
        <v>16353.773225108414</v>
      </c>
      <c r="BG74">
        <v>16808.984920909879</v>
      </c>
      <c r="BH74">
        <v>17218.412257588359</v>
      </c>
      <c r="BI74">
        <v>17652.768124848746</v>
      </c>
      <c r="BJ74">
        <v>18622.515379453438</v>
      </c>
      <c r="BK74">
        <v>19539.041095204688</v>
      </c>
    </row>
    <row r="75" spans="1:64" hidden="1" x14ac:dyDescent="0.25">
      <c r="A75" t="s">
        <v>360</v>
      </c>
      <c r="B75" t="s">
        <v>361</v>
      </c>
      <c r="C75" t="s">
        <v>747</v>
      </c>
      <c r="D75" t="s">
        <v>748</v>
      </c>
      <c r="BC75">
        <v>340.31934253469694</v>
      </c>
    </row>
    <row r="76" spans="1:64" hidden="1" x14ac:dyDescent="0.25">
      <c r="A76" t="s">
        <v>362</v>
      </c>
      <c r="B76" t="s">
        <v>363</v>
      </c>
      <c r="C76" t="s">
        <v>747</v>
      </c>
      <c r="D76" t="s">
        <v>748</v>
      </c>
      <c r="O76">
        <v>15132.401405907292</v>
      </c>
      <c r="P76">
        <v>15533.553268544358</v>
      </c>
      <c r="Q76">
        <v>16166.306301452099</v>
      </c>
      <c r="R76">
        <v>17036.471173217466</v>
      </c>
      <c r="S76">
        <v>17441.043993399649</v>
      </c>
      <c r="T76">
        <v>17195.529044221825</v>
      </c>
      <c r="U76">
        <v>17945.560337372492</v>
      </c>
      <c r="V76">
        <v>18352.093869263532</v>
      </c>
      <c r="W76">
        <v>18828.662268610911</v>
      </c>
      <c r="X76">
        <v>19481.993831920267</v>
      </c>
      <c r="Y76">
        <v>19786.752398969664</v>
      </c>
      <c r="Z76">
        <v>19730.671343622995</v>
      </c>
      <c r="AA76">
        <v>19789.500577109913</v>
      </c>
      <c r="AB76">
        <v>20018.013898278972</v>
      </c>
      <c r="AC76">
        <v>20472.659670393907</v>
      </c>
      <c r="AD76">
        <v>20925.61595606522</v>
      </c>
      <c r="AE76">
        <v>21428.037909473798</v>
      </c>
      <c r="AF76">
        <v>21944.611265173586</v>
      </c>
      <c r="AG76">
        <v>22801.900974125147</v>
      </c>
      <c r="AH76">
        <v>23605.88957179783</v>
      </c>
      <c r="AI76">
        <v>24265.745460067879</v>
      </c>
      <c r="AJ76">
        <v>24690.901403923559</v>
      </c>
      <c r="AK76">
        <v>24882.057513130199</v>
      </c>
      <c r="AL76">
        <v>24648.463167336238</v>
      </c>
      <c r="AM76">
        <v>25140.381699402493</v>
      </c>
      <c r="AN76">
        <v>25759.21607715794</v>
      </c>
      <c r="AO76">
        <v>26247.580320217301</v>
      </c>
      <c r="AP76">
        <v>26923.622586558438</v>
      </c>
      <c r="AQ76">
        <v>27657.644069319089</v>
      </c>
      <c r="AR76">
        <v>28500.168951310079</v>
      </c>
      <c r="AS76">
        <v>29554.371475990883</v>
      </c>
      <c r="AT76">
        <v>30092.567050833466</v>
      </c>
      <c r="AU76">
        <v>30266.817255717418</v>
      </c>
      <c r="AV76">
        <v>30460.048465269738</v>
      </c>
      <c r="AW76">
        <v>31231.674010208219</v>
      </c>
      <c r="AX76">
        <v>31741.900246473699</v>
      </c>
      <c r="AY76">
        <v>32848.222440302692</v>
      </c>
      <c r="AZ76">
        <v>33659.363331833738</v>
      </c>
      <c r="BA76">
        <v>33671.649613228212</v>
      </c>
      <c r="BB76">
        <v>32306.383257270398</v>
      </c>
      <c r="BC76">
        <v>32994.673561551106</v>
      </c>
      <c r="BD76">
        <v>33692.940847590988</v>
      </c>
      <c r="BE76">
        <v>33449.288221621864</v>
      </c>
      <c r="BF76">
        <v>33376.179790051901</v>
      </c>
      <c r="BG76">
        <v>33762.611994224106</v>
      </c>
      <c r="BH76">
        <v>34351.004957717952</v>
      </c>
      <c r="BI76">
        <v>35032.46071380478</v>
      </c>
      <c r="BJ76">
        <v>35989.732897652328</v>
      </c>
      <c r="BK76">
        <v>36740.155838619408</v>
      </c>
    </row>
    <row r="77" spans="1:64" hidden="1" x14ac:dyDescent="0.25">
      <c r="A77" t="s">
        <v>364</v>
      </c>
      <c r="B77" t="s">
        <v>365</v>
      </c>
      <c r="C77" t="s">
        <v>747</v>
      </c>
      <c r="D77" t="s">
        <v>748</v>
      </c>
      <c r="AI77">
        <v>1816.3296127212925</v>
      </c>
      <c r="AJ77">
        <v>1879.3541866359371</v>
      </c>
      <c r="AK77">
        <v>1903.727410260828</v>
      </c>
      <c r="AL77">
        <v>1840.1806651382012</v>
      </c>
      <c r="AM77">
        <v>1771.1487277841584</v>
      </c>
      <c r="AN77">
        <v>1780.9883563667463</v>
      </c>
      <c r="AO77">
        <v>1777.7441893859054</v>
      </c>
      <c r="AP77">
        <v>1822.1761292643594</v>
      </c>
      <c r="AQ77">
        <v>1815.9518061459112</v>
      </c>
      <c r="AR77">
        <v>1739.7722576724516</v>
      </c>
      <c r="AS77">
        <v>1729.1955690271382</v>
      </c>
      <c r="AT77">
        <v>1762.4061670675226</v>
      </c>
      <c r="AU77">
        <v>1712.0207514018282</v>
      </c>
      <c r="AV77">
        <v>1655.822723657388</v>
      </c>
      <c r="AW77">
        <v>1810.8804926827943</v>
      </c>
      <c r="AX77">
        <v>1914.1184502662998</v>
      </c>
      <c r="AY77">
        <v>2054.0413050321877</v>
      </c>
      <c r="AZ77">
        <v>2171.6654018494291</v>
      </c>
      <c r="BA77">
        <v>2233.2572079777792</v>
      </c>
      <c r="BB77">
        <v>2215.3323551937301</v>
      </c>
      <c r="BC77">
        <v>2222.4396204192167</v>
      </c>
      <c r="BD77">
        <v>2255.9335474461632</v>
      </c>
      <c r="BE77">
        <v>2309.7526052974563</v>
      </c>
      <c r="BF77">
        <v>2345.5055734685543</v>
      </c>
      <c r="BG77">
        <v>2384.0028773445038</v>
      </c>
    </row>
    <row r="78" spans="1:64" hidden="1" x14ac:dyDescent="0.25">
      <c r="A78" t="s">
        <v>366</v>
      </c>
      <c r="B78" t="s">
        <v>367</v>
      </c>
      <c r="C78" t="s">
        <v>747</v>
      </c>
      <c r="D78" t="s">
        <v>748</v>
      </c>
      <c r="O78">
        <v>18128.475937024832</v>
      </c>
      <c r="P78">
        <v>18524.775884273779</v>
      </c>
      <c r="Q78">
        <v>19818.857876843333</v>
      </c>
      <c r="R78">
        <v>21076.363602907986</v>
      </c>
      <c r="S78">
        <v>21648.209170212238</v>
      </c>
      <c r="T78">
        <v>21886.562516531038</v>
      </c>
      <c r="U78">
        <v>21869.724831255098</v>
      </c>
      <c r="V78">
        <v>21795.252378803583</v>
      </c>
      <c r="W78">
        <v>22373.573416488631</v>
      </c>
      <c r="X78">
        <v>23956.458355140076</v>
      </c>
      <c r="Y78">
        <v>25174.867892330349</v>
      </c>
      <c r="Z78">
        <v>25271.114546886954</v>
      </c>
      <c r="AA78">
        <v>25839.894400853082</v>
      </c>
      <c r="AB78">
        <v>26487.50045175957</v>
      </c>
      <c r="AC78">
        <v>27235.926610382689</v>
      </c>
      <c r="AD78">
        <v>28158.72275814167</v>
      </c>
      <c r="AE78">
        <v>28918.564977126138</v>
      </c>
      <c r="AF78">
        <v>29851.74348011901</v>
      </c>
      <c r="AG78">
        <v>31376.76963699314</v>
      </c>
      <c r="AH78">
        <v>32544.325141395202</v>
      </c>
      <c r="AI78">
        <v>32476.031384386235</v>
      </c>
      <c r="AJ78">
        <v>30150.200744010726</v>
      </c>
      <c r="AK78">
        <v>28685.571437956783</v>
      </c>
      <c r="AL78">
        <v>28186.253099860085</v>
      </c>
      <c r="AM78">
        <v>29512.081900751888</v>
      </c>
      <c r="AN78">
        <v>30900.003190194129</v>
      </c>
      <c r="AO78">
        <v>32175.441506181935</v>
      </c>
      <c r="AP78">
        <v>34393.816001366482</v>
      </c>
      <c r="AQ78">
        <v>35997.660490906732</v>
      </c>
      <c r="AR78">
        <v>37872.317459479185</v>
      </c>
      <c r="AS78">
        <v>40143.495004376222</v>
      </c>
      <c r="AT78">
        <v>41352.886681298653</v>
      </c>
      <c r="AU78">
        <v>42106.542426954562</v>
      </c>
      <c r="AV78">
        <v>42451.503763946035</v>
      </c>
      <c r="AW78">
        <v>44608.973082033772</v>
      </c>
      <c r="AX78">
        <v>45556.5481904013</v>
      </c>
      <c r="AY78">
        <v>47440.131423705454</v>
      </c>
      <c r="AZ78">
        <v>49435.731334452103</v>
      </c>
      <c r="BA78">
        <v>49529.348873608673</v>
      </c>
      <c r="BB78">
        <v>45797.013139782524</v>
      </c>
      <c r="BC78">
        <v>47061.024449436642</v>
      </c>
      <c r="BD78">
        <v>47607.527132283591</v>
      </c>
      <c r="BE78">
        <v>46757.435444454946</v>
      </c>
      <c r="BF78">
        <v>46097.871703988618</v>
      </c>
      <c r="BG78">
        <v>46006.978455176511</v>
      </c>
      <c r="BH78">
        <v>46102.209646154733</v>
      </c>
      <c r="BI78">
        <v>46993.067882850009</v>
      </c>
      <c r="BJ78">
        <v>48102.451652091193</v>
      </c>
      <c r="BK78">
        <v>48982.93410631462</v>
      </c>
      <c r="BL78">
        <v>49136.080507810424</v>
      </c>
    </row>
    <row r="79" spans="1:64" hidden="1" x14ac:dyDescent="0.25">
      <c r="A79" t="s">
        <v>368</v>
      </c>
      <c r="B79" t="s">
        <v>369</v>
      </c>
      <c r="C79" t="s">
        <v>747</v>
      </c>
      <c r="D79" t="s">
        <v>748</v>
      </c>
      <c r="BC79">
        <v>3539.2733686408137</v>
      </c>
    </row>
    <row r="80" spans="1:64" hidden="1" x14ac:dyDescent="0.25">
      <c r="A80" t="s">
        <v>370</v>
      </c>
      <c r="B80" t="s">
        <v>371</v>
      </c>
      <c r="C80" t="s">
        <v>747</v>
      </c>
      <c r="D80" t="s">
        <v>748</v>
      </c>
      <c r="P80">
        <v>20988.854076763164</v>
      </c>
      <c r="Q80">
        <v>21740.459680970758</v>
      </c>
      <c r="R80">
        <v>22918.09699916622</v>
      </c>
      <c r="S80">
        <v>23704.468710820362</v>
      </c>
      <c r="T80">
        <v>23344.430759963609</v>
      </c>
      <c r="U80">
        <v>24238.864799579478</v>
      </c>
      <c r="V80">
        <v>24949.58703124573</v>
      </c>
      <c r="W80">
        <v>25859.954850714366</v>
      </c>
      <c r="X80">
        <v>26700.20872522816</v>
      </c>
      <c r="Y80">
        <v>27078.844549635829</v>
      </c>
      <c r="Z80">
        <v>27206.3511094676</v>
      </c>
      <c r="AA80">
        <v>27638.199595573329</v>
      </c>
      <c r="AB80">
        <v>27650.27046899141</v>
      </c>
      <c r="AC80">
        <v>27851.421576919794</v>
      </c>
      <c r="AD80">
        <v>28285.056373255935</v>
      </c>
      <c r="AE80">
        <v>28943.693796699299</v>
      </c>
      <c r="AF80">
        <v>29623.24978921231</v>
      </c>
      <c r="AG80">
        <v>30813.473101061878</v>
      </c>
      <c r="AH80">
        <v>31889.161913379834</v>
      </c>
      <c r="AI80">
        <v>32644.074069983853</v>
      </c>
      <c r="AJ80">
        <v>32775.600408351165</v>
      </c>
      <c r="AK80">
        <v>33177.077733240556</v>
      </c>
      <c r="AL80">
        <v>32856.681969089383</v>
      </c>
      <c r="AM80">
        <v>33453.794741211976</v>
      </c>
      <c r="AN80">
        <v>34038.361774172874</v>
      </c>
      <c r="AO80">
        <v>34573.582614779756</v>
      </c>
      <c r="AP80">
        <v>35383.205037085965</v>
      </c>
      <c r="AQ80">
        <v>36550.886915813076</v>
      </c>
      <c r="AR80">
        <v>37864.150878764733</v>
      </c>
      <c r="AS80">
        <v>38918.250827026255</v>
      </c>
      <c r="AT80">
        <v>39488.685738368156</v>
      </c>
      <c r="AU80">
        <v>39354.685685799792</v>
      </c>
      <c r="AV80">
        <v>39509.111592836052</v>
      </c>
      <c r="AW80">
        <v>40350.555079693906</v>
      </c>
      <c r="AX80">
        <v>40842.090537586002</v>
      </c>
      <c r="AY80">
        <v>41665.119604030719</v>
      </c>
      <c r="AZ80">
        <v>42409.065286333294</v>
      </c>
      <c r="BA80">
        <v>42357.244944104204</v>
      </c>
      <c r="BB80">
        <v>40983.606042005849</v>
      </c>
      <c r="BC80">
        <v>41579.031182791412</v>
      </c>
      <c r="BD80">
        <v>42418.455221670534</v>
      </c>
      <c r="BE80">
        <v>42153.405462366245</v>
      </c>
      <c r="BF80">
        <v>42203.640245907503</v>
      </c>
      <c r="BG80">
        <v>42379.689852548006</v>
      </c>
      <c r="BH80">
        <v>42704.899925249512</v>
      </c>
      <c r="BI80">
        <v>43043.150486414735</v>
      </c>
      <c r="BJ80">
        <v>44047.113539188467</v>
      </c>
      <c r="BK80">
        <v>44705.891372105696</v>
      </c>
    </row>
    <row r="81" spans="1:64" hidden="1" x14ac:dyDescent="0.25">
      <c r="A81" t="s">
        <v>372</v>
      </c>
      <c r="B81" t="s">
        <v>373</v>
      </c>
      <c r="C81" t="s">
        <v>747</v>
      </c>
      <c r="D81" t="s">
        <v>748</v>
      </c>
      <c r="BC81">
        <v>49163.157674875176</v>
      </c>
    </row>
    <row r="82" spans="1:64" hidden="1" x14ac:dyDescent="0.25">
      <c r="A82" t="s">
        <v>374</v>
      </c>
      <c r="B82" t="s">
        <v>375</v>
      </c>
      <c r="C82" t="s">
        <v>747</v>
      </c>
      <c r="D82" t="s">
        <v>748</v>
      </c>
      <c r="BC82">
        <v>2988.0887368697222</v>
      </c>
    </row>
    <row r="83" spans="1:64" hidden="1" x14ac:dyDescent="0.25">
      <c r="A83" t="s">
        <v>376</v>
      </c>
      <c r="B83" t="s">
        <v>377</v>
      </c>
      <c r="C83" t="s">
        <v>747</v>
      </c>
      <c r="D83" t="s">
        <v>748</v>
      </c>
      <c r="O83">
        <v>7254.3746443796736</v>
      </c>
      <c r="P83">
        <v>7749.0038926285988</v>
      </c>
      <c r="Q83">
        <v>8498.7114973508178</v>
      </c>
      <c r="R83">
        <v>9081.4754849374422</v>
      </c>
      <c r="S83">
        <v>12100.845024218095</v>
      </c>
      <c r="T83">
        <v>14471.677550641791</v>
      </c>
      <c r="U83">
        <v>19503.687606032225</v>
      </c>
      <c r="V83">
        <v>16754.120911917216</v>
      </c>
      <c r="W83">
        <v>11852.397717983398</v>
      </c>
      <c r="X83">
        <v>11139.261956800468</v>
      </c>
      <c r="Y83">
        <v>11132.472804348794</v>
      </c>
      <c r="Z83">
        <v>11607.542983079067</v>
      </c>
      <c r="AA83">
        <v>11003.422774840286</v>
      </c>
      <c r="AB83">
        <v>11336.503785076979</v>
      </c>
      <c r="AC83">
        <v>12366.332833397764</v>
      </c>
      <c r="AD83">
        <v>11724.068181857676</v>
      </c>
      <c r="AE83">
        <v>11528.576174056132</v>
      </c>
      <c r="AF83">
        <v>9297.1620433712833</v>
      </c>
      <c r="AG83">
        <v>10202.984136489722</v>
      </c>
      <c r="AH83">
        <v>10952.902129726097</v>
      </c>
      <c r="AI83">
        <v>10664.782036533672</v>
      </c>
      <c r="AJ83">
        <v>11041.784222681559</v>
      </c>
      <c r="AK83">
        <v>10180.424402403356</v>
      </c>
      <c r="AL83">
        <v>10193.499874353098</v>
      </c>
      <c r="AM83">
        <v>10527.602266030655</v>
      </c>
      <c r="AN83">
        <v>10633.03892221022</v>
      </c>
      <c r="AO83">
        <v>10712.154544755618</v>
      </c>
      <c r="AP83">
        <v>10964.676485706157</v>
      </c>
      <c r="AQ83">
        <v>11494.150847256396</v>
      </c>
      <c r="AR83">
        <v>10002.168334957219</v>
      </c>
      <c r="AS83">
        <v>8878.6075808773348</v>
      </c>
      <c r="AT83">
        <v>9373.4958148346996</v>
      </c>
      <c r="AU83">
        <v>9467.2503161419609</v>
      </c>
      <c r="AV83">
        <v>9288.9414166383194</v>
      </c>
      <c r="AW83">
        <v>8563.1304129229266</v>
      </c>
      <c r="AX83">
        <v>8994.5416685031905</v>
      </c>
      <c r="AY83">
        <v>8053.2257134130923</v>
      </c>
      <c r="AZ83">
        <v>8102.2265208609479</v>
      </c>
      <c r="BA83">
        <v>7457.39330550258</v>
      </c>
      <c r="BB83">
        <v>7818.9919863858559</v>
      </c>
      <c r="BC83">
        <v>7686.8150898520698</v>
      </c>
      <c r="BD83">
        <v>7606.2910286019405</v>
      </c>
      <c r="BE83">
        <v>8261.9435627126932</v>
      </c>
      <c r="BF83">
        <v>8545.3846835047552</v>
      </c>
      <c r="BG83">
        <v>9308.6691042313487</v>
      </c>
      <c r="BH83">
        <v>8994.905426962232</v>
      </c>
      <c r="BI83">
        <v>8996.6545414033735</v>
      </c>
      <c r="BJ83">
        <v>8927.1731671696289</v>
      </c>
    </row>
    <row r="84" spans="1:64" hidden="1" x14ac:dyDescent="0.25">
      <c r="A84" t="s">
        <v>378</v>
      </c>
      <c r="B84" t="s">
        <v>379</v>
      </c>
      <c r="C84" t="s">
        <v>747</v>
      </c>
      <c r="D84" t="s">
        <v>748</v>
      </c>
      <c r="O84">
        <v>17982.239838298443</v>
      </c>
      <c r="P84">
        <v>18520.906264019573</v>
      </c>
      <c r="Q84">
        <v>19234.473837747853</v>
      </c>
      <c r="R84">
        <v>20493.094388606973</v>
      </c>
      <c r="S84">
        <v>19969.263905559525</v>
      </c>
      <c r="T84">
        <v>19618.661445970582</v>
      </c>
      <c r="U84">
        <v>20206.992964935249</v>
      </c>
      <c r="V84">
        <v>20610.458963000165</v>
      </c>
      <c r="W84">
        <v>21500.736130809506</v>
      </c>
      <c r="X84">
        <v>22243.141355349486</v>
      </c>
      <c r="Y84">
        <v>21710.536697378389</v>
      </c>
      <c r="Z84">
        <v>21543.348263941429</v>
      </c>
      <c r="AA84">
        <v>21959.888420269195</v>
      </c>
      <c r="AB84">
        <v>22949.464738104132</v>
      </c>
      <c r="AC84">
        <v>23459.365698331316</v>
      </c>
      <c r="AD84">
        <v>24308.867415100907</v>
      </c>
      <c r="AE84">
        <v>25085.51891403324</v>
      </c>
      <c r="AF84">
        <v>26352.61806292873</v>
      </c>
      <c r="AG84">
        <v>27819.819401028813</v>
      </c>
      <c r="AH84">
        <v>28423.829283995961</v>
      </c>
      <c r="AI84">
        <v>28492.93843815634</v>
      </c>
      <c r="AJ84">
        <v>28109.492169214369</v>
      </c>
      <c r="AK84">
        <v>28218.964040618095</v>
      </c>
      <c r="AL84">
        <v>28825.098095568585</v>
      </c>
      <c r="AM84">
        <v>29954.777276358782</v>
      </c>
      <c r="AN84">
        <v>30564.82640066569</v>
      </c>
      <c r="AO84">
        <v>31263.811821755167</v>
      </c>
      <c r="AP84">
        <v>32428.129949001504</v>
      </c>
      <c r="AQ84">
        <v>33683.633433854964</v>
      </c>
      <c r="AR84">
        <v>34500.346574531541</v>
      </c>
      <c r="AS84">
        <v>35804.299283946821</v>
      </c>
      <c r="AT84">
        <v>36851.406333058869</v>
      </c>
      <c r="AU84">
        <v>37759.997814780407</v>
      </c>
      <c r="AV84">
        <v>38815.467503796317</v>
      </c>
      <c r="AW84">
        <v>39421.751381270304</v>
      </c>
      <c r="AX84">
        <v>40519.368028943456</v>
      </c>
      <c r="AY84">
        <v>40838.220711035639</v>
      </c>
      <c r="AZ84">
        <v>41272.660949900353</v>
      </c>
      <c r="BA84">
        <v>40653.157198924484</v>
      </c>
      <c r="BB84">
        <v>38700.274661802017</v>
      </c>
      <c r="BC84">
        <v>39463.731813659724</v>
      </c>
      <c r="BD84">
        <v>39887.006654813362</v>
      </c>
      <c r="BE84">
        <v>39631.269648213689</v>
      </c>
      <c r="BF84">
        <v>39804.738806937981</v>
      </c>
      <c r="BG84">
        <v>40536.535594839865</v>
      </c>
      <c r="BH84">
        <v>41056.339317066035</v>
      </c>
      <c r="BI84">
        <v>41476.92287573366</v>
      </c>
      <c r="BJ84">
        <v>42498.539253836803</v>
      </c>
      <c r="BK84">
        <v>42741.451382361302</v>
      </c>
    </row>
    <row r="85" spans="1:64" hidden="1" x14ac:dyDescent="0.25">
      <c r="A85" t="s">
        <v>380</v>
      </c>
      <c r="B85" t="s">
        <v>381</v>
      </c>
      <c r="C85" t="s">
        <v>747</v>
      </c>
      <c r="D85" t="s">
        <v>748</v>
      </c>
      <c r="BC85">
        <v>3175.8844041824145</v>
      </c>
      <c r="BD85">
        <v>3403.3266759476801</v>
      </c>
      <c r="BE85">
        <v>3711.0261825284692</v>
      </c>
      <c r="BF85">
        <v>3826.3536677889915</v>
      </c>
      <c r="BG85">
        <v>4014.4330115569755</v>
      </c>
      <c r="BH85">
        <v>4088.2414594465422</v>
      </c>
      <c r="BI85">
        <v>4104.0656426387595</v>
      </c>
      <c r="BJ85">
        <v>4283.5740242382208</v>
      </c>
      <c r="BK85">
        <v>4541.1520717142585</v>
      </c>
    </row>
    <row r="86" spans="1:64" hidden="1" x14ac:dyDescent="0.25">
      <c r="A86" t="s">
        <v>382</v>
      </c>
      <c r="B86" t="s">
        <v>383</v>
      </c>
      <c r="C86" t="s">
        <v>747</v>
      </c>
      <c r="D86" t="s">
        <v>748</v>
      </c>
      <c r="AY86">
        <v>1108.7034880125905</v>
      </c>
      <c r="AZ86">
        <v>1127.865665799769</v>
      </c>
      <c r="BA86">
        <v>1201.7598371544996</v>
      </c>
      <c r="BB86">
        <v>1229.2333491876382</v>
      </c>
      <c r="BC86">
        <v>1277.7889985094018</v>
      </c>
      <c r="BD86">
        <v>1401.2345520978502</v>
      </c>
      <c r="BE86">
        <v>1462.8396863255819</v>
      </c>
      <c r="BF86">
        <v>1582.9273400998211</v>
      </c>
      <c r="BG86">
        <v>1573.3279656794443</v>
      </c>
      <c r="BH86">
        <v>1603.846895905159</v>
      </c>
      <c r="BI86">
        <v>1612.1974255067078</v>
      </c>
      <c r="BJ86">
        <v>1690.6933626566051</v>
      </c>
    </row>
    <row r="87" spans="1:64" hidden="1" x14ac:dyDescent="0.25">
      <c r="A87" t="s">
        <v>384</v>
      </c>
      <c r="B87" t="s">
        <v>385</v>
      </c>
      <c r="C87" t="s">
        <v>747</v>
      </c>
      <c r="D87" t="s">
        <v>748</v>
      </c>
    </row>
    <row r="88" spans="1:64" hidden="1" x14ac:dyDescent="0.25">
      <c r="A88" t="s">
        <v>386</v>
      </c>
      <c r="B88" t="s">
        <v>387</v>
      </c>
      <c r="C88" t="s">
        <v>747</v>
      </c>
      <c r="D88" t="s">
        <v>748</v>
      </c>
      <c r="AY88">
        <v>632.72745934836121</v>
      </c>
      <c r="AZ88">
        <v>660.93900002657085</v>
      </c>
      <c r="BA88">
        <v>670.70037958880539</v>
      </c>
      <c r="BB88">
        <v>641.2463168283889</v>
      </c>
      <c r="BC88">
        <v>664.85879534788137</v>
      </c>
      <c r="BD88">
        <v>680.99668609341757</v>
      </c>
      <c r="BE88">
        <v>707.79199906589633</v>
      </c>
      <c r="BF88">
        <v>694.73881007404827</v>
      </c>
      <c r="BG88">
        <v>716.30864868718754</v>
      </c>
      <c r="BH88">
        <v>737.86873623891267</v>
      </c>
      <c r="BI88">
        <v>799.84110547918067</v>
      </c>
      <c r="BJ88">
        <v>864.63697827845772</v>
      </c>
      <c r="BK88">
        <v>842.36914342604518</v>
      </c>
      <c r="BL88">
        <v>863.38902662764008</v>
      </c>
    </row>
    <row r="89" spans="1:64" hidden="1" x14ac:dyDescent="0.25">
      <c r="A89" t="s">
        <v>388</v>
      </c>
      <c r="B89" t="s">
        <v>389</v>
      </c>
      <c r="C89" t="s">
        <v>747</v>
      </c>
      <c r="D89" t="s">
        <v>748</v>
      </c>
      <c r="AW89">
        <v>840.72849127327743</v>
      </c>
      <c r="AX89">
        <v>795.45055219949995</v>
      </c>
      <c r="AY89">
        <v>765.18141406184122</v>
      </c>
      <c r="AZ89">
        <v>767.40402244929066</v>
      </c>
      <c r="BA89">
        <v>794.94625330997712</v>
      </c>
      <c r="BB89">
        <v>820.82562884325807</v>
      </c>
      <c r="BC89">
        <v>843.96028626076031</v>
      </c>
      <c r="BD89">
        <v>748.43049094604794</v>
      </c>
      <c r="BE89">
        <v>765.33989670129461</v>
      </c>
      <c r="BF89">
        <v>763.06066685398434</v>
      </c>
      <c r="BG89">
        <v>728.45998926458321</v>
      </c>
      <c r="BH89">
        <v>735.17965220527469</v>
      </c>
      <c r="BI89">
        <v>731.28083825087947</v>
      </c>
      <c r="BJ89">
        <v>744.09610193469132</v>
      </c>
      <c r="BK89">
        <v>770.52409592383117</v>
      </c>
      <c r="BL89">
        <v>793.20045299653077</v>
      </c>
    </row>
    <row r="90" spans="1:64" hidden="1" x14ac:dyDescent="0.25">
      <c r="A90" t="s">
        <v>390</v>
      </c>
      <c r="B90" t="s">
        <v>391</v>
      </c>
      <c r="C90" t="s">
        <v>747</v>
      </c>
      <c r="D90" t="s">
        <v>748</v>
      </c>
      <c r="AS90">
        <v>532.49803669296216</v>
      </c>
      <c r="AT90">
        <v>527.48476485598383</v>
      </c>
      <c r="AU90">
        <v>520.98638731401854</v>
      </c>
      <c r="AV90">
        <v>511.4564507055432</v>
      </c>
      <c r="AW90">
        <v>515.35055672160877</v>
      </c>
      <c r="AX90">
        <v>525.02993872318882</v>
      </c>
      <c r="AY90">
        <v>529.85492979710602</v>
      </c>
      <c r="AZ90">
        <v>536.26611775742992</v>
      </c>
      <c r="BA90">
        <v>533.89075596894531</v>
      </c>
      <c r="BB90">
        <v>540.37386611576721</v>
      </c>
      <c r="BC90">
        <v>555.24421780837235</v>
      </c>
      <c r="BD90">
        <v>590.82433431180164</v>
      </c>
      <c r="BE90">
        <v>565.0556471956138</v>
      </c>
      <c r="BF90">
        <v>554.38526782014378</v>
      </c>
      <c r="BG90">
        <v>575.74592652293813</v>
      </c>
      <c r="BH90">
        <v>589.94516197086341</v>
      </c>
      <c r="BI90">
        <v>611.88006305514273</v>
      </c>
      <c r="BJ90">
        <v>615.97096724646144</v>
      </c>
      <c r="BK90">
        <v>621.10051990099441</v>
      </c>
      <c r="BL90">
        <v>637.32408342724023</v>
      </c>
    </row>
    <row r="91" spans="1:64" hidden="1" x14ac:dyDescent="0.25">
      <c r="A91" t="s">
        <v>392</v>
      </c>
      <c r="B91" t="s">
        <v>393</v>
      </c>
      <c r="C91" t="s">
        <v>747</v>
      </c>
      <c r="D91" t="s">
        <v>748</v>
      </c>
      <c r="AX91">
        <v>9894.7835758898254</v>
      </c>
      <c r="AY91">
        <v>12542.835599545897</v>
      </c>
      <c r="AZ91">
        <v>14088.755142369277</v>
      </c>
      <c r="BA91">
        <v>13776.633383493927</v>
      </c>
      <c r="BB91">
        <v>13834.920497603871</v>
      </c>
      <c r="BC91">
        <v>10150.550292767372</v>
      </c>
      <c r="BD91">
        <v>10471.456653918887</v>
      </c>
      <c r="BE91">
        <v>11212.928262203226</v>
      </c>
      <c r="BF91">
        <v>10866.298928124652</v>
      </c>
      <c r="BG91">
        <v>10645.026787736175</v>
      </c>
      <c r="BH91">
        <v>10963.992762912701</v>
      </c>
      <c r="BI91">
        <v>9986.4991295278105</v>
      </c>
      <c r="BJ91">
        <v>8537.2045141403451</v>
      </c>
      <c r="BK91">
        <v>7659.2377888678475</v>
      </c>
      <c r="BL91">
        <v>7169.4370398942428</v>
      </c>
    </row>
    <row r="92" spans="1:64" hidden="1" x14ac:dyDescent="0.25">
      <c r="A92" t="s">
        <v>394</v>
      </c>
      <c r="B92" t="s">
        <v>395</v>
      </c>
      <c r="C92" t="s">
        <v>747</v>
      </c>
      <c r="D92" t="s">
        <v>748</v>
      </c>
      <c r="E92">
        <v>6360.99330363022</v>
      </c>
      <c r="F92">
        <v>7151.1909944055988</v>
      </c>
      <c r="G92">
        <v>7130.6925789747174</v>
      </c>
      <c r="H92">
        <v>7954.659156642253</v>
      </c>
      <c r="I92">
        <v>8682.2566394492551</v>
      </c>
      <c r="J92">
        <v>9547.3244908093784</v>
      </c>
      <c r="K92">
        <v>10080.194673015172</v>
      </c>
      <c r="L92">
        <v>10571.868331569984</v>
      </c>
      <c r="M92">
        <v>11279.870006645897</v>
      </c>
      <c r="N92">
        <v>12515.849909310044</v>
      </c>
      <c r="O92">
        <v>13597.23938654606</v>
      </c>
      <c r="P92">
        <v>14662.337352499104</v>
      </c>
      <c r="Q92">
        <v>16037.753392929724</v>
      </c>
      <c r="R92">
        <v>17254.638014569406</v>
      </c>
      <c r="S92">
        <v>16207.939950906639</v>
      </c>
      <c r="T92">
        <v>17011.177654032101</v>
      </c>
      <c r="U92">
        <v>17938.673221516648</v>
      </c>
      <c r="V92">
        <v>18250.640754651839</v>
      </c>
      <c r="W92">
        <v>19248.175870577357</v>
      </c>
      <c r="X92">
        <v>19657.795113954668</v>
      </c>
      <c r="Y92">
        <v>19654.861324825881</v>
      </c>
      <c r="Z92">
        <v>19091.341911341518</v>
      </c>
      <c r="AA92">
        <v>18778.313873366704</v>
      </c>
      <c r="AB92">
        <v>18399.084869597027</v>
      </c>
      <c r="AC92">
        <v>18502.316515871564</v>
      </c>
      <c r="AD92">
        <v>18840.632124226126</v>
      </c>
      <c r="AE92">
        <v>18779.621133262088</v>
      </c>
      <c r="AF92">
        <v>18393.660186037163</v>
      </c>
      <c r="AG92">
        <v>19081.557091036186</v>
      </c>
      <c r="AH92">
        <v>19728.248053892556</v>
      </c>
      <c r="AI92">
        <v>19742.415837908782</v>
      </c>
      <c r="AJ92">
        <v>20185.220605247381</v>
      </c>
      <c r="AK92">
        <v>20223.122858340728</v>
      </c>
      <c r="AL92">
        <v>19734.657636990803</v>
      </c>
      <c r="AM92">
        <v>20043.918869725847</v>
      </c>
      <c r="AN92">
        <v>20369.893906402242</v>
      </c>
      <c r="AO92">
        <v>20793.560089811279</v>
      </c>
      <c r="AP92">
        <v>21633.888542600416</v>
      </c>
      <c r="AQ92">
        <v>22326.667845780943</v>
      </c>
      <c r="AR92">
        <v>22662.395577265655</v>
      </c>
      <c r="AS92">
        <v>23348.548626849624</v>
      </c>
      <c r="AT92">
        <v>24253.174072064638</v>
      </c>
      <c r="AU92">
        <v>25034.781990494786</v>
      </c>
      <c r="AV92">
        <v>26241.226181222137</v>
      </c>
      <c r="AW92">
        <v>27475.794562485287</v>
      </c>
      <c r="AX92">
        <v>27364.429868519721</v>
      </c>
      <c r="AY92">
        <v>28634.849285596916</v>
      </c>
      <c r="AZ92">
        <v>29283.072753809869</v>
      </c>
      <c r="BA92">
        <v>28991.490254690892</v>
      </c>
      <c r="BB92">
        <v>27881.117994720968</v>
      </c>
      <c r="BC92">
        <v>26366.350459976475</v>
      </c>
      <c r="BD92">
        <v>23832.745369810902</v>
      </c>
      <c r="BE92">
        <v>22969.824569534292</v>
      </c>
      <c r="BF92">
        <v>22217.094018681568</v>
      </c>
      <c r="BG92">
        <v>22708.072011841883</v>
      </c>
      <c r="BH92">
        <v>22638.542631005937</v>
      </c>
      <c r="BI92">
        <v>22659.12022583513</v>
      </c>
      <c r="BJ92">
        <v>23089.555125926694</v>
      </c>
      <c r="BK92">
        <v>23414.055580191183</v>
      </c>
    </row>
    <row r="93" spans="1:64" hidden="1" x14ac:dyDescent="0.25">
      <c r="A93" t="s">
        <v>396</v>
      </c>
      <c r="B93" t="s">
        <v>397</v>
      </c>
      <c r="C93" t="s">
        <v>747</v>
      </c>
      <c r="D93" t="s">
        <v>748</v>
      </c>
      <c r="BC93">
        <v>6882.3776945923546</v>
      </c>
    </row>
    <row r="94" spans="1:64" hidden="1" x14ac:dyDescent="0.25">
      <c r="A94" t="s">
        <v>398</v>
      </c>
      <c r="B94" t="s">
        <v>399</v>
      </c>
      <c r="C94" t="s">
        <v>747</v>
      </c>
      <c r="D94" t="s">
        <v>748</v>
      </c>
    </row>
    <row r="95" spans="1:64" hidden="1" x14ac:dyDescent="0.25">
      <c r="A95" t="s">
        <v>400</v>
      </c>
      <c r="B95" t="s">
        <v>401</v>
      </c>
      <c r="C95" t="s">
        <v>747</v>
      </c>
      <c r="D95" t="s">
        <v>748</v>
      </c>
      <c r="E95">
        <v>1474.334680891687</v>
      </c>
      <c r="F95">
        <v>1490.6840978728233</v>
      </c>
      <c r="G95">
        <v>1500.6689176480404</v>
      </c>
      <c r="H95">
        <v>1595.1359772537362</v>
      </c>
      <c r="I95">
        <v>1617.5511277512587</v>
      </c>
      <c r="J95">
        <v>1648.9939004636562</v>
      </c>
      <c r="K95">
        <v>1686.4665144882588</v>
      </c>
      <c r="L95">
        <v>1705.1225979101421</v>
      </c>
      <c r="M95">
        <v>1793.1066024187992</v>
      </c>
      <c r="N95">
        <v>1827.2528640995495</v>
      </c>
      <c r="O95">
        <v>1884.802466944549</v>
      </c>
      <c r="P95">
        <v>1940.7036577625238</v>
      </c>
      <c r="Q95">
        <v>2033.5299272075674</v>
      </c>
      <c r="R95">
        <v>2130.483664878644</v>
      </c>
      <c r="S95">
        <v>2223.1802648590019</v>
      </c>
      <c r="T95">
        <v>2208.4737325378301</v>
      </c>
      <c r="U95">
        <v>2339.0481040500345</v>
      </c>
      <c r="V95">
        <v>2479.1196362934916</v>
      </c>
      <c r="W95">
        <v>2549.5360451800034</v>
      </c>
      <c r="X95">
        <v>2616.001888312383</v>
      </c>
      <c r="Y95">
        <v>2630.7783546918658</v>
      </c>
      <c r="Z95">
        <v>2568.4056465918552</v>
      </c>
      <c r="AA95">
        <v>2404.3681130012387</v>
      </c>
      <c r="AB95">
        <v>2281.3129615801613</v>
      </c>
      <c r="AC95">
        <v>2208.6649158034438</v>
      </c>
      <c r="AD95">
        <v>2145.6812359444502</v>
      </c>
      <c r="AE95">
        <v>2060.9132294410097</v>
      </c>
      <c r="AF95">
        <v>2088.3457616617793</v>
      </c>
      <c r="AG95">
        <v>2116.1482174170815</v>
      </c>
      <c r="AH95">
        <v>2142.4047439575693</v>
      </c>
      <c r="AI95">
        <v>2140.2418004505607</v>
      </c>
      <c r="AJ95">
        <v>2192.530497424445</v>
      </c>
      <c r="AK95">
        <v>2233.5890630582544</v>
      </c>
      <c r="AL95">
        <v>2269.8945679754402</v>
      </c>
      <c r="AM95">
        <v>2304.1008842506503</v>
      </c>
      <c r="AN95">
        <v>2357.2117079080276</v>
      </c>
      <c r="AO95">
        <v>2360.0291751216337</v>
      </c>
      <c r="AP95">
        <v>2408.2943755139113</v>
      </c>
      <c r="AQ95">
        <v>2479.7041111587428</v>
      </c>
      <c r="AR95">
        <v>2510.3550372197637</v>
      </c>
      <c r="AS95">
        <v>2539.6111112693065</v>
      </c>
      <c r="AT95">
        <v>2554.5615630550737</v>
      </c>
      <c r="AU95">
        <v>2564.219767620039</v>
      </c>
      <c r="AV95">
        <v>2574.9489328999748</v>
      </c>
      <c r="AW95">
        <v>2593.6403313046303</v>
      </c>
      <c r="AX95">
        <v>2621.6463579688348</v>
      </c>
      <c r="AY95">
        <v>2694.5910402162513</v>
      </c>
      <c r="AZ95">
        <v>2802.2294875311227</v>
      </c>
      <c r="BA95">
        <v>2848.8701953662053</v>
      </c>
      <c r="BB95">
        <v>2797.3269913691602</v>
      </c>
      <c r="BC95">
        <v>2821.9198987169384</v>
      </c>
      <c r="BD95">
        <v>2871.1948289134543</v>
      </c>
      <c r="BE95">
        <v>2932.647260677843</v>
      </c>
      <c r="BF95">
        <v>2985.7322468415023</v>
      </c>
      <c r="BG95">
        <v>3055.7074984957326</v>
      </c>
      <c r="BH95">
        <v>3133.8372103253682</v>
      </c>
      <c r="BI95">
        <v>3171.875205622352</v>
      </c>
      <c r="BJ95">
        <v>3217.0929489016657</v>
      </c>
      <c r="BK95">
        <v>3268.9151005278536</v>
      </c>
      <c r="BL95">
        <v>3355.7899530042964</v>
      </c>
    </row>
    <row r="96" spans="1:64" hidden="1" x14ac:dyDescent="0.25">
      <c r="A96" t="s">
        <v>402</v>
      </c>
      <c r="B96" t="s">
        <v>403</v>
      </c>
      <c r="C96" t="s">
        <v>747</v>
      </c>
      <c r="D96" t="s">
        <v>748</v>
      </c>
    </row>
    <row r="97" spans="1:64" hidden="1" x14ac:dyDescent="0.25">
      <c r="A97" t="s">
        <v>404</v>
      </c>
      <c r="B97" t="s">
        <v>405</v>
      </c>
      <c r="C97" t="s">
        <v>747</v>
      </c>
      <c r="D97" t="s">
        <v>748</v>
      </c>
      <c r="BC97">
        <v>3016.2064364740727</v>
      </c>
      <c r="BD97">
        <v>3168.3923028482868</v>
      </c>
      <c r="BE97">
        <v>3331.2537417201515</v>
      </c>
      <c r="BF97">
        <v>3448.6843618053285</v>
      </c>
      <c r="BG97">
        <v>3629.5120943136508</v>
      </c>
      <c r="BH97">
        <v>3717.1857275228049</v>
      </c>
      <c r="BI97">
        <v>3743.5011515321967</v>
      </c>
      <c r="BJ97">
        <v>3764.0538236752377</v>
      </c>
      <c r="BK97">
        <v>3890.3632929088994</v>
      </c>
    </row>
    <row r="98" spans="1:64" hidden="1" x14ac:dyDescent="0.25">
      <c r="A98" t="s">
        <v>406</v>
      </c>
      <c r="B98" t="s">
        <v>407</v>
      </c>
      <c r="C98" t="s">
        <v>747</v>
      </c>
      <c r="D98" t="s">
        <v>748</v>
      </c>
      <c r="O98">
        <v>17518.902167973643</v>
      </c>
      <c r="P98">
        <v>17967.76082067949</v>
      </c>
      <c r="Q98">
        <v>18761.45388787155</v>
      </c>
      <c r="R98">
        <v>19763.489214773934</v>
      </c>
      <c r="S98">
        <v>19742.922224273283</v>
      </c>
      <c r="T98">
        <v>19551.408804017785</v>
      </c>
      <c r="U98">
        <v>20331.355545819941</v>
      </c>
      <c r="V98">
        <v>20916.449354922719</v>
      </c>
      <c r="W98">
        <v>21647.456671080043</v>
      </c>
      <c r="X98">
        <v>22337.882250824343</v>
      </c>
      <c r="Y98">
        <v>22414.091806539524</v>
      </c>
      <c r="Z98">
        <v>22620.673178474852</v>
      </c>
      <c r="AA98">
        <v>22515.533018488335</v>
      </c>
      <c r="AB98">
        <v>23048.477134871322</v>
      </c>
      <c r="AC98">
        <v>23957.368966085083</v>
      </c>
      <c r="AD98">
        <v>24679.534232379425</v>
      </c>
      <c r="AE98">
        <v>25292.465337915699</v>
      </c>
      <c r="AF98">
        <v>26063.067416894552</v>
      </c>
      <c r="AG98">
        <v>27141.131097705005</v>
      </c>
      <c r="AH98">
        <v>27989.480332597257</v>
      </c>
      <c r="AI98">
        <v>28586.246940287077</v>
      </c>
      <c r="AJ98">
        <v>28757.240751852969</v>
      </c>
      <c r="AK98">
        <v>29172.140767245743</v>
      </c>
      <c r="AL98">
        <v>29308.544077046139</v>
      </c>
      <c r="AM98">
        <v>29987.277110200481</v>
      </c>
      <c r="AN98">
        <v>30608.601666478749</v>
      </c>
      <c r="AO98">
        <v>31348.339358393983</v>
      </c>
      <c r="AP98">
        <v>32193.706630701614</v>
      </c>
      <c r="AQ98">
        <v>32829.723991593964</v>
      </c>
      <c r="AR98">
        <v>33747.107552257679</v>
      </c>
      <c r="AS98">
        <v>34906.845210952582</v>
      </c>
      <c r="AT98">
        <v>35220.658661892259</v>
      </c>
      <c r="AU98">
        <v>35500.859384573894</v>
      </c>
      <c r="AV98">
        <v>36079.771377797471</v>
      </c>
      <c r="AW98">
        <v>37095.285819872362</v>
      </c>
      <c r="AX98">
        <v>37908.007448689474</v>
      </c>
      <c r="AY98">
        <v>38820.190378711712</v>
      </c>
      <c r="AZ98">
        <v>39628.51957883966</v>
      </c>
      <c r="BA98">
        <v>39433.888062724567</v>
      </c>
      <c r="BB98">
        <v>37897.054139807566</v>
      </c>
      <c r="BC98">
        <v>38837.591266457173</v>
      </c>
      <c r="BD98">
        <v>39435.014234838047</v>
      </c>
      <c r="BE98">
        <v>39710.369509811724</v>
      </c>
      <c r="BF98">
        <v>40080.7394590525</v>
      </c>
      <c r="BG98">
        <v>40657.541640676463</v>
      </c>
      <c r="BH98">
        <v>41335.811619884931</v>
      </c>
      <c r="BI98">
        <v>41797.451511164392</v>
      </c>
      <c r="BJ98">
        <v>42646.727446612822</v>
      </c>
      <c r="BK98">
        <v>43422.238934059351</v>
      </c>
    </row>
    <row r="99" spans="1:64" hidden="1" x14ac:dyDescent="0.25">
      <c r="A99" t="s">
        <v>408</v>
      </c>
      <c r="B99" t="s">
        <v>409</v>
      </c>
      <c r="C99" t="s">
        <v>747</v>
      </c>
      <c r="D99" t="s">
        <v>748</v>
      </c>
      <c r="R99">
        <v>7167.3036650138311</v>
      </c>
      <c r="S99">
        <v>7114.9654813655725</v>
      </c>
      <c r="T99">
        <v>7009.8513236200251</v>
      </c>
      <c r="U99">
        <v>8039.168051269362</v>
      </c>
      <c r="V99">
        <v>8847.9432590494307</v>
      </c>
      <c r="W99">
        <v>9417.438600408921</v>
      </c>
      <c r="X99">
        <v>9935.6318180279522</v>
      </c>
      <c r="Y99">
        <v>10586.346584433155</v>
      </c>
      <c r="Z99">
        <v>11256.199254636138</v>
      </c>
      <c r="AA99">
        <v>11389.19740666693</v>
      </c>
      <c r="AB99">
        <v>11849.281153209717</v>
      </c>
      <c r="AC99">
        <v>12897.04308564715</v>
      </c>
      <c r="AD99">
        <v>12812.984129433416</v>
      </c>
      <c r="AE99">
        <v>14039.821080642538</v>
      </c>
      <c r="AF99">
        <v>15743.03420791194</v>
      </c>
      <c r="AG99">
        <v>16988.315313047871</v>
      </c>
      <c r="AH99">
        <v>17186.598716101886</v>
      </c>
      <c r="AI99">
        <v>17705.676633192055</v>
      </c>
      <c r="AJ99">
        <v>18448.077219185492</v>
      </c>
      <c r="AK99">
        <v>19392.849987948513</v>
      </c>
      <c r="AL99">
        <v>21177.066517860483</v>
      </c>
      <c r="AM99">
        <v>21870.539255996864</v>
      </c>
      <c r="AN99">
        <v>22104.488600906374</v>
      </c>
      <c r="AO99">
        <v>21637.663776475354</v>
      </c>
      <c r="AP99">
        <v>22744.122916494536</v>
      </c>
      <c r="AQ99">
        <v>21702.341556890417</v>
      </c>
      <c r="AR99">
        <v>22050.267794283474</v>
      </c>
      <c r="AS99">
        <v>23221.685956737419</v>
      </c>
      <c r="AT99">
        <v>23554.539266641827</v>
      </c>
      <c r="AU99">
        <v>23424.200849410077</v>
      </c>
      <c r="AV99">
        <v>24682.158881254836</v>
      </c>
      <c r="AW99">
        <v>26476.814453274819</v>
      </c>
      <c r="AX99">
        <v>27846.046669945288</v>
      </c>
      <c r="AY99">
        <v>30153.651497252245</v>
      </c>
      <c r="AZ99">
        <v>32098.023177777184</v>
      </c>
      <c r="BA99">
        <v>33421.289241264174</v>
      </c>
      <c r="BB99">
        <v>31646.766322448275</v>
      </c>
      <c r="BC99">
        <v>33238.917719987483</v>
      </c>
      <c r="BD99">
        <v>34804.665505941819</v>
      </c>
      <c r="BE99">
        <v>34574.853671858516</v>
      </c>
      <c r="BF99">
        <v>35664.369019689198</v>
      </c>
      <c r="BG99">
        <v>36449.783847171471</v>
      </c>
      <c r="BH99">
        <v>36938.082553416192</v>
      </c>
      <c r="BI99">
        <v>37752.763058593308</v>
      </c>
      <c r="BJ99">
        <v>39587.289730972596</v>
      </c>
      <c r="BK99">
        <v>40559.976043107097</v>
      </c>
      <c r="BL99">
        <v>39926.447286789829</v>
      </c>
    </row>
    <row r="100" spans="1:64" hidden="1" x14ac:dyDescent="0.25">
      <c r="A100" t="s">
        <v>410</v>
      </c>
      <c r="B100" t="s">
        <v>411</v>
      </c>
      <c r="C100" t="s">
        <v>747</v>
      </c>
      <c r="D100" t="s">
        <v>748</v>
      </c>
      <c r="E100">
        <v>1119.537417323766</v>
      </c>
      <c r="F100">
        <v>1077.6276399908375</v>
      </c>
      <c r="G100">
        <v>1098.5880954423083</v>
      </c>
      <c r="H100">
        <v>1102.2209766524629</v>
      </c>
      <c r="I100">
        <v>1128.5299314070744</v>
      </c>
      <c r="J100">
        <v>1182.7610503561464</v>
      </c>
      <c r="K100">
        <v>1208.3126484098236</v>
      </c>
      <c r="L100">
        <v>1233.7541209031756</v>
      </c>
      <c r="M100">
        <v>1276.6749553954414</v>
      </c>
      <c r="N100">
        <v>1258.5824145854408</v>
      </c>
      <c r="O100">
        <v>1262.2206073948655</v>
      </c>
      <c r="P100">
        <v>1273.2711264700463</v>
      </c>
      <c r="Q100">
        <v>1306.0647202631599</v>
      </c>
      <c r="R100">
        <v>1364.3680884256125</v>
      </c>
      <c r="S100">
        <v>1339.8377952500332</v>
      </c>
      <c r="T100">
        <v>1311.3112066554709</v>
      </c>
      <c r="U100">
        <v>1376.8263296991818</v>
      </c>
      <c r="V100">
        <v>1472.6712761650701</v>
      </c>
      <c r="W100">
        <v>1534.9791227689889</v>
      </c>
      <c r="X100">
        <v>1563.5847661327366</v>
      </c>
      <c r="Y100">
        <v>1517.4525052940105</v>
      </c>
      <c r="Z100">
        <v>1460.8600264994168</v>
      </c>
      <c r="AA100">
        <v>1375.5368211975222</v>
      </c>
      <c r="AB100">
        <v>1362.4864621147108</v>
      </c>
      <c r="AC100">
        <v>1402.6522763359726</v>
      </c>
      <c r="AD100">
        <v>1440.0834999112365</v>
      </c>
      <c r="AE100">
        <v>1470.5991951204198</v>
      </c>
      <c r="AF100">
        <v>1520.7918591059306</v>
      </c>
      <c r="AG100">
        <v>1496.1396542076864</v>
      </c>
      <c r="AH100">
        <v>1486.6050800836722</v>
      </c>
      <c r="AI100">
        <v>1472.4580121014781</v>
      </c>
      <c r="AJ100">
        <v>1374.021968955283</v>
      </c>
      <c r="AK100">
        <v>1407.3612580945778</v>
      </c>
      <c r="AL100">
        <v>1488.0217534890053</v>
      </c>
      <c r="AM100">
        <v>1446.2752320440804</v>
      </c>
      <c r="AN100">
        <v>1489.4055550532755</v>
      </c>
      <c r="AO100">
        <v>1475.9787020529664</v>
      </c>
      <c r="AP100">
        <v>1520.1245247975912</v>
      </c>
      <c r="AQ100">
        <v>1536.5033455036257</v>
      </c>
      <c r="AR100">
        <v>1494.1730457635381</v>
      </c>
      <c r="AS100">
        <v>1551.0402088244721</v>
      </c>
      <c r="AT100">
        <v>1547.3536450154672</v>
      </c>
      <c r="AU100">
        <v>1558.2984309258673</v>
      </c>
      <c r="AV100">
        <v>1578.9744653949761</v>
      </c>
      <c r="AW100">
        <v>1626.7944239899907</v>
      </c>
      <c r="AX100">
        <v>1692.9075385277656</v>
      </c>
      <c r="AY100">
        <v>1760.1665538420521</v>
      </c>
      <c r="AZ100">
        <v>1857.2752483108802</v>
      </c>
      <c r="BA100">
        <v>1886.5809102097949</v>
      </c>
      <c r="BB100">
        <v>1790.5729326004071</v>
      </c>
      <c r="BC100">
        <v>1801.4634285019315</v>
      </c>
      <c r="BD100">
        <v>1830.9272001930381</v>
      </c>
      <c r="BE100">
        <v>1848.108503495572</v>
      </c>
      <c r="BF100">
        <v>1860.6758098737341</v>
      </c>
      <c r="BG100">
        <v>1865.8479309532472</v>
      </c>
      <c r="BH100">
        <v>1924.1105916467827</v>
      </c>
      <c r="BI100">
        <v>1961.4705608273403</v>
      </c>
      <c r="BJ100">
        <v>2039.9438688695573</v>
      </c>
      <c r="BK100">
        <v>2047.5408195170878</v>
      </c>
      <c r="BL100">
        <v>2073.8360588197515</v>
      </c>
    </row>
    <row r="101" spans="1:64" hidden="1" x14ac:dyDescent="0.25">
      <c r="A101" t="s">
        <v>412</v>
      </c>
      <c r="B101" t="s">
        <v>413</v>
      </c>
      <c r="C101" t="s">
        <v>747</v>
      </c>
      <c r="D101" t="s">
        <v>748</v>
      </c>
      <c r="AS101">
        <v>611.17265826201799</v>
      </c>
      <c r="AT101">
        <v>619.6103915120276</v>
      </c>
      <c r="AU101">
        <v>628.51570830492608</v>
      </c>
      <c r="AV101">
        <v>644.23362326984557</v>
      </c>
      <c r="AW101">
        <v>654.6193711420957</v>
      </c>
      <c r="AX101">
        <v>666.75487838912477</v>
      </c>
      <c r="AY101">
        <v>682.27551654414378</v>
      </c>
      <c r="AZ101">
        <v>713.65386415246996</v>
      </c>
      <c r="BA101">
        <v>733.55105608895724</v>
      </c>
      <c r="BB101">
        <v>744.90536949819341</v>
      </c>
      <c r="BC101">
        <v>753.31094922334603</v>
      </c>
      <c r="BD101">
        <v>769.2459523065487</v>
      </c>
      <c r="BE101">
        <v>786.35244851284449</v>
      </c>
      <c r="BF101">
        <v>803.79269733546471</v>
      </c>
      <c r="BG101">
        <v>830.6649231910036</v>
      </c>
      <c r="BH101">
        <v>856.66130858919394</v>
      </c>
      <c r="BI101">
        <v>868.32574113003875</v>
      </c>
      <c r="BJ101">
        <v>878.77632862662517</v>
      </c>
      <c r="BK101">
        <v>877.36404032912003</v>
      </c>
    </row>
    <row r="102" spans="1:64" hidden="1" x14ac:dyDescent="0.25">
      <c r="A102" t="s">
        <v>414</v>
      </c>
      <c r="B102" t="s">
        <v>415</v>
      </c>
      <c r="C102" t="s">
        <v>747</v>
      </c>
      <c r="D102" t="s">
        <v>748</v>
      </c>
      <c r="AN102">
        <v>8549.0739250446313</v>
      </c>
      <c r="AO102">
        <v>9155.6625505168595</v>
      </c>
      <c r="AP102">
        <v>9844.5042422090428</v>
      </c>
      <c r="AQ102">
        <v>9994.5937475994033</v>
      </c>
      <c r="AR102">
        <v>9823.8592458999046</v>
      </c>
      <c r="AS102">
        <v>10273.914946707122</v>
      </c>
      <c r="AT102">
        <v>11011.043058951464</v>
      </c>
      <c r="AU102">
        <v>11607.080678303953</v>
      </c>
      <c r="AV102">
        <v>12059.290180062433</v>
      </c>
      <c r="AW102">
        <v>12756.385930627253</v>
      </c>
      <c r="AX102">
        <v>13201.444631729739</v>
      </c>
      <c r="AY102">
        <v>13832.735746687193</v>
      </c>
      <c r="AZ102">
        <v>14602.673507345027</v>
      </c>
      <c r="BA102">
        <v>14717.853184519538</v>
      </c>
      <c r="BB102">
        <v>13578.679262160265</v>
      </c>
      <c r="BC102">
        <v>13449.023806436839</v>
      </c>
      <c r="BD102">
        <v>13472.063190395251</v>
      </c>
      <c r="BE102">
        <v>13195.1882084519</v>
      </c>
      <c r="BF102">
        <v>13346.532942977288</v>
      </c>
      <c r="BG102">
        <v>13376.575707712087</v>
      </c>
      <c r="BH102">
        <v>14022.402397820282</v>
      </c>
      <c r="BI102">
        <v>14261.996851136209</v>
      </c>
      <c r="BJ102">
        <v>15121.715726614755</v>
      </c>
      <c r="BK102">
        <v>15667.661997102923</v>
      </c>
      <c r="BL102">
        <v>16198.133036294737</v>
      </c>
    </row>
    <row r="103" spans="1:64" hidden="1" x14ac:dyDescent="0.25">
      <c r="A103" t="s">
        <v>416</v>
      </c>
      <c r="B103" t="s">
        <v>417</v>
      </c>
      <c r="C103" t="s">
        <v>747</v>
      </c>
      <c r="D103" t="s">
        <v>748</v>
      </c>
      <c r="AG103">
        <v>953.41590277085766</v>
      </c>
      <c r="AH103">
        <v>908.04588215907324</v>
      </c>
      <c r="AI103">
        <v>902.33822283782922</v>
      </c>
      <c r="AJ103">
        <v>901.91769580662594</v>
      </c>
      <c r="AK103">
        <v>837.41498225057239</v>
      </c>
      <c r="AL103">
        <v>776.6623852102274</v>
      </c>
      <c r="AM103">
        <v>674.29454682665732</v>
      </c>
      <c r="AN103">
        <v>730.47727678440322</v>
      </c>
      <c r="AO103">
        <v>748.89828761168155</v>
      </c>
      <c r="AP103">
        <v>754.34134208779642</v>
      </c>
      <c r="AQ103">
        <v>756.07024692419543</v>
      </c>
      <c r="AR103">
        <v>761.7610139432353</v>
      </c>
      <c r="AS103">
        <v>758.32307203090136</v>
      </c>
      <c r="AT103">
        <v>734.01450815826013</v>
      </c>
      <c r="AU103">
        <v>715.56974540715134</v>
      </c>
      <c r="AV103">
        <v>705.13929910815557</v>
      </c>
      <c r="AW103">
        <v>671.05204297914997</v>
      </c>
      <c r="AX103">
        <v>666.65729450993058</v>
      </c>
      <c r="AY103">
        <v>681.18099111980257</v>
      </c>
      <c r="AZ103">
        <v>691.73119172735016</v>
      </c>
      <c r="BA103">
        <v>687.11068825440702</v>
      </c>
      <c r="BB103">
        <v>698.5620841205606</v>
      </c>
      <c r="BC103">
        <v>667.86740965479032</v>
      </c>
      <c r="BD103">
        <v>696.38176242783095</v>
      </c>
      <c r="BE103">
        <v>709.2020635370518</v>
      </c>
      <c r="BF103">
        <v>723.42851000647192</v>
      </c>
      <c r="BG103">
        <v>735.06377054163488</v>
      </c>
      <c r="BH103">
        <v>732.31062451743924</v>
      </c>
      <c r="BI103">
        <v>734.5223132997786</v>
      </c>
      <c r="BJ103">
        <v>734.20824141913749</v>
      </c>
      <c r="BK103">
        <v>734.68509121138936</v>
      </c>
      <c r="BL103">
        <v>706.86269952466955</v>
      </c>
    </row>
    <row r="104" spans="1:64" hidden="1" x14ac:dyDescent="0.25">
      <c r="A104" t="s">
        <v>418</v>
      </c>
      <c r="B104" t="s">
        <v>419</v>
      </c>
      <c r="C104" t="s">
        <v>747</v>
      </c>
      <c r="D104" t="s">
        <v>748</v>
      </c>
      <c r="AW104">
        <v>11784.271907914386</v>
      </c>
      <c r="AX104">
        <v>12295.48982643632</v>
      </c>
      <c r="AY104">
        <v>12857.577407882121</v>
      </c>
      <c r="AZ104">
        <v>12729.905455972394</v>
      </c>
      <c r="BA104">
        <v>12989.022452162842</v>
      </c>
      <c r="BB104">
        <v>12431.590904540119</v>
      </c>
      <c r="BC104">
        <v>12518.662843051443</v>
      </c>
      <c r="BD104">
        <v>12753.080689673914</v>
      </c>
      <c r="BE104">
        <v>12716.079718824063</v>
      </c>
      <c r="BF104">
        <v>13183.787341706089</v>
      </c>
      <c r="BG104">
        <v>13560.7994576823</v>
      </c>
      <c r="BH104">
        <v>14082.469983368988</v>
      </c>
      <c r="BI104">
        <v>14733.152131505216</v>
      </c>
      <c r="BJ104">
        <v>15183.70847482341</v>
      </c>
      <c r="BK104">
        <v>15985.115821141784</v>
      </c>
    </row>
    <row r="105" spans="1:64" hidden="1" x14ac:dyDescent="0.25">
      <c r="A105" t="s">
        <v>420</v>
      </c>
      <c r="B105" t="s">
        <v>421</v>
      </c>
      <c r="C105" t="s">
        <v>747</v>
      </c>
      <c r="D105" t="s">
        <v>748</v>
      </c>
      <c r="AN105">
        <v>2420.2819098310451</v>
      </c>
      <c r="AO105">
        <v>2493.0447822052856</v>
      </c>
      <c r="AP105">
        <v>2580.5088384884989</v>
      </c>
      <c r="AQ105">
        <v>2605.6645812605529</v>
      </c>
      <c r="AR105">
        <v>2651.7286200737385</v>
      </c>
      <c r="AS105">
        <v>2781.1377208944677</v>
      </c>
      <c r="AT105">
        <v>2842.3143747228955</v>
      </c>
      <c r="AU105">
        <v>2929.524141211275</v>
      </c>
      <c r="AV105">
        <v>3058.2689094091643</v>
      </c>
      <c r="AW105">
        <v>3252.3252124855167</v>
      </c>
      <c r="AX105">
        <v>3435.9479925579603</v>
      </c>
      <c r="AY105">
        <v>3685.0301837155152</v>
      </c>
      <c r="AZ105">
        <v>3976.5781861849896</v>
      </c>
      <c r="BA105">
        <v>4156.4942991514163</v>
      </c>
      <c r="BB105">
        <v>4188.2193783715647</v>
      </c>
      <c r="BC105">
        <v>4440.4036770633293</v>
      </c>
      <c r="BD105">
        <v>4664.0961279527919</v>
      </c>
      <c r="BE105">
        <v>4851.2805045970672</v>
      </c>
      <c r="BF105">
        <v>5038.5471710249403</v>
      </c>
      <c r="BG105">
        <v>5233.4209843810058</v>
      </c>
      <c r="BH105">
        <v>5389.3709714332417</v>
      </c>
      <c r="BI105">
        <v>5560.6686126933937</v>
      </c>
      <c r="BJ105">
        <v>5795.9667474578728</v>
      </c>
      <c r="BK105">
        <v>6001.2563638116999</v>
      </c>
    </row>
    <row r="106" spans="1:64" hidden="1" x14ac:dyDescent="0.25">
      <c r="A106" t="s">
        <v>422</v>
      </c>
      <c r="B106" t="s">
        <v>423</v>
      </c>
      <c r="C106" t="s">
        <v>747</v>
      </c>
      <c r="D106" t="s">
        <v>748</v>
      </c>
      <c r="AN106">
        <v>2071.9572036362956</v>
      </c>
      <c r="AO106">
        <v>2129.153686777036</v>
      </c>
      <c r="AP106">
        <v>2196.7551229023366</v>
      </c>
      <c r="AQ106">
        <v>2214.2524942442651</v>
      </c>
      <c r="AR106">
        <v>2247.6545561837934</v>
      </c>
      <c r="AS106">
        <v>2346.3828957155338</v>
      </c>
      <c r="AT106">
        <v>2393.9353111787641</v>
      </c>
      <c r="AU106">
        <v>2464.0313483331238</v>
      </c>
      <c r="AV106">
        <v>2565.7076514244973</v>
      </c>
      <c r="AW106">
        <v>2719.6952058092611</v>
      </c>
      <c r="AX106">
        <v>2863.5430233908205</v>
      </c>
      <c r="AY106">
        <v>3061.4018060229205</v>
      </c>
      <c r="AZ106">
        <v>3288.7472472036206</v>
      </c>
      <c r="BA106">
        <v>3427.2124058024488</v>
      </c>
      <c r="BB106">
        <v>3449.244949817059</v>
      </c>
      <c r="BC106">
        <v>3641.9558672766416</v>
      </c>
      <c r="BD106">
        <v>3811.8989523703526</v>
      </c>
      <c r="BE106">
        <v>3953.0342704771324</v>
      </c>
      <c r="BF106">
        <v>4095.2581485020551</v>
      </c>
      <c r="BG106">
        <v>4244.0623066703292</v>
      </c>
      <c r="BH106">
        <v>4359.6533916429435</v>
      </c>
      <c r="BI106">
        <v>4481.1219244075064</v>
      </c>
      <c r="BJ106">
        <v>4650.7308987765646</v>
      </c>
      <c r="BK106">
        <v>4796.5481862457045</v>
      </c>
    </row>
    <row r="107" spans="1:64" hidden="1" x14ac:dyDescent="0.25">
      <c r="A107" t="s">
        <v>424</v>
      </c>
      <c r="B107" t="s">
        <v>425</v>
      </c>
      <c r="C107" t="s">
        <v>747</v>
      </c>
      <c r="D107" t="s">
        <v>748</v>
      </c>
      <c r="AI107">
        <v>739.9449106233983</v>
      </c>
      <c r="AJ107">
        <v>729.74622008496749</v>
      </c>
      <c r="AK107">
        <v>735.43772005055871</v>
      </c>
      <c r="AL107">
        <v>714.76634145979199</v>
      </c>
      <c r="AM107">
        <v>702.67174298967223</v>
      </c>
      <c r="AN107">
        <v>708.78727281472982</v>
      </c>
      <c r="AO107">
        <v>722.37361184228769</v>
      </c>
      <c r="AP107">
        <v>728.4943825641293</v>
      </c>
      <c r="AQ107">
        <v>736.37109074265084</v>
      </c>
      <c r="AR107">
        <v>739.85310770184321</v>
      </c>
      <c r="AS107">
        <v>737.93640893296697</v>
      </c>
      <c r="AT107">
        <v>759.37788649106756</v>
      </c>
      <c r="AU107">
        <v>792.94579387098167</v>
      </c>
      <c r="AV107">
        <v>820.96573588808144</v>
      </c>
      <c r="AW107">
        <v>856.39990554193173</v>
      </c>
      <c r="AX107">
        <v>885.68131903742801</v>
      </c>
      <c r="AY107">
        <v>934.22157059355902</v>
      </c>
      <c r="AZ107">
        <v>969.7013752412397</v>
      </c>
      <c r="BA107">
        <v>1001.2115563406488</v>
      </c>
      <c r="BB107">
        <v>1027.3821112004246</v>
      </c>
      <c r="BC107">
        <v>1057.3819931366704</v>
      </c>
      <c r="BD107">
        <v>1087.3271562581608</v>
      </c>
      <c r="BE107">
        <v>1116.7747951993067</v>
      </c>
      <c r="BF107">
        <v>1154.8641876940076</v>
      </c>
      <c r="BG107">
        <v>1201.0295660904808</v>
      </c>
      <c r="BH107">
        <v>1234.641542322606</v>
      </c>
      <c r="BI107">
        <v>1245.2922545358247</v>
      </c>
      <c r="BJ107">
        <v>1259.7772710069389</v>
      </c>
      <c r="BK107">
        <v>1276.6139065296604</v>
      </c>
    </row>
    <row r="108" spans="1:64" hidden="1" x14ac:dyDescent="0.25">
      <c r="A108" t="s">
        <v>426</v>
      </c>
      <c r="B108" t="s">
        <v>427</v>
      </c>
      <c r="C108" t="s">
        <v>747</v>
      </c>
      <c r="D108" t="s">
        <v>748</v>
      </c>
      <c r="AE108">
        <v>1019.3661342584452</v>
      </c>
      <c r="AF108">
        <v>1016.7727085166606</v>
      </c>
      <c r="AG108">
        <v>1048.5771052422765</v>
      </c>
      <c r="AH108">
        <v>1030.5019320002389</v>
      </c>
      <c r="AI108">
        <v>1069.0833066145724</v>
      </c>
      <c r="AJ108">
        <v>1051.0957824565594</v>
      </c>
      <c r="AK108">
        <v>1062.1419319474508</v>
      </c>
      <c r="AL108">
        <v>1012.7243887725515</v>
      </c>
      <c r="AM108">
        <v>1001.0827864521098</v>
      </c>
      <c r="AN108">
        <v>999.41205817087382</v>
      </c>
      <c r="AO108">
        <v>1013.1575960912988</v>
      </c>
      <c r="AP108">
        <v>1012.8640345002967</v>
      </c>
      <c r="AQ108">
        <v>1017.8151539082437</v>
      </c>
      <c r="AR108">
        <v>1017.6749379458466</v>
      </c>
      <c r="AS108">
        <v>1003.4130985225805</v>
      </c>
      <c r="AT108">
        <v>1038.7548666176062</v>
      </c>
      <c r="AU108">
        <v>1103.9392719985528</v>
      </c>
      <c r="AV108">
        <v>1147.2858063138228</v>
      </c>
      <c r="AW108">
        <v>1210.4238240756902</v>
      </c>
      <c r="AX108">
        <v>1249.158877837848</v>
      </c>
      <c r="AY108">
        <v>1331.1033101603293</v>
      </c>
      <c r="AZ108">
        <v>1367.0127067686731</v>
      </c>
      <c r="BA108">
        <v>1408.4910776150175</v>
      </c>
      <c r="BB108">
        <v>1451.8610322826648</v>
      </c>
      <c r="BC108">
        <v>1500.7944497980586</v>
      </c>
      <c r="BD108">
        <v>1537.7956044955445</v>
      </c>
      <c r="BE108">
        <v>1574.4643744739553</v>
      </c>
      <c r="BF108">
        <v>1628.8365509208543</v>
      </c>
      <c r="BG108">
        <v>1702.3034314094136</v>
      </c>
      <c r="BH108">
        <v>1740.0368378712453</v>
      </c>
      <c r="BI108">
        <v>1722.8414164557962</v>
      </c>
      <c r="BJ108">
        <v>1715.9904044341949</v>
      </c>
      <c r="BK108">
        <v>1723.8464060601468</v>
      </c>
    </row>
    <row r="109" spans="1:64" hidden="1" x14ac:dyDescent="0.25">
      <c r="A109" t="s">
        <v>428</v>
      </c>
      <c r="B109" t="s">
        <v>429</v>
      </c>
      <c r="C109" t="s">
        <v>747</v>
      </c>
      <c r="D109" t="s">
        <v>748</v>
      </c>
      <c r="BC109">
        <v>3039.2238499533041</v>
      </c>
      <c r="BD109">
        <v>3179.5587337305774</v>
      </c>
      <c r="BE109">
        <v>3326.1973597298315</v>
      </c>
      <c r="BF109">
        <v>3458.7819456844654</v>
      </c>
      <c r="BG109">
        <v>3572.6070876320759</v>
      </c>
      <c r="BH109">
        <v>3701.8250994663081</v>
      </c>
      <c r="BI109">
        <v>3845.9247422307308</v>
      </c>
      <c r="BJ109">
        <v>3993.7067104437569</v>
      </c>
      <c r="BK109">
        <v>4164.3420996042287</v>
      </c>
      <c r="BL109">
        <v>4321.7345197008026</v>
      </c>
    </row>
    <row r="110" spans="1:64" hidden="1" x14ac:dyDescent="0.25">
      <c r="A110" t="s">
        <v>430</v>
      </c>
      <c r="B110" t="s">
        <v>431</v>
      </c>
      <c r="C110" t="s">
        <v>747</v>
      </c>
      <c r="D110" t="s">
        <v>748</v>
      </c>
      <c r="AY110">
        <v>728.77659314759205</v>
      </c>
      <c r="AZ110">
        <v>767.228035638748</v>
      </c>
      <c r="BA110">
        <v>793.94775954221325</v>
      </c>
      <c r="BB110">
        <v>809.65734298889959</v>
      </c>
      <c r="BC110">
        <v>827.79256765271089</v>
      </c>
      <c r="BD110">
        <v>853.79864185851693</v>
      </c>
      <c r="BE110">
        <v>879.38281415824713</v>
      </c>
      <c r="BF110">
        <v>908.41363006416486</v>
      </c>
      <c r="BG110">
        <v>939.06774138743992</v>
      </c>
      <c r="BH110">
        <v>970.94161447937063</v>
      </c>
      <c r="BI110">
        <v>998.72252198966055</v>
      </c>
      <c r="BJ110">
        <v>1026.8702165453221</v>
      </c>
      <c r="BK110">
        <v>1051.2693773560306</v>
      </c>
    </row>
    <row r="111" spans="1:64" hidden="1" x14ac:dyDescent="0.25">
      <c r="A111" t="s">
        <v>432</v>
      </c>
      <c r="B111" t="s">
        <v>433</v>
      </c>
      <c r="C111" t="s">
        <v>747</v>
      </c>
      <c r="D111" t="s">
        <v>748</v>
      </c>
      <c r="BC111">
        <v>66419.127894258752</v>
      </c>
    </row>
    <row r="112" spans="1:64" x14ac:dyDescent="0.25">
      <c r="A112" t="s">
        <v>138</v>
      </c>
      <c r="B112" t="s">
        <v>140</v>
      </c>
      <c r="C112" t="s">
        <v>747</v>
      </c>
      <c r="D112" t="s">
        <v>748</v>
      </c>
      <c r="E112">
        <v>328.95140481415484</v>
      </c>
      <c r="F112">
        <v>334.08995597452412</v>
      </c>
      <c r="G112">
        <v>336.91469697774187</v>
      </c>
      <c r="H112">
        <v>349.97936451962249</v>
      </c>
      <c r="I112">
        <v>368.18520498714719</v>
      </c>
      <c r="J112">
        <v>350.92023262629397</v>
      </c>
      <c r="K112">
        <v>343.04116842349009</v>
      </c>
      <c r="L112">
        <v>362.4017297601157</v>
      </c>
      <c r="M112">
        <v>366.91116022988797</v>
      </c>
      <c r="N112">
        <v>382.69641958809132</v>
      </c>
      <c r="O112">
        <v>393.75312008655499</v>
      </c>
      <c r="P112">
        <v>391.38588177625508</v>
      </c>
      <c r="Q112">
        <v>380.44781518607726</v>
      </c>
      <c r="R112">
        <v>384.1698405011893</v>
      </c>
      <c r="S112">
        <v>380.25841659451135</v>
      </c>
      <c r="T112">
        <v>405.80722855880595</v>
      </c>
      <c r="U112">
        <v>403.27001170800656</v>
      </c>
      <c r="V112">
        <v>422.84118268918479</v>
      </c>
      <c r="W112">
        <v>437.25390674965195</v>
      </c>
      <c r="X112">
        <v>405.96641039887874</v>
      </c>
      <c r="Y112">
        <v>423.88549151945642</v>
      </c>
      <c r="Z112">
        <v>438.11172099479251</v>
      </c>
      <c r="AA112">
        <v>441.41353517671081</v>
      </c>
      <c r="AB112">
        <v>462.3087334784567</v>
      </c>
      <c r="AC112">
        <v>468.42952037646364</v>
      </c>
      <c r="AD112">
        <v>482.32213695004083</v>
      </c>
      <c r="AE112">
        <v>493.98061255145313</v>
      </c>
      <c r="AF112">
        <v>501.68522815012864</v>
      </c>
      <c r="AG112">
        <v>536.71025552431024</v>
      </c>
      <c r="AH112">
        <v>556.10153557256263</v>
      </c>
      <c r="AI112">
        <v>573.95525453790685</v>
      </c>
      <c r="AJ112">
        <v>567.04738439670348</v>
      </c>
      <c r="AK112">
        <v>586.2799816469701</v>
      </c>
      <c r="AL112">
        <v>602.99505794104232</v>
      </c>
      <c r="AM112">
        <v>631.48158404526782</v>
      </c>
      <c r="AN112">
        <v>667.43185741577918</v>
      </c>
      <c r="AO112">
        <v>705.60494913757179</v>
      </c>
      <c r="AP112">
        <v>721.14198639004576</v>
      </c>
      <c r="AQ112">
        <v>751.79448749213543</v>
      </c>
      <c r="AR112">
        <v>804.33111960128815</v>
      </c>
      <c r="AS112">
        <v>818.35889757951088</v>
      </c>
      <c r="AT112">
        <v>844.68743861960252</v>
      </c>
      <c r="AU112">
        <v>863.69612243783683</v>
      </c>
      <c r="AV112">
        <v>915.71077793639677</v>
      </c>
      <c r="AW112">
        <v>972.76124633583265</v>
      </c>
      <c r="AX112">
        <v>1033.1271057719175</v>
      </c>
      <c r="AY112">
        <v>1098.5755220993042</v>
      </c>
      <c r="AZ112">
        <v>1169.1048097293215</v>
      </c>
      <c r="BA112">
        <v>1185.5332040046765</v>
      </c>
      <c r="BB112">
        <v>1260.8486867269592</v>
      </c>
      <c r="BC112">
        <v>1343.0167781453708</v>
      </c>
      <c r="BD112">
        <v>1398.0449564653482</v>
      </c>
      <c r="BE112">
        <v>1451.8748473323858</v>
      </c>
      <c r="BF112">
        <v>1525.376058296727</v>
      </c>
      <c r="BG112">
        <v>1621.023463935062</v>
      </c>
      <c r="BH112">
        <v>1731.5691293948032</v>
      </c>
      <c r="BI112">
        <v>1837.8248430634328</v>
      </c>
      <c r="BJ112">
        <v>1965.2863902510439</v>
      </c>
      <c r="BK112">
        <v>2064.2228553512246</v>
      </c>
      <c r="BL112">
        <v>2145.8539037381056</v>
      </c>
    </row>
    <row r="113" spans="1:64" hidden="1" x14ac:dyDescent="0.25">
      <c r="A113" t="s">
        <v>434</v>
      </c>
      <c r="B113" t="s">
        <v>435</v>
      </c>
      <c r="C113" t="s">
        <v>747</v>
      </c>
      <c r="D113" t="s">
        <v>748</v>
      </c>
    </row>
    <row r="114" spans="1:64" hidden="1" x14ac:dyDescent="0.25">
      <c r="A114" t="s">
        <v>436</v>
      </c>
      <c r="B114" t="s">
        <v>437</v>
      </c>
      <c r="C114" t="s">
        <v>747</v>
      </c>
      <c r="D114" t="s">
        <v>748</v>
      </c>
      <c r="AN114">
        <v>26818.307312926412</v>
      </c>
      <c r="AO114">
        <v>28737.617824760055</v>
      </c>
      <c r="AP114">
        <v>31104.730534618491</v>
      </c>
      <c r="AQ114">
        <v>33228.539955691813</v>
      </c>
      <c r="AR114">
        <v>35411.156519923155</v>
      </c>
      <c r="AS114">
        <v>38189.128519549224</v>
      </c>
      <c r="AT114">
        <v>38746.951167968466</v>
      </c>
      <c r="AU114">
        <v>39653.533893664433</v>
      </c>
      <c r="AV114">
        <v>41310.298422950553</v>
      </c>
      <c r="AW114">
        <v>43544.044586377051</v>
      </c>
      <c r="AX114">
        <v>45148.566095085873</v>
      </c>
      <c r="AY114">
        <v>46737.293768970216</v>
      </c>
      <c r="AZ114">
        <v>47231.063294048123</v>
      </c>
      <c r="BA114">
        <v>44239.813308759032</v>
      </c>
      <c r="BB114">
        <v>40193.551938487108</v>
      </c>
      <c r="BC114">
        <v>40817.504685483262</v>
      </c>
      <c r="BD114">
        <v>39472.630244801621</v>
      </c>
      <c r="BE114">
        <v>39131.435601472171</v>
      </c>
      <c r="BF114">
        <v>41134.035912763778</v>
      </c>
      <c r="BG114">
        <v>44403.220239009708</v>
      </c>
      <c r="BH114">
        <v>49574.379702435559</v>
      </c>
      <c r="BI114">
        <v>54055.012759051846</v>
      </c>
      <c r="BJ114">
        <v>56462.47823095943</v>
      </c>
      <c r="BK114">
        <v>59847.450184680623</v>
      </c>
    </row>
    <row r="115" spans="1:64" hidden="1" x14ac:dyDescent="0.25">
      <c r="A115" t="s">
        <v>438</v>
      </c>
      <c r="B115" t="s">
        <v>439</v>
      </c>
      <c r="C115" t="s">
        <v>747</v>
      </c>
      <c r="D115" t="s">
        <v>748</v>
      </c>
      <c r="W115">
        <v>7776.7079005866799</v>
      </c>
      <c r="X115">
        <v>7093.6580253818884</v>
      </c>
      <c r="Y115">
        <v>4953.3436422322493</v>
      </c>
      <c r="Z115">
        <v>4562.7890614492253</v>
      </c>
      <c r="AA115">
        <v>5523.1260614781177</v>
      </c>
      <c r="AB115">
        <v>5632.3251019349154</v>
      </c>
      <c r="AC115">
        <v>4938.4878892248289</v>
      </c>
      <c r="AD115">
        <v>4853.8691143138294</v>
      </c>
      <c r="AE115">
        <v>4213.9625869906022</v>
      </c>
      <c r="AF115">
        <v>4088.2866089388322</v>
      </c>
      <c r="AG115">
        <v>3692.2758736416704</v>
      </c>
      <c r="AH115">
        <v>3797.1450268531821</v>
      </c>
      <c r="AI115">
        <v>4144.6305139107826</v>
      </c>
      <c r="AJ115">
        <v>4546.8853482707682</v>
      </c>
      <c r="AK115">
        <v>4586.7558908936708</v>
      </c>
      <c r="AL115">
        <v>4571.8727416317442</v>
      </c>
      <c r="AM115">
        <v>4395.4193501906866</v>
      </c>
      <c r="AN115">
        <v>4497.7967467183498</v>
      </c>
      <c r="AO115">
        <v>4579.1612011603202</v>
      </c>
      <c r="AP115">
        <v>4578.8317715626408</v>
      </c>
      <c r="AQ115">
        <v>4650.3005227257336</v>
      </c>
      <c r="AR115">
        <v>4578.492773053159</v>
      </c>
      <c r="AS115">
        <v>4812.795643338909</v>
      </c>
      <c r="AT115">
        <v>4794.9393376269572</v>
      </c>
      <c r="AU115">
        <v>5089.9310148038394</v>
      </c>
      <c r="AV115">
        <v>5462.360679280172</v>
      </c>
      <c r="AW115">
        <v>5616.0425994905963</v>
      </c>
      <c r="AX115">
        <v>5725.7430866203367</v>
      </c>
      <c r="AY115">
        <v>5957.1490644754285</v>
      </c>
      <c r="AZ115">
        <v>6387.1048721845782</v>
      </c>
      <c r="BA115">
        <v>6336.7423886096331</v>
      </c>
      <c r="BB115">
        <v>6307.8797074527429</v>
      </c>
      <c r="BC115">
        <v>6600.7327215151836</v>
      </c>
      <c r="BD115">
        <v>6695.6130129902604</v>
      </c>
      <c r="BE115">
        <v>6162.9677264330812</v>
      </c>
      <c r="BF115">
        <v>6074.5999668684253</v>
      </c>
      <c r="BG115">
        <v>6249.9440710647723</v>
      </c>
      <c r="BH115">
        <v>6083.402108701669</v>
      </c>
      <c r="BI115">
        <v>6807.6035581724755</v>
      </c>
      <c r="BJ115">
        <v>6959.2287770282019</v>
      </c>
    </row>
    <row r="116" spans="1:64" hidden="1" x14ac:dyDescent="0.25">
      <c r="A116" t="s">
        <v>440</v>
      </c>
      <c r="B116" t="s">
        <v>441</v>
      </c>
      <c r="C116" t="s">
        <v>747</v>
      </c>
      <c r="D116" t="s">
        <v>748</v>
      </c>
      <c r="BC116">
        <v>4710.8478148719059</v>
      </c>
    </row>
    <row r="117" spans="1:64" hidden="1" x14ac:dyDescent="0.25">
      <c r="A117" t="s">
        <v>442</v>
      </c>
      <c r="B117" t="s">
        <v>443</v>
      </c>
      <c r="C117" t="s">
        <v>747</v>
      </c>
      <c r="D117" t="s">
        <v>748</v>
      </c>
      <c r="BC117">
        <v>34965.813316993452</v>
      </c>
    </row>
    <row r="118" spans="1:64" hidden="1" x14ac:dyDescent="0.25">
      <c r="A118" t="s">
        <v>444</v>
      </c>
      <c r="B118" t="s">
        <v>445</v>
      </c>
      <c r="C118" t="s">
        <v>747</v>
      </c>
      <c r="D118" t="s">
        <v>748</v>
      </c>
      <c r="O118">
        <v>13567.844263569481</v>
      </c>
      <c r="P118">
        <v>14681.092089905429</v>
      </c>
      <c r="Q118">
        <v>15988.476592401745</v>
      </c>
      <c r="R118">
        <v>16205.788828827895</v>
      </c>
      <c r="S118">
        <v>16717.260599604171</v>
      </c>
      <c r="T118">
        <v>16688.589699386383</v>
      </c>
      <c r="U118">
        <v>16381.911437610031</v>
      </c>
      <c r="V118">
        <v>16258.003682651097</v>
      </c>
      <c r="W118">
        <v>16697.506349514813</v>
      </c>
      <c r="X118">
        <v>17332.423400192274</v>
      </c>
      <c r="Y118">
        <v>17072.327883008158</v>
      </c>
      <c r="Z118">
        <v>17732.905249544317</v>
      </c>
      <c r="AA118">
        <v>17640.185820046445</v>
      </c>
      <c r="AB118">
        <v>17869.317606277717</v>
      </c>
      <c r="AC118">
        <v>17402.062137611549</v>
      </c>
      <c r="AD118">
        <v>17744.151564790027</v>
      </c>
      <c r="AE118">
        <v>18412.815548485058</v>
      </c>
      <c r="AF118">
        <v>19566.717745081442</v>
      </c>
      <c r="AG118">
        <v>19964.99243181129</v>
      </c>
      <c r="AH118">
        <v>19833.133499176136</v>
      </c>
      <c r="AI118">
        <v>20783.002621687014</v>
      </c>
      <c r="AJ118">
        <v>21261.860877328101</v>
      </c>
      <c r="AK118">
        <v>22084.440882076346</v>
      </c>
      <c r="AL118">
        <v>22389.545207281091</v>
      </c>
      <c r="AM118">
        <v>23411.035868417563</v>
      </c>
      <c r="AN118">
        <v>24398.568390984325</v>
      </c>
      <c r="AO118">
        <v>24869.207757482833</v>
      </c>
      <c r="AP118">
        <v>25107.881898260326</v>
      </c>
      <c r="AQ118">
        <v>25498.314350111868</v>
      </c>
      <c r="AR118">
        <v>25378.859429754852</v>
      </c>
      <c r="AS118">
        <v>26030.474555051009</v>
      </c>
      <c r="AT118">
        <v>26006.066084769514</v>
      </c>
      <c r="AU118">
        <v>25620.244427113415</v>
      </c>
      <c r="AV118">
        <v>25419.338793554984</v>
      </c>
      <c r="AW118">
        <v>26203.478699540723</v>
      </c>
      <c r="AX118">
        <v>27299.977196164895</v>
      </c>
      <c r="AY118">
        <v>28442.856035579749</v>
      </c>
      <c r="AZ118">
        <v>29631.409687359072</v>
      </c>
      <c r="BA118">
        <v>29465.266633726034</v>
      </c>
      <c r="BB118">
        <v>28894.856074883053</v>
      </c>
      <c r="BC118">
        <v>30124.173429888771</v>
      </c>
      <c r="BD118">
        <v>31146.190732445953</v>
      </c>
      <c r="BE118">
        <v>30886.695270325141</v>
      </c>
      <c r="BF118">
        <v>31738.185120378326</v>
      </c>
      <c r="BG118">
        <v>32761.21664919555</v>
      </c>
      <c r="BH118">
        <v>32765.22499390789</v>
      </c>
      <c r="BI118">
        <v>33389.146536749933</v>
      </c>
      <c r="BJ118">
        <v>33871.556124899711</v>
      </c>
      <c r="BK118">
        <v>34745.019522990886</v>
      </c>
    </row>
    <row r="119" spans="1:64" hidden="1" x14ac:dyDescent="0.25">
      <c r="A119" t="s">
        <v>446</v>
      </c>
      <c r="B119" t="s">
        <v>447</v>
      </c>
      <c r="C119" t="s">
        <v>747</v>
      </c>
      <c r="D119" t="s">
        <v>748</v>
      </c>
      <c r="O119">
        <v>17755.246376127561</v>
      </c>
      <c r="P119">
        <v>18000.217164203481</v>
      </c>
      <c r="Q119">
        <v>18568.720734123206</v>
      </c>
      <c r="R119">
        <v>19712.161116076888</v>
      </c>
      <c r="S119">
        <v>20555.886473854036</v>
      </c>
      <c r="T119">
        <v>20027.052625756729</v>
      </c>
      <c r="U119">
        <v>21330.926609203649</v>
      </c>
      <c r="V119">
        <v>21807.369349453918</v>
      </c>
      <c r="W119">
        <v>22440.853236676063</v>
      </c>
      <c r="X119">
        <v>23771.412550508601</v>
      </c>
      <c r="Y119">
        <v>24554.101817285591</v>
      </c>
      <c r="Z119">
        <v>24576.401162876999</v>
      </c>
      <c r="AA119">
        <v>24637.730978164273</v>
      </c>
      <c r="AB119">
        <v>24939.63676823847</v>
      </c>
      <c r="AC119">
        <v>25738.023129385445</v>
      </c>
      <c r="AD119">
        <v>26420.041294470244</v>
      </c>
      <c r="AE119">
        <v>27098.891932923987</v>
      </c>
      <c r="AF119">
        <v>28010.555349496593</v>
      </c>
      <c r="AG119">
        <v>29184.367043507635</v>
      </c>
      <c r="AH119">
        <v>30099.012069206008</v>
      </c>
      <c r="AI119">
        <v>30466.52139585602</v>
      </c>
      <c r="AJ119">
        <v>30859.261734631618</v>
      </c>
      <c r="AK119">
        <v>31048.415059362218</v>
      </c>
      <c r="AL119">
        <v>30838.425642701557</v>
      </c>
      <c r="AM119">
        <v>31447.13761310972</v>
      </c>
      <c r="AN119">
        <v>32462.193088503369</v>
      </c>
      <c r="AO119">
        <v>32945.433971566083</v>
      </c>
      <c r="AP119">
        <v>33704.924116554394</v>
      </c>
      <c r="AQ119">
        <v>34272.201836562155</v>
      </c>
      <c r="AR119">
        <v>34949.813454973519</v>
      </c>
      <c r="AS119">
        <v>36189.799738549402</v>
      </c>
      <c r="AT119">
        <v>36902.927789365152</v>
      </c>
      <c r="AU119">
        <v>36888.811563059287</v>
      </c>
      <c r="AV119">
        <v>36762.325301818913</v>
      </c>
      <c r="AW119">
        <v>37164.540092164862</v>
      </c>
      <c r="AX119">
        <v>37405.995888427766</v>
      </c>
      <c r="AY119">
        <v>38051.407472793871</v>
      </c>
      <c r="AZ119">
        <v>38301.209575183952</v>
      </c>
      <c r="BA119">
        <v>37312.179449151925</v>
      </c>
      <c r="BB119">
        <v>35480.253808014982</v>
      </c>
      <c r="BC119">
        <v>35924.243976350881</v>
      </c>
      <c r="BD119">
        <v>36102.093827588593</v>
      </c>
      <c r="BE119">
        <v>34976.956845922563</v>
      </c>
      <c r="BF119">
        <v>33919.994782615839</v>
      </c>
      <c r="BG119">
        <v>33669.177535077331</v>
      </c>
      <c r="BH119">
        <v>33726.235461436641</v>
      </c>
      <c r="BI119">
        <v>34558.540767322411</v>
      </c>
      <c r="BJ119">
        <v>35278.823350660474</v>
      </c>
      <c r="BK119">
        <v>35819.315514872571</v>
      </c>
      <c r="BL119">
        <v>35919.64865493674</v>
      </c>
    </row>
    <row r="120" spans="1:64" hidden="1" x14ac:dyDescent="0.25">
      <c r="A120" t="s">
        <v>448</v>
      </c>
      <c r="B120" t="s">
        <v>449</v>
      </c>
      <c r="C120" t="s">
        <v>747</v>
      </c>
      <c r="D120" t="s">
        <v>748</v>
      </c>
      <c r="AZ120">
        <v>4838.6946256180199</v>
      </c>
      <c r="BA120">
        <v>4837.4721234684839</v>
      </c>
      <c r="BB120">
        <v>4537.7490867723818</v>
      </c>
      <c r="BC120">
        <v>4528.0902115211784</v>
      </c>
      <c r="BD120">
        <v>4590.9633259253378</v>
      </c>
      <c r="BE120">
        <v>4636.5457442149</v>
      </c>
      <c r="BF120">
        <v>4588.7098365950642</v>
      </c>
      <c r="BG120">
        <v>4604.9576630133752</v>
      </c>
      <c r="BH120">
        <v>4577.2494715360954</v>
      </c>
      <c r="BI120">
        <v>4558.984274786596</v>
      </c>
      <c r="BJ120">
        <v>4641.4071262588586</v>
      </c>
      <c r="BK120">
        <v>4632.184733505781</v>
      </c>
    </row>
    <row r="121" spans="1:64" hidden="1" x14ac:dyDescent="0.25">
      <c r="A121" t="s">
        <v>450</v>
      </c>
      <c r="B121" t="s">
        <v>451</v>
      </c>
      <c r="C121" t="s">
        <v>747</v>
      </c>
      <c r="D121" t="s">
        <v>748</v>
      </c>
      <c r="U121">
        <v>2043.8842614598291</v>
      </c>
      <c r="V121">
        <v>2137.6567916179852</v>
      </c>
      <c r="W121">
        <v>2516.6173045055757</v>
      </c>
      <c r="X121">
        <v>2672.422456399871</v>
      </c>
      <c r="Y121">
        <v>3072.5708467002755</v>
      </c>
      <c r="Z121">
        <v>3135.4329058791677</v>
      </c>
      <c r="AA121">
        <v>3234.6387397984099</v>
      </c>
      <c r="AB121">
        <v>3135.4308184479396</v>
      </c>
      <c r="AC121">
        <v>3199.5928749665177</v>
      </c>
      <c r="AD121">
        <v>3161.161080154764</v>
      </c>
      <c r="AE121">
        <v>3235.6939517911842</v>
      </c>
      <c r="AF121">
        <v>3168.3898542079</v>
      </c>
      <c r="AG121">
        <v>2933.9561790856178</v>
      </c>
      <c r="AH121">
        <v>2422.1020314262723</v>
      </c>
      <c r="AI121">
        <v>2342.004864520195</v>
      </c>
      <c r="AJ121">
        <v>2182.2185161061038</v>
      </c>
      <c r="AK121">
        <v>2507.6780510317176</v>
      </c>
      <c r="AL121">
        <v>2513.3575272815547</v>
      </c>
      <c r="AM121">
        <v>2526.3291565592676</v>
      </c>
      <c r="AN121">
        <v>2601.8711590893013</v>
      </c>
      <c r="AO121">
        <v>2569.3269647016259</v>
      </c>
      <c r="AP121">
        <v>2627.2072647192922</v>
      </c>
      <c r="AQ121">
        <v>2681.3392846329925</v>
      </c>
      <c r="AR121">
        <v>2721.0851967931708</v>
      </c>
      <c r="AS121">
        <v>2873.1628274500745</v>
      </c>
      <c r="AT121">
        <v>2987.9160697231255</v>
      </c>
      <c r="AU121">
        <v>3067.5908845715221</v>
      </c>
      <c r="AV121">
        <v>3143.5635293125588</v>
      </c>
      <c r="AW121">
        <v>3349.0398234999775</v>
      </c>
      <c r="AX121">
        <v>3501.3019618039448</v>
      </c>
      <c r="AY121">
        <v>3655.58480227985</v>
      </c>
      <c r="AZ121">
        <v>3821.0742304836012</v>
      </c>
      <c r="BA121">
        <v>3860.184626265172</v>
      </c>
      <c r="BB121">
        <v>3863.9554264275362</v>
      </c>
      <c r="BC121">
        <v>3660.5537092242789</v>
      </c>
      <c r="BD121">
        <v>3556.3113623690133</v>
      </c>
      <c r="BE121">
        <v>3445.2070081773386</v>
      </c>
      <c r="BF121">
        <v>3372.4960680213289</v>
      </c>
      <c r="BG121">
        <v>3316.4163787369466</v>
      </c>
      <c r="BH121">
        <v>3268.105465793798</v>
      </c>
      <c r="BI121">
        <v>3246.4523709647292</v>
      </c>
      <c r="BJ121">
        <v>3246.7546144147882</v>
      </c>
      <c r="BK121">
        <v>3251.8355253104201</v>
      </c>
    </row>
    <row r="122" spans="1:64" hidden="1" x14ac:dyDescent="0.25">
      <c r="A122" t="s">
        <v>452</v>
      </c>
      <c r="B122" t="s">
        <v>453</v>
      </c>
      <c r="C122" t="s">
        <v>747</v>
      </c>
      <c r="D122" t="s">
        <v>748</v>
      </c>
      <c r="O122">
        <v>18671.818447471065</v>
      </c>
      <c r="P122">
        <v>19313.593494173747</v>
      </c>
      <c r="Q122">
        <v>20675.492315822681</v>
      </c>
      <c r="R122">
        <v>22156.314582405103</v>
      </c>
      <c r="S122">
        <v>21435.871371841633</v>
      </c>
      <c r="T122">
        <v>21761.623258410033</v>
      </c>
      <c r="U122">
        <v>22460.147322711604</v>
      </c>
      <c r="V122">
        <v>23228.614411237366</v>
      </c>
      <c r="W122">
        <v>24250.709602543338</v>
      </c>
      <c r="X122">
        <v>25393.461203868574</v>
      </c>
      <c r="Y122">
        <v>25873.125006915623</v>
      </c>
      <c r="Z122">
        <v>26724.695492263272</v>
      </c>
      <c r="AA122">
        <v>27485.280042986738</v>
      </c>
      <c r="AB122">
        <v>28286.683000019071</v>
      </c>
      <c r="AC122">
        <v>29395.882292696304</v>
      </c>
      <c r="AD122">
        <v>30800.012067544496</v>
      </c>
      <c r="AE122">
        <v>31623.019395582422</v>
      </c>
      <c r="AF122">
        <v>33025.791211890333</v>
      </c>
      <c r="AG122">
        <v>35129.492250793788</v>
      </c>
      <c r="AH122">
        <v>36718.629486599202</v>
      </c>
      <c r="AI122">
        <v>38376.552429928583</v>
      </c>
      <c r="AJ122">
        <v>39543.62138253625</v>
      </c>
      <c r="AK122">
        <v>39844.440642711284</v>
      </c>
      <c r="AL122">
        <v>39553.019854542828</v>
      </c>
      <c r="AM122">
        <v>39792.864471929257</v>
      </c>
      <c r="AN122">
        <v>40735.163657642879</v>
      </c>
      <c r="AO122">
        <v>42026.960181235067</v>
      </c>
      <c r="AP122">
        <v>42420.308699281639</v>
      </c>
      <c r="AQ122">
        <v>41800.164888946761</v>
      </c>
      <c r="AR122">
        <v>41614.297523767062</v>
      </c>
      <c r="AS122">
        <v>42795.873187760742</v>
      </c>
      <c r="AT122">
        <v>42908.710362173319</v>
      </c>
      <c r="AU122">
        <v>42812.139047272052</v>
      </c>
      <c r="AV122">
        <v>43443.139852918321</v>
      </c>
      <c r="AW122">
        <v>44517.978806240084</v>
      </c>
      <c r="AX122">
        <v>45379.093195440379</v>
      </c>
      <c r="AY122">
        <v>46191.351610475162</v>
      </c>
      <c r="AZ122">
        <v>47071.744035201278</v>
      </c>
      <c r="BA122">
        <v>46340.336206232023</v>
      </c>
      <c r="BB122">
        <v>43777.265714016154</v>
      </c>
      <c r="BC122">
        <v>45657.386055988638</v>
      </c>
      <c r="BD122">
        <v>45785.825723075381</v>
      </c>
      <c r="BE122">
        <v>46473.5550947628</v>
      </c>
      <c r="BF122">
        <v>47775.969399614478</v>
      </c>
      <c r="BG122">
        <v>48127.369867723151</v>
      </c>
      <c r="BH122">
        <v>48909.396904754831</v>
      </c>
      <c r="BI122">
        <v>49010.081113500004</v>
      </c>
      <c r="BJ122">
        <v>50240.542945471534</v>
      </c>
      <c r="BK122">
        <v>50535.342062033968</v>
      </c>
    </row>
    <row r="123" spans="1:64" hidden="1" x14ac:dyDescent="0.25">
      <c r="A123" t="s">
        <v>454</v>
      </c>
      <c r="B123" t="s">
        <v>455</v>
      </c>
      <c r="C123" t="s">
        <v>747</v>
      </c>
      <c r="D123" t="s">
        <v>748</v>
      </c>
      <c r="AL123">
        <v>4659.1002193882523</v>
      </c>
      <c r="AM123">
        <v>4120.416044323586</v>
      </c>
      <c r="AN123">
        <v>3843.2136066616217</v>
      </c>
      <c r="AO123">
        <v>3910.2705055870615</v>
      </c>
      <c r="AP123">
        <v>4027.4346637645504</v>
      </c>
      <c r="AQ123">
        <v>4022.0800118269763</v>
      </c>
      <c r="AR123">
        <v>4100.2652361684595</v>
      </c>
      <c r="AS123">
        <v>4382.6127092631796</v>
      </c>
      <c r="AT123">
        <v>5052.8903043361915</v>
      </c>
      <c r="AU123">
        <v>5598.0533529640834</v>
      </c>
      <c r="AV123">
        <v>6023.2805257780119</v>
      </c>
      <c r="AW123">
        <v>6472.3363596184936</v>
      </c>
      <c r="AX123">
        <v>6751.9046982487516</v>
      </c>
      <c r="AY123">
        <v>7155.8127381283521</v>
      </c>
      <c r="AZ123">
        <v>7575.6933274480798</v>
      </c>
      <c r="BA123">
        <v>7406.7531579920096</v>
      </c>
      <c r="BB123">
        <v>7792.5674749667696</v>
      </c>
      <c r="BC123">
        <v>7883.3940273911812</v>
      </c>
      <c r="BD123">
        <v>8009.6172673046694</v>
      </c>
      <c r="BE123">
        <v>8427.58638251507</v>
      </c>
      <c r="BF123">
        <v>9239.6804523495302</v>
      </c>
      <c r="BG123">
        <v>9539.6223616240422</v>
      </c>
      <c r="BH123">
        <v>10146.552272709203</v>
      </c>
      <c r="BI123">
        <v>9650.2055838893593</v>
      </c>
      <c r="BJ123">
        <v>9717.2097077667349</v>
      </c>
      <c r="BK123">
        <v>9723.3099264852772</v>
      </c>
      <c r="BL123">
        <v>10024.01084064218</v>
      </c>
    </row>
    <row r="124" spans="1:64" hidden="1" x14ac:dyDescent="0.25">
      <c r="A124" t="s">
        <v>456</v>
      </c>
      <c r="B124" t="s">
        <v>457</v>
      </c>
      <c r="C124" t="s">
        <v>747</v>
      </c>
      <c r="D124" t="s">
        <v>748</v>
      </c>
      <c r="I124">
        <v>527.02547884735839</v>
      </c>
      <c r="J124">
        <v>522.49217568762128</v>
      </c>
      <c r="K124">
        <v>577.80643472682721</v>
      </c>
      <c r="L124">
        <v>576.46707753290673</v>
      </c>
      <c r="M124">
        <v>603.65452378920031</v>
      </c>
      <c r="N124">
        <v>637.59918210135459</v>
      </c>
      <c r="O124">
        <v>588.93087603621348</v>
      </c>
      <c r="P124">
        <v>694.66644594527952</v>
      </c>
      <c r="Q124">
        <v>782.85320850834955</v>
      </c>
      <c r="R124">
        <v>779.57083461138131</v>
      </c>
      <c r="S124">
        <v>787.46271875364403</v>
      </c>
      <c r="T124">
        <v>770.55269421165087</v>
      </c>
      <c r="U124">
        <v>748.04177301040977</v>
      </c>
      <c r="V124">
        <v>791.08607728960965</v>
      </c>
      <c r="W124">
        <v>815.48987141404893</v>
      </c>
      <c r="X124">
        <v>844.50460883278379</v>
      </c>
      <c r="Y124">
        <v>864.40174198843306</v>
      </c>
      <c r="Z124">
        <v>863.67653195588957</v>
      </c>
      <c r="AA124">
        <v>838.32029791681919</v>
      </c>
      <c r="AB124">
        <v>822.80697792489116</v>
      </c>
      <c r="AC124">
        <v>804.63646182662103</v>
      </c>
      <c r="AD124">
        <v>808.725966700904</v>
      </c>
      <c r="AE124">
        <v>835.09781263667526</v>
      </c>
      <c r="AF124">
        <v>852.2512884918043</v>
      </c>
      <c r="AG124">
        <v>870.83408367874313</v>
      </c>
      <c r="AH124">
        <v>888.94721221876205</v>
      </c>
      <c r="AI124">
        <v>885.01283868775511</v>
      </c>
      <c r="AJ124">
        <v>864.74199286705459</v>
      </c>
      <c r="AK124">
        <v>832.14500189666046</v>
      </c>
      <c r="AL124">
        <v>791.98363646479197</v>
      </c>
      <c r="AM124">
        <v>795.93900648185456</v>
      </c>
      <c r="AN124">
        <v>819.5402287400093</v>
      </c>
      <c r="AO124">
        <v>842.75294854515607</v>
      </c>
      <c r="AP124">
        <v>827.24428481375116</v>
      </c>
      <c r="AQ124">
        <v>834.01396699160034</v>
      </c>
      <c r="AR124">
        <v>826.61137802896576</v>
      </c>
      <c r="AS124">
        <v>811.61287537323085</v>
      </c>
      <c r="AT124">
        <v>818.91101063760095</v>
      </c>
      <c r="AU124">
        <v>802.88935448273855</v>
      </c>
      <c r="AV124">
        <v>802.9163359595243</v>
      </c>
      <c r="AW124">
        <v>823.14013798280814</v>
      </c>
      <c r="AX124">
        <v>854.90237896717031</v>
      </c>
      <c r="AY124">
        <v>883.40102435646406</v>
      </c>
      <c r="AZ124">
        <v>916.58702099805646</v>
      </c>
      <c r="BA124">
        <v>896.76703524376637</v>
      </c>
      <c r="BB124">
        <v>900.97249309643155</v>
      </c>
      <c r="BC124">
        <v>948.17558578224703</v>
      </c>
      <c r="BD124">
        <v>983.10176318050526</v>
      </c>
      <c r="BE124">
        <v>996.36258431272699</v>
      </c>
      <c r="BF124">
        <v>1021.1946016449484</v>
      </c>
      <c r="BG124">
        <v>1045.5423686012964</v>
      </c>
      <c r="BH124">
        <v>1079.4023289848128</v>
      </c>
      <c r="BI124">
        <v>1113.1877604763702</v>
      </c>
      <c r="BJ124">
        <v>1134.4409551768715</v>
      </c>
      <c r="BK124">
        <v>1181.8742108613624</v>
      </c>
      <c r="BL124">
        <v>1212.9642247507916</v>
      </c>
    </row>
    <row r="125" spans="1:64" hidden="1" x14ac:dyDescent="0.25">
      <c r="A125" t="s">
        <v>458</v>
      </c>
      <c r="B125" t="s">
        <v>459</v>
      </c>
      <c r="C125" t="s">
        <v>747</v>
      </c>
      <c r="D125" t="s">
        <v>748</v>
      </c>
      <c r="AJ125">
        <v>991.13457972153719</v>
      </c>
      <c r="AK125">
        <v>845.57492013544197</v>
      </c>
      <c r="AL125">
        <v>712.07241224469624</v>
      </c>
      <c r="AM125">
        <v>556.79534027068428</v>
      </c>
      <c r="AN125">
        <v>519.69001344370349</v>
      </c>
      <c r="AO125">
        <v>551.50489983652028</v>
      </c>
      <c r="AP125">
        <v>588.09495577940061</v>
      </c>
      <c r="AQ125">
        <v>586.12266379225412</v>
      </c>
      <c r="AR125">
        <v>589.43635082191088</v>
      </c>
      <c r="AS125">
        <v>611.88678950110148</v>
      </c>
      <c r="AT125">
        <v>653.8955982594955</v>
      </c>
      <c r="AU125">
        <v>650.29122949585894</v>
      </c>
      <c r="AV125">
        <v>691.05797293862167</v>
      </c>
      <c r="AW125">
        <v>719.5396524198527</v>
      </c>
      <c r="AX125">
        <v>719.06206976899796</v>
      </c>
      <c r="AY125">
        <v>748.51725793263711</v>
      </c>
      <c r="AZ125">
        <v>807.93611926091569</v>
      </c>
      <c r="BA125">
        <v>842.83501367466476</v>
      </c>
      <c r="BB125">
        <v>858.81047363494292</v>
      </c>
      <c r="BC125">
        <v>824.03454451649134</v>
      </c>
      <c r="BD125">
        <v>819.24898399601886</v>
      </c>
      <c r="BE125">
        <v>881.3845396213901</v>
      </c>
      <c r="BF125">
        <v>927.85478481261976</v>
      </c>
      <c r="BG125">
        <v>961.85231206540516</v>
      </c>
      <c r="BH125">
        <v>981.44456567811562</v>
      </c>
      <c r="BI125">
        <v>987.04235565685008</v>
      </c>
      <c r="BJ125">
        <v>1017.5575999181818</v>
      </c>
      <c r="BK125">
        <v>1054.9025414170537</v>
      </c>
      <c r="BL125">
        <v>1030.5138406998535</v>
      </c>
    </row>
    <row r="126" spans="1:64" hidden="1" x14ac:dyDescent="0.25">
      <c r="A126" t="s">
        <v>460</v>
      </c>
      <c r="B126" t="s">
        <v>461</v>
      </c>
      <c r="C126" t="s">
        <v>747</v>
      </c>
      <c r="D126" t="s">
        <v>748</v>
      </c>
      <c r="AN126">
        <v>337.20232507630095</v>
      </c>
      <c r="AO126">
        <v>344.04417456877451</v>
      </c>
      <c r="AP126">
        <v>352.36130017875104</v>
      </c>
      <c r="AQ126">
        <v>357.09962854782668</v>
      </c>
      <c r="AR126">
        <v>388.72181310139422</v>
      </c>
      <c r="AS126">
        <v>416.09437664573693</v>
      </c>
      <c r="AT126">
        <v>439.77545769595361</v>
      </c>
      <c r="AU126">
        <v>456.10470367350467</v>
      </c>
      <c r="AV126">
        <v>489.4022634694216</v>
      </c>
      <c r="AW126">
        <v>530.03745121835857</v>
      </c>
      <c r="AX126">
        <v>587.35790031446129</v>
      </c>
      <c r="AY126">
        <v>641.32891499537232</v>
      </c>
      <c r="AZ126">
        <v>701.45880094356767</v>
      </c>
      <c r="BA126">
        <v>732.35169448577074</v>
      </c>
      <c r="BB126">
        <v>719.64059291476133</v>
      </c>
      <c r="BC126">
        <v>749.54218476740721</v>
      </c>
      <c r="BD126">
        <v>788.17566956446819</v>
      </c>
      <c r="BE126">
        <v>826.49384027886754</v>
      </c>
      <c r="BF126">
        <v>882.09206995441889</v>
      </c>
      <c r="BG126">
        <v>920.57101034387745</v>
      </c>
      <c r="BH126">
        <v>959.66089060797128</v>
      </c>
      <c r="BI126">
        <v>1010.2801107188593</v>
      </c>
      <c r="BJ126">
        <v>1061.2897224603573</v>
      </c>
      <c r="BK126">
        <v>1116.3704027075612</v>
      </c>
      <c r="BL126">
        <v>1223.0899161039861</v>
      </c>
    </row>
    <row r="127" spans="1:64" hidden="1" x14ac:dyDescent="0.25">
      <c r="A127" t="s">
        <v>462</v>
      </c>
      <c r="B127" t="s">
        <v>463</v>
      </c>
      <c r="C127" t="s">
        <v>747</v>
      </c>
      <c r="D127" t="s">
        <v>748</v>
      </c>
      <c r="BA127">
        <v>2323.4957150663517</v>
      </c>
      <c r="BB127">
        <v>2148.7444447859057</v>
      </c>
      <c r="BC127">
        <v>2221.0653661013034</v>
      </c>
      <c r="BD127">
        <v>2115.0939326565531</v>
      </c>
      <c r="BE127">
        <v>2378.4766723744979</v>
      </c>
      <c r="BF127">
        <v>2656.6589628550018</v>
      </c>
      <c r="BG127">
        <v>3021.0873657825123</v>
      </c>
      <c r="BH127">
        <v>3656.2798389463674</v>
      </c>
      <c r="BI127">
        <v>3259.9407403224709</v>
      </c>
      <c r="BJ127">
        <v>3487.5526170309058</v>
      </c>
      <c r="BK127">
        <v>3440.5838069072561</v>
      </c>
    </row>
    <row r="128" spans="1:64" hidden="1" x14ac:dyDescent="0.25">
      <c r="A128" t="s">
        <v>464</v>
      </c>
      <c r="B128" t="s">
        <v>465</v>
      </c>
      <c r="C128" t="s">
        <v>747</v>
      </c>
      <c r="D128" t="s">
        <v>748</v>
      </c>
      <c r="BC128">
        <v>14913.360867804313</v>
      </c>
    </row>
    <row r="129" spans="1:64" hidden="1" x14ac:dyDescent="0.25">
      <c r="A129" t="s">
        <v>466</v>
      </c>
      <c r="B129" t="s">
        <v>467</v>
      </c>
      <c r="C129" t="s">
        <v>747</v>
      </c>
      <c r="D129" t="s">
        <v>748</v>
      </c>
      <c r="E129">
        <v>943.24742869641966</v>
      </c>
      <c r="F129">
        <v>982.94813519294439</v>
      </c>
      <c r="G129">
        <v>991.64912350011116</v>
      </c>
      <c r="H129">
        <v>1048.0339004208126</v>
      </c>
      <c r="I129">
        <v>1120.1673897647795</v>
      </c>
      <c r="J129">
        <v>1176.8080983494795</v>
      </c>
      <c r="K129">
        <v>1296.2115632670259</v>
      </c>
      <c r="L129">
        <v>1396.354684268</v>
      </c>
      <c r="M129">
        <v>1538.0519283299691</v>
      </c>
      <c r="N129">
        <v>1718.4991467084872</v>
      </c>
      <c r="O129">
        <v>1833.7896527336568</v>
      </c>
      <c r="P129">
        <v>1962.1046509579528</v>
      </c>
      <c r="Q129">
        <v>2050.9785440143405</v>
      </c>
      <c r="R129">
        <v>2311.7144581557463</v>
      </c>
      <c r="S129">
        <v>2495.9498733848445</v>
      </c>
      <c r="T129">
        <v>2611.411572919767</v>
      </c>
      <c r="U129">
        <v>2921.7604640662971</v>
      </c>
      <c r="V129">
        <v>3237.47468071917</v>
      </c>
      <c r="W129">
        <v>3561.7686704355442</v>
      </c>
      <c r="X129">
        <v>3791.8747728721819</v>
      </c>
      <c r="Y129">
        <v>3641.6615546047933</v>
      </c>
      <c r="Z129">
        <v>3825.8176285375102</v>
      </c>
      <c r="AA129">
        <v>4101.147661068002</v>
      </c>
      <c r="AB129">
        <v>4575.3916063442448</v>
      </c>
      <c r="AC129">
        <v>4974.8453207640532</v>
      </c>
      <c r="AD129">
        <v>5265.4412977833772</v>
      </c>
      <c r="AE129">
        <v>5804.1062757186</v>
      </c>
      <c r="AF129">
        <v>6549.1799006636129</v>
      </c>
      <c r="AG129">
        <v>7299.896142933635</v>
      </c>
      <c r="AH129">
        <v>7782.111896839263</v>
      </c>
      <c r="AI129">
        <v>8486.0292004832463</v>
      </c>
      <c r="AJ129">
        <v>9307.9639093115111</v>
      </c>
      <c r="AK129">
        <v>9779.2579025383911</v>
      </c>
      <c r="AL129">
        <v>10346.027882623883</v>
      </c>
      <c r="AM129">
        <v>11176.600249038156</v>
      </c>
      <c r="AN129">
        <v>12112.809718218854</v>
      </c>
      <c r="AO129">
        <v>12947.697375549946</v>
      </c>
      <c r="AP129">
        <v>13591.016200921364</v>
      </c>
      <c r="AQ129">
        <v>12692.660851337609</v>
      </c>
      <c r="AR129">
        <v>14082.406038579711</v>
      </c>
      <c r="AS129">
        <v>15306.184812667105</v>
      </c>
      <c r="AT129">
        <v>15925.834655640867</v>
      </c>
      <c r="AU129">
        <v>17111.745948841242</v>
      </c>
      <c r="AV129">
        <v>17563.512595253724</v>
      </c>
      <c r="AW129">
        <v>18437.357235239109</v>
      </c>
      <c r="AX129">
        <v>19087.459906010896</v>
      </c>
      <c r="AY129">
        <v>20072.748595441353</v>
      </c>
      <c r="AZ129">
        <v>21138.011452579125</v>
      </c>
      <c r="BA129">
        <v>21670.377748738101</v>
      </c>
      <c r="BB129">
        <v>21691.414793545438</v>
      </c>
      <c r="BC129">
        <v>23121.713051563867</v>
      </c>
      <c r="BD129">
        <v>23896.880101840296</v>
      </c>
      <c r="BE129">
        <v>24442.101206935586</v>
      </c>
      <c r="BF129">
        <v>25004.635362437137</v>
      </c>
      <c r="BG129">
        <v>25605.947176922014</v>
      </c>
      <c r="BH129">
        <v>26145.746841674478</v>
      </c>
      <c r="BI129">
        <v>26824.587984952621</v>
      </c>
      <c r="BJ129">
        <v>27606.507110722712</v>
      </c>
      <c r="BK129">
        <v>28165.48946665824</v>
      </c>
      <c r="BL129">
        <v>28864.186831549792</v>
      </c>
    </row>
    <row r="130" spans="1:64" hidden="1" x14ac:dyDescent="0.25">
      <c r="A130" t="s">
        <v>468</v>
      </c>
      <c r="B130" t="s">
        <v>469</v>
      </c>
      <c r="C130" t="s">
        <v>747</v>
      </c>
      <c r="D130" t="s">
        <v>748</v>
      </c>
      <c r="BC130">
        <v>41405.891476719582</v>
      </c>
      <c r="BD130">
        <v>42634.246362563026</v>
      </c>
      <c r="BE130">
        <v>43761.405776562096</v>
      </c>
      <c r="BF130">
        <v>42078.606987363703</v>
      </c>
      <c r="BG130">
        <v>40677.619962091478</v>
      </c>
      <c r="BH130">
        <v>39489.974005536176</v>
      </c>
      <c r="BI130">
        <v>39989.509630509609</v>
      </c>
      <c r="BJ130">
        <v>37677.467342536802</v>
      </c>
      <c r="BK130">
        <v>37727.095568222168</v>
      </c>
    </row>
    <row r="131" spans="1:64" hidden="1" x14ac:dyDescent="0.25">
      <c r="A131" t="s">
        <v>470</v>
      </c>
      <c r="B131" t="s">
        <v>471</v>
      </c>
      <c r="C131" t="s">
        <v>747</v>
      </c>
      <c r="D131" t="s">
        <v>748</v>
      </c>
      <c r="O131">
        <v>4637.5997449293582</v>
      </c>
      <c r="P131">
        <v>4865.9067472634533</v>
      </c>
      <c r="Q131">
        <v>5107.9412434551332</v>
      </c>
      <c r="R131">
        <v>5459.8398150318844</v>
      </c>
      <c r="S131">
        <v>5706.362476442042</v>
      </c>
      <c r="T131">
        <v>5816.4160532311789</v>
      </c>
      <c r="U131">
        <v>6021.8607261379939</v>
      </c>
      <c r="V131">
        <v>6151.3222184929928</v>
      </c>
      <c r="W131">
        <v>6210.0046531664575</v>
      </c>
      <c r="X131">
        <v>6461.0471853482231</v>
      </c>
      <c r="Y131">
        <v>6683.6879388589305</v>
      </c>
      <c r="Z131">
        <v>6495.356536411311</v>
      </c>
      <c r="AA131">
        <v>6221.9368831208649</v>
      </c>
      <c r="AB131">
        <v>5925.5529866620709</v>
      </c>
      <c r="AC131">
        <v>6022.3280117803806</v>
      </c>
      <c r="AD131">
        <v>6144.4449431590165</v>
      </c>
      <c r="AE131">
        <v>6320.3548867622849</v>
      </c>
      <c r="AF131">
        <v>6424.9654650707234</v>
      </c>
      <c r="AG131">
        <v>6358.4573104818037</v>
      </c>
      <c r="AH131">
        <v>6548.3323487659691</v>
      </c>
      <c r="AI131">
        <v>6264.1854059424204</v>
      </c>
      <c r="AJ131">
        <v>6394.967461146095</v>
      </c>
      <c r="AK131">
        <v>6424.9867956409062</v>
      </c>
      <c r="AL131">
        <v>6540.7058226314884</v>
      </c>
      <c r="AM131">
        <v>6683.7303477636979</v>
      </c>
      <c r="AN131">
        <v>6696.6037282374673</v>
      </c>
      <c r="AO131">
        <v>6781.5099332039163</v>
      </c>
      <c r="AP131">
        <v>7004.4923547702365</v>
      </c>
      <c r="AQ131">
        <v>7000.0115395545208</v>
      </c>
      <c r="AR131">
        <v>6877.4940588461914</v>
      </c>
      <c r="AS131">
        <v>7102.094813437122</v>
      </c>
      <c r="AT131">
        <v>7041.4412879103547</v>
      </c>
      <c r="AU131">
        <v>6930.6096609691194</v>
      </c>
      <c r="AV131">
        <v>6939.1302861822869</v>
      </c>
      <c r="AW131">
        <v>7238.855187128127</v>
      </c>
      <c r="AX131">
        <v>7459.7824789341093</v>
      </c>
      <c r="AY131">
        <v>7846.3875941751103</v>
      </c>
      <c r="AZ131">
        <v>8224.9208819907089</v>
      </c>
      <c r="BA131">
        <v>8446.5027548544131</v>
      </c>
      <c r="BB131">
        <v>8174.914006726176</v>
      </c>
      <c r="BC131">
        <v>8529.5805214938973</v>
      </c>
      <c r="BD131">
        <v>8800.8945332296062</v>
      </c>
      <c r="BE131">
        <v>8942.6150069120013</v>
      </c>
      <c r="BF131">
        <v>9120.5110331429023</v>
      </c>
      <c r="BG131">
        <v>9128.618331374113</v>
      </c>
      <c r="BH131">
        <v>9042.682929883691</v>
      </c>
      <c r="BI131">
        <v>8893.8063149872978</v>
      </c>
      <c r="BJ131">
        <v>8974.3680006016039</v>
      </c>
      <c r="BK131">
        <v>8966.7869206873766</v>
      </c>
      <c r="BL131">
        <v>8949.1132458809243</v>
      </c>
    </row>
    <row r="132" spans="1:64" hidden="1" x14ac:dyDescent="0.25">
      <c r="A132" t="s">
        <v>472</v>
      </c>
      <c r="B132" t="s">
        <v>473</v>
      </c>
      <c r="C132" t="s">
        <v>747</v>
      </c>
      <c r="D132" t="s">
        <v>748</v>
      </c>
      <c r="AS132">
        <v>650.83614982820882</v>
      </c>
      <c r="AT132">
        <v>676.72661955077092</v>
      </c>
      <c r="AU132">
        <v>706.90959649645094</v>
      </c>
      <c r="AV132">
        <v>725.83661741818162</v>
      </c>
      <c r="AW132">
        <v>769.41652554182485</v>
      </c>
      <c r="AX132">
        <v>823.33508649007717</v>
      </c>
      <c r="AY132">
        <v>849.80980995783932</v>
      </c>
      <c r="AZ132">
        <v>919.64467580558983</v>
      </c>
      <c r="BA132">
        <v>963.13874330029125</v>
      </c>
      <c r="BB132">
        <v>1037.5189087792371</v>
      </c>
      <c r="BC132">
        <v>1068.2828516341012</v>
      </c>
      <c r="BD132">
        <v>1125.0745111935937</v>
      </c>
      <c r="BE132">
        <v>1212.403492620746</v>
      </c>
      <c r="BF132">
        <v>1298.6543677616842</v>
      </c>
      <c r="BG132">
        <v>1390.0207454150202</v>
      </c>
      <c r="BH132">
        <v>1469.2080946359833</v>
      </c>
      <c r="BI132">
        <v>1546.5735356849314</v>
      </c>
    </row>
    <row r="133" spans="1:64" hidden="1" x14ac:dyDescent="0.25">
      <c r="A133" t="s">
        <v>474</v>
      </c>
      <c r="B133" t="s">
        <v>475</v>
      </c>
      <c r="C133" t="s">
        <v>747</v>
      </c>
      <c r="D133" t="s">
        <v>748</v>
      </c>
      <c r="AI133">
        <v>3659.253924860016</v>
      </c>
      <c r="AJ133">
        <v>4376.5010079165695</v>
      </c>
      <c r="AK133">
        <v>4935.1808131866883</v>
      </c>
      <c r="AL133">
        <v>5102.2041667300209</v>
      </c>
      <c r="AM133">
        <v>5324.7564721079652</v>
      </c>
      <c r="AN133">
        <v>5508.6395433746529</v>
      </c>
      <c r="AO133">
        <v>5922.4744538273144</v>
      </c>
      <c r="AP133">
        <v>5860.0709617303837</v>
      </c>
      <c r="AQ133">
        <v>5951.0211323601288</v>
      </c>
      <c r="AR133">
        <v>5855.0794339780023</v>
      </c>
      <c r="AS133">
        <v>5825.5823104451065</v>
      </c>
      <c r="AT133">
        <v>5691.3543904868557</v>
      </c>
      <c r="AU133">
        <v>5370.8384080146416</v>
      </c>
      <c r="AV133">
        <v>4594.9840709012342</v>
      </c>
      <c r="AW133">
        <v>5460.1119473251301</v>
      </c>
      <c r="AX133">
        <v>5625.5541797270353</v>
      </c>
      <c r="AY133">
        <v>5730.1894840242539</v>
      </c>
      <c r="AZ133">
        <v>6391.9007284382515</v>
      </c>
      <c r="BA133">
        <v>6874.0682725577508</v>
      </c>
      <c r="BB133">
        <v>7349.2735319234871</v>
      </c>
      <c r="BC133">
        <v>7658.9844224251865</v>
      </c>
      <c r="BD133">
        <v>7411.6538441040384</v>
      </c>
      <c r="BE133">
        <v>7146.681434272522</v>
      </c>
      <c r="BF133">
        <v>6936.4086464207994</v>
      </c>
      <c r="BG133">
        <v>6681.4191517118397</v>
      </c>
      <c r="BH133">
        <v>6413.4230722991724</v>
      </c>
      <c r="BI133">
        <v>6298.73794987991</v>
      </c>
      <c r="BJ133">
        <v>6343.1262234394208</v>
      </c>
      <c r="BK133">
        <v>6174.9049536269404</v>
      </c>
      <c r="BL133">
        <v>5830.7715434420115</v>
      </c>
    </row>
    <row r="134" spans="1:64" hidden="1" x14ac:dyDescent="0.25">
      <c r="A134" t="s">
        <v>476</v>
      </c>
      <c r="B134" t="s">
        <v>477</v>
      </c>
      <c r="C134" t="s">
        <v>747</v>
      </c>
      <c r="D134" t="s">
        <v>748</v>
      </c>
      <c r="AS134">
        <v>554.16214412806096</v>
      </c>
      <c r="AT134">
        <v>532.82401203852658</v>
      </c>
      <c r="AU134">
        <v>530.15515776357552</v>
      </c>
      <c r="AV134">
        <v>357.88467064401073</v>
      </c>
      <c r="AW134">
        <v>398.50949900017935</v>
      </c>
      <c r="AX134">
        <v>407.6913770574493</v>
      </c>
      <c r="AY134">
        <v>424.6081371843008</v>
      </c>
      <c r="AZ134">
        <v>452.99446640332303</v>
      </c>
      <c r="BA134">
        <v>465.5044101009259</v>
      </c>
      <c r="BB134">
        <v>460.14391524797549</v>
      </c>
      <c r="BC134">
        <v>467.34349157465931</v>
      </c>
      <c r="BD134">
        <v>501.60816150633752</v>
      </c>
      <c r="BE134">
        <v>507.70521745039389</v>
      </c>
      <c r="BF134">
        <v>538.22810430974721</v>
      </c>
      <c r="BG134">
        <v>528.24849793694489</v>
      </c>
      <c r="BH134">
        <v>521.34241118352236</v>
      </c>
      <c r="BI134">
        <v>500.00381315857345</v>
      </c>
      <c r="BJ134">
        <v>497.30635867116729</v>
      </c>
      <c r="BK134">
        <v>476.87547072912133</v>
      </c>
    </row>
    <row r="135" spans="1:64" hidden="1" x14ac:dyDescent="0.25">
      <c r="A135" t="s">
        <v>478</v>
      </c>
      <c r="B135" t="s">
        <v>479</v>
      </c>
      <c r="C135" t="s">
        <v>747</v>
      </c>
      <c r="D135" t="s">
        <v>748</v>
      </c>
      <c r="BC135">
        <v>12060.068036724428</v>
      </c>
    </row>
    <row r="136" spans="1:64" hidden="1" x14ac:dyDescent="0.25">
      <c r="A136" t="s">
        <v>480</v>
      </c>
      <c r="B136" t="s">
        <v>481</v>
      </c>
      <c r="C136" t="s">
        <v>747</v>
      </c>
      <c r="D136" t="s">
        <v>748</v>
      </c>
      <c r="BC136">
        <v>8313.1258782693421</v>
      </c>
    </row>
    <row r="137" spans="1:64" hidden="1" x14ac:dyDescent="0.25">
      <c r="A137" t="s">
        <v>482</v>
      </c>
      <c r="B137" t="s">
        <v>483</v>
      </c>
      <c r="C137" t="s">
        <v>747</v>
      </c>
      <c r="D137" t="s">
        <v>748</v>
      </c>
      <c r="O137">
        <v>4752.1895463186302</v>
      </c>
      <c r="P137">
        <v>4980.8809323394498</v>
      </c>
      <c r="Q137">
        <v>5208.2329472673728</v>
      </c>
      <c r="R137">
        <v>5530.8568318727175</v>
      </c>
      <c r="S137">
        <v>5769.9013427276068</v>
      </c>
      <c r="T137">
        <v>5848.4216302997129</v>
      </c>
      <c r="U137">
        <v>6033.6041027280389</v>
      </c>
      <c r="V137">
        <v>6187.1171659868869</v>
      </c>
      <c r="W137">
        <v>6258.6104995058085</v>
      </c>
      <c r="X137">
        <v>6516.6092583063419</v>
      </c>
      <c r="Y137">
        <v>6742.3461460897925</v>
      </c>
      <c r="Z137">
        <v>6573.3293338964186</v>
      </c>
      <c r="AA137">
        <v>6276.6745728461929</v>
      </c>
      <c r="AB137">
        <v>5970.3024263439474</v>
      </c>
      <c r="AC137">
        <v>6064.1997362620205</v>
      </c>
      <c r="AD137">
        <v>6185.5784751734273</v>
      </c>
      <c r="AE137">
        <v>6364.8767387106855</v>
      </c>
      <c r="AF137">
        <v>6483.1365553441001</v>
      </c>
      <c r="AG137">
        <v>6426.6089768284519</v>
      </c>
      <c r="AH137">
        <v>6627.0921290366678</v>
      </c>
      <c r="AI137">
        <v>6350.2533325687391</v>
      </c>
      <c r="AJ137">
        <v>6489.5952096183528</v>
      </c>
      <c r="AK137">
        <v>6540.4276044605995</v>
      </c>
      <c r="AL137">
        <v>6667.2680487060943</v>
      </c>
      <c r="AM137">
        <v>6813.5476446880002</v>
      </c>
      <c r="AN137">
        <v>6855.7726682864841</v>
      </c>
      <c r="AO137">
        <v>6946.3007048430845</v>
      </c>
      <c r="AP137">
        <v>7181.5331413496278</v>
      </c>
      <c r="AQ137">
        <v>7185.9067743333198</v>
      </c>
      <c r="AR137">
        <v>7072.8484243315706</v>
      </c>
      <c r="AS137">
        <v>7301.3511490897081</v>
      </c>
      <c r="AT137">
        <v>7238.8178245289164</v>
      </c>
      <c r="AU137">
        <v>7130.1869335034362</v>
      </c>
      <c r="AV137">
        <v>7134.925507591076</v>
      </c>
      <c r="AW137">
        <v>7450.3047783656857</v>
      </c>
      <c r="AX137">
        <v>7674.2117031831576</v>
      </c>
      <c r="AY137">
        <v>8048.1517127674542</v>
      </c>
      <c r="AZ137">
        <v>8434.1548411385866</v>
      </c>
      <c r="BA137">
        <v>8668.155150360215</v>
      </c>
      <c r="BB137">
        <v>8395.3521388830795</v>
      </c>
      <c r="BC137">
        <v>8747.4787645050037</v>
      </c>
      <c r="BD137">
        <v>9036.2507492007953</v>
      </c>
      <c r="BE137">
        <v>9202.7890633941151</v>
      </c>
      <c r="BF137">
        <v>9390.7057498742797</v>
      </c>
      <c r="BG137">
        <v>9405.9776531524476</v>
      </c>
      <c r="BH137">
        <v>9337.159069388119</v>
      </c>
      <c r="BI137">
        <v>9196.495517551286</v>
      </c>
      <c r="BJ137">
        <v>9269.0822218125195</v>
      </c>
      <c r="BK137">
        <v>9268.4724661258206</v>
      </c>
      <c r="BL137">
        <v>9253.0179934274438</v>
      </c>
    </row>
    <row r="138" spans="1:64" hidden="1" x14ac:dyDescent="0.25">
      <c r="A138" t="s">
        <v>484</v>
      </c>
      <c r="B138" t="s">
        <v>485</v>
      </c>
      <c r="C138" t="s">
        <v>747</v>
      </c>
      <c r="D138" t="s">
        <v>748</v>
      </c>
      <c r="AS138">
        <v>555.45158090136169</v>
      </c>
      <c r="AT138">
        <v>569.83192301400766</v>
      </c>
      <c r="AU138">
        <v>592.87258366620722</v>
      </c>
      <c r="AV138">
        <v>609.13518456543704</v>
      </c>
      <c r="AW138">
        <v>627.26689775852367</v>
      </c>
      <c r="AX138">
        <v>655.98138404593271</v>
      </c>
      <c r="AY138">
        <v>684.66526893154605</v>
      </c>
      <c r="AZ138">
        <v>731.31016332784907</v>
      </c>
      <c r="BA138">
        <v>757.6249550560716</v>
      </c>
      <c r="BB138">
        <v>783.00710225333148</v>
      </c>
      <c r="BC138">
        <v>799.40344033760027</v>
      </c>
      <c r="BD138">
        <v>822.45974163213725</v>
      </c>
      <c r="BE138">
        <v>846.84042983439849</v>
      </c>
      <c r="BF138">
        <v>870.51220138122778</v>
      </c>
      <c r="BG138">
        <v>900.08773359377517</v>
      </c>
      <c r="BH138">
        <v>924.74103666574263</v>
      </c>
      <c r="BI138">
        <v>940.49307029087686</v>
      </c>
      <c r="BJ138">
        <v>956.1287334885269</v>
      </c>
      <c r="BK138">
        <v>967.70799336824689</v>
      </c>
    </row>
    <row r="139" spans="1:64" hidden="1" x14ac:dyDescent="0.25">
      <c r="A139" t="s">
        <v>486</v>
      </c>
      <c r="B139" t="s">
        <v>487</v>
      </c>
      <c r="C139" t="s">
        <v>747</v>
      </c>
      <c r="D139" t="s">
        <v>748</v>
      </c>
      <c r="AY139">
        <v>623.9642665180985</v>
      </c>
      <c r="AZ139">
        <v>664.43327288199066</v>
      </c>
      <c r="BA139">
        <v>680.46571939732462</v>
      </c>
      <c r="BB139">
        <v>698.01478682314496</v>
      </c>
      <c r="BC139">
        <v>708.78540753000414</v>
      </c>
      <c r="BD139">
        <v>728.88545540658527</v>
      </c>
      <c r="BE139">
        <v>739.14429597648825</v>
      </c>
      <c r="BF139">
        <v>747.22927741280603</v>
      </c>
      <c r="BG139">
        <v>773.14598867849384</v>
      </c>
      <c r="BH139">
        <v>790.26290324767206</v>
      </c>
      <c r="BI139">
        <v>805.76081612314761</v>
      </c>
      <c r="BJ139">
        <v>809.77928594010416</v>
      </c>
      <c r="BK139">
        <v>803.11187392434601</v>
      </c>
      <c r="BL139">
        <v>811.45471227452663</v>
      </c>
    </row>
    <row r="140" spans="1:64" hidden="1" x14ac:dyDescent="0.25">
      <c r="A140" t="s">
        <v>488</v>
      </c>
      <c r="B140" t="s">
        <v>489</v>
      </c>
      <c r="C140" t="s">
        <v>747</v>
      </c>
      <c r="D140" t="s">
        <v>748</v>
      </c>
      <c r="BC140">
        <v>119073.55266959853</v>
      </c>
    </row>
    <row r="141" spans="1:64" hidden="1" x14ac:dyDescent="0.25">
      <c r="A141" t="s">
        <v>490</v>
      </c>
      <c r="B141" t="s">
        <v>491</v>
      </c>
      <c r="C141" t="s">
        <v>747</v>
      </c>
      <c r="D141" t="s">
        <v>748</v>
      </c>
      <c r="F141">
        <v>572.55680122746151</v>
      </c>
      <c r="G141">
        <v>595.87300671933281</v>
      </c>
      <c r="H141">
        <v>588.05540971824746</v>
      </c>
      <c r="I141">
        <v>602.63782253046088</v>
      </c>
      <c r="J141">
        <v>600.21970071083126</v>
      </c>
      <c r="K141">
        <v>619.70146161884963</v>
      </c>
      <c r="L141">
        <v>643.09247574188396</v>
      </c>
      <c r="M141">
        <v>656.05138806101411</v>
      </c>
      <c r="N141">
        <v>697.06301828838309</v>
      </c>
      <c r="O141">
        <v>671.73543535086617</v>
      </c>
      <c r="P141">
        <v>654.4340370596791</v>
      </c>
      <c r="Q141">
        <v>644.87700935388011</v>
      </c>
      <c r="R141">
        <v>672.45741124189158</v>
      </c>
      <c r="S141">
        <v>676.78560597207286</v>
      </c>
      <c r="T141">
        <v>699.25561091708994</v>
      </c>
      <c r="U141">
        <v>682.58966004673459</v>
      </c>
      <c r="V141">
        <v>705.89716751598928</v>
      </c>
      <c r="W141">
        <v>772.40267714242918</v>
      </c>
      <c r="X141">
        <v>872.03844471174023</v>
      </c>
      <c r="Y141">
        <v>917.86521974954826</v>
      </c>
      <c r="Z141">
        <v>940.87537869815833</v>
      </c>
      <c r="AA141">
        <v>980.84393023493942</v>
      </c>
      <c r="AB141">
        <v>997.81943373089007</v>
      </c>
      <c r="AC141">
        <v>1006.9361639143129</v>
      </c>
      <c r="AD141">
        <v>1071.2765957255278</v>
      </c>
      <c r="AE141">
        <v>1102.2351847450518</v>
      </c>
      <c r="AF141">
        <v>1105.2463036632109</v>
      </c>
      <c r="AG141">
        <v>1119.0869390698151</v>
      </c>
      <c r="AH141">
        <v>1123.7886247112306</v>
      </c>
      <c r="AI141">
        <v>1181.4487607896297</v>
      </c>
      <c r="AJ141">
        <v>1219.7370889942183</v>
      </c>
      <c r="AK141">
        <v>1266.2932622935975</v>
      </c>
      <c r="AL141">
        <v>1342.5147396318196</v>
      </c>
      <c r="AM141">
        <v>1396.0460402901829</v>
      </c>
      <c r="AN141">
        <v>1451.8248488983029</v>
      </c>
      <c r="AO141">
        <v>1495.0389969658609</v>
      </c>
      <c r="AP141">
        <v>1585.7276125399369</v>
      </c>
      <c r="AQ141">
        <v>1644.2917297874358</v>
      </c>
      <c r="AR141">
        <v>1702.0554777208388</v>
      </c>
      <c r="AS141">
        <v>1791.7829553265797</v>
      </c>
      <c r="AT141">
        <v>1752.9088504367573</v>
      </c>
      <c r="AU141">
        <v>1812.8634103710961</v>
      </c>
      <c r="AV141">
        <v>1915.3237709424754</v>
      </c>
      <c r="AW141">
        <v>2001.5088260111891</v>
      </c>
      <c r="AX141">
        <v>2104.9088584966685</v>
      </c>
      <c r="AY141">
        <v>2245.9324961018833</v>
      </c>
      <c r="AZ141">
        <v>2387.7842926706685</v>
      </c>
      <c r="BA141">
        <v>2482.3217649881294</v>
      </c>
      <c r="BB141">
        <v>2580.2901449378069</v>
      </c>
      <c r="BC141">
        <v>2769.190547278436</v>
      </c>
      <c r="BD141">
        <v>2985.1590958016677</v>
      </c>
      <c r="BE141">
        <v>3228.7089812268346</v>
      </c>
      <c r="BF141">
        <v>3292.1346443069997</v>
      </c>
      <c r="BG141">
        <v>3424.7293747026342</v>
      </c>
      <c r="BH141">
        <v>3553.0110936283204</v>
      </c>
      <c r="BI141">
        <v>3663.5664364833342</v>
      </c>
      <c r="BJ141">
        <v>3752.2969411779959</v>
      </c>
      <c r="BK141">
        <v>3833.3966536055414</v>
      </c>
      <c r="BL141">
        <v>3892.0923754991809</v>
      </c>
    </row>
    <row r="142" spans="1:64" hidden="1" x14ac:dyDescent="0.25">
      <c r="A142" t="s">
        <v>492</v>
      </c>
      <c r="B142" t="s">
        <v>493</v>
      </c>
      <c r="C142" t="s">
        <v>747</v>
      </c>
      <c r="D142" t="s">
        <v>748</v>
      </c>
      <c r="R142">
        <v>659.04210840456699</v>
      </c>
      <c r="S142">
        <v>666.16937569138372</v>
      </c>
      <c r="T142">
        <v>696.11312533096509</v>
      </c>
      <c r="U142">
        <v>710.29040045604256</v>
      </c>
      <c r="V142">
        <v>737.14412175518487</v>
      </c>
      <c r="W142">
        <v>766.50792700903378</v>
      </c>
      <c r="X142">
        <v>752.71459693125314</v>
      </c>
      <c r="Y142">
        <v>770.95177239989425</v>
      </c>
      <c r="Z142">
        <v>791.51323731493687</v>
      </c>
      <c r="AA142">
        <v>791.63682612818377</v>
      </c>
      <c r="AB142">
        <v>794.54389158427375</v>
      </c>
      <c r="AC142">
        <v>794.90426402767685</v>
      </c>
      <c r="AD142">
        <v>804.35591939922017</v>
      </c>
      <c r="AE142">
        <v>812.95588601302416</v>
      </c>
      <c r="AF142">
        <v>823.9610344953046</v>
      </c>
      <c r="AG142">
        <v>858.38789964020066</v>
      </c>
      <c r="AH142">
        <v>873.61353720938916</v>
      </c>
      <c r="AI142">
        <v>897.20589827654305</v>
      </c>
      <c r="AJ142">
        <v>889.63252266687221</v>
      </c>
      <c r="AK142">
        <v>887.84052515157043</v>
      </c>
      <c r="AL142">
        <v>870.64606662476524</v>
      </c>
      <c r="AM142">
        <v>869.4791613974362</v>
      </c>
      <c r="AN142">
        <v>886.18986439151729</v>
      </c>
      <c r="AO142">
        <v>914.34716172103469</v>
      </c>
      <c r="AP142">
        <v>929.54903613337547</v>
      </c>
      <c r="AQ142">
        <v>958.75640976019395</v>
      </c>
      <c r="AR142">
        <v>992.21111830558903</v>
      </c>
      <c r="AS142">
        <v>1007.712455391837</v>
      </c>
      <c r="AT142">
        <v>1040.8169655035513</v>
      </c>
      <c r="AU142">
        <v>1074.0232264361796</v>
      </c>
      <c r="AV142">
        <v>1125.8388055688781</v>
      </c>
      <c r="AW142">
        <v>1187.3503496490623</v>
      </c>
      <c r="AX142">
        <v>1239.2199703623005</v>
      </c>
      <c r="AY142">
        <v>1309.6401224738365</v>
      </c>
      <c r="AZ142">
        <v>1380.7374727987074</v>
      </c>
      <c r="BA142">
        <v>1415.9692037524228</v>
      </c>
      <c r="BB142">
        <v>1458.2548463941143</v>
      </c>
      <c r="BC142">
        <v>1530.4304928760596</v>
      </c>
      <c r="BD142">
        <v>1578.9963398062964</v>
      </c>
      <c r="BE142">
        <v>1630.4215823922532</v>
      </c>
      <c r="BF142">
        <v>1695.9249788536547</v>
      </c>
      <c r="BG142">
        <v>1770.590906839044</v>
      </c>
      <c r="BH142">
        <v>1849.3434778497892</v>
      </c>
      <c r="BI142">
        <v>1920.1588010062089</v>
      </c>
      <c r="BJ142">
        <v>1999.0934970195958</v>
      </c>
      <c r="BK142">
        <v>2072.5421940310412</v>
      </c>
      <c r="BL142">
        <v>2143.2827602239072</v>
      </c>
    </row>
    <row r="143" spans="1:64" hidden="1" x14ac:dyDescent="0.25">
      <c r="A143" t="s">
        <v>494</v>
      </c>
      <c r="B143" t="s">
        <v>495</v>
      </c>
      <c r="C143" t="s">
        <v>747</v>
      </c>
      <c r="D143" t="s">
        <v>748</v>
      </c>
      <c r="AN143">
        <v>1981.6069567160532</v>
      </c>
      <c r="AO143">
        <v>2033.864111618125</v>
      </c>
      <c r="AP143">
        <v>2098.2929849164334</v>
      </c>
      <c r="AQ143">
        <v>2113.3545256673801</v>
      </c>
      <c r="AR143">
        <v>2146.8629667239147</v>
      </c>
      <c r="AS143">
        <v>2242.8110082066441</v>
      </c>
      <c r="AT143">
        <v>2289.102445907286</v>
      </c>
      <c r="AU143">
        <v>2357.6988462243212</v>
      </c>
      <c r="AV143">
        <v>2459.4005157948613</v>
      </c>
      <c r="AW143">
        <v>2610.5992944317927</v>
      </c>
      <c r="AX143">
        <v>2751.0261283293407</v>
      </c>
      <c r="AY143">
        <v>2946.0139520298671</v>
      </c>
      <c r="AZ143">
        <v>3167.9647313987603</v>
      </c>
      <c r="BA143">
        <v>3298.574061384717</v>
      </c>
      <c r="BB143">
        <v>3323.5717156563496</v>
      </c>
      <c r="BC143">
        <v>3516.6795532958613</v>
      </c>
      <c r="BD143">
        <v>3682.0253049409157</v>
      </c>
      <c r="BE143">
        <v>3821.6955438097957</v>
      </c>
      <c r="BF143">
        <v>3962.2882034274999</v>
      </c>
      <c r="BG143">
        <v>4108.7956115879715</v>
      </c>
      <c r="BH143">
        <v>4220.9889020577521</v>
      </c>
      <c r="BI143">
        <v>4340.869116379612</v>
      </c>
      <c r="BJ143">
        <v>4506.4579363283974</v>
      </c>
      <c r="BK143">
        <v>4647.328910121304</v>
      </c>
    </row>
    <row r="144" spans="1:64" hidden="1" x14ac:dyDescent="0.25">
      <c r="A144" t="s">
        <v>496</v>
      </c>
      <c r="B144" t="s">
        <v>497</v>
      </c>
      <c r="C144" t="s">
        <v>747</v>
      </c>
      <c r="D144" t="s">
        <v>748</v>
      </c>
      <c r="AZ144">
        <v>1425.1807267480074</v>
      </c>
      <c r="BA144">
        <v>1494.6046490592385</v>
      </c>
      <c r="BB144">
        <v>1459.1448200663995</v>
      </c>
      <c r="BC144">
        <v>1503.0097508327378</v>
      </c>
      <c r="BD144">
        <v>1516.6490566924515</v>
      </c>
      <c r="BE144">
        <v>1549.8037375805047</v>
      </c>
      <c r="BF144">
        <v>1572.0888454260605</v>
      </c>
      <c r="BG144">
        <v>1575.7250631433897</v>
      </c>
      <c r="BH144">
        <v>1551.3212959225043</v>
      </c>
      <c r="BI144">
        <v>1616.7666333550396</v>
      </c>
      <c r="BJ144">
        <v>1588.2030143498714</v>
      </c>
      <c r="BK144">
        <v>1572.3648611290155</v>
      </c>
      <c r="BL144">
        <v>1588.3229179228151</v>
      </c>
    </row>
    <row r="145" spans="1:64" hidden="1" x14ac:dyDescent="0.25">
      <c r="A145" t="s">
        <v>498</v>
      </c>
      <c r="B145" t="s">
        <v>499</v>
      </c>
      <c r="C145" t="s">
        <v>747</v>
      </c>
      <c r="D145" t="s">
        <v>748</v>
      </c>
      <c r="AN145">
        <v>2860.3391160087804</v>
      </c>
      <c r="AO145">
        <v>2942.4827650473667</v>
      </c>
      <c r="AP145">
        <v>3050.7477514817197</v>
      </c>
      <c r="AQ145">
        <v>3061.7008510443561</v>
      </c>
      <c r="AR145">
        <v>3161.9379389055175</v>
      </c>
      <c r="AS145">
        <v>3374.7656357996111</v>
      </c>
      <c r="AT145">
        <v>3510.7505607499611</v>
      </c>
      <c r="AU145">
        <v>3674.7907935114795</v>
      </c>
      <c r="AV145">
        <v>3872.5971618741892</v>
      </c>
      <c r="AW145">
        <v>4159.228606798596</v>
      </c>
      <c r="AX145">
        <v>4422.4467740279679</v>
      </c>
      <c r="AY145">
        <v>4788.789785037864</v>
      </c>
      <c r="AZ145">
        <v>5242.1811494400317</v>
      </c>
      <c r="BA145">
        <v>5557.2408218051123</v>
      </c>
      <c r="BB145">
        <v>5659.8678620478995</v>
      </c>
      <c r="BC145">
        <v>6041.5300253352107</v>
      </c>
      <c r="BD145">
        <v>6399.0665693894853</v>
      </c>
      <c r="BE145">
        <v>6734.5457766102054</v>
      </c>
      <c r="BF145">
        <v>7043.4647808628815</v>
      </c>
      <c r="BG145">
        <v>7365.2565883660254</v>
      </c>
      <c r="BH145">
        <v>7599.540875974606</v>
      </c>
      <c r="BI145">
        <v>7847.9663929936032</v>
      </c>
      <c r="BJ145">
        <v>8193.3782631579579</v>
      </c>
      <c r="BK145">
        <v>8527.7583776006613</v>
      </c>
    </row>
    <row r="146" spans="1:64" hidden="1" x14ac:dyDescent="0.25">
      <c r="A146" t="s">
        <v>500</v>
      </c>
      <c r="B146" t="s">
        <v>501</v>
      </c>
      <c r="C146" t="s">
        <v>747</v>
      </c>
      <c r="D146" t="s">
        <v>748</v>
      </c>
      <c r="AW146">
        <v>9431.4930287184761</v>
      </c>
      <c r="AX146">
        <v>10389.662139486809</v>
      </c>
      <c r="AY146">
        <v>11277.424280281979</v>
      </c>
      <c r="AZ146">
        <v>12443.35474026132</v>
      </c>
      <c r="BA146">
        <v>12940.41210728081</v>
      </c>
      <c r="BB146">
        <v>11749.318596887311</v>
      </c>
      <c r="BC146">
        <v>11879.121086125433</v>
      </c>
      <c r="BD146">
        <v>12591.230175487583</v>
      </c>
      <c r="BE146">
        <v>13225.698426999057</v>
      </c>
      <c r="BF146">
        <v>13965.569666231193</v>
      </c>
      <c r="BG146">
        <v>14729.708427959742</v>
      </c>
      <c r="BH146">
        <v>14795.583991507736</v>
      </c>
      <c r="BI146">
        <v>15352.056751683589</v>
      </c>
      <c r="BJ146">
        <v>16217.981036932233</v>
      </c>
      <c r="BK146">
        <v>17066.35193605617</v>
      </c>
    </row>
    <row r="147" spans="1:64" hidden="1" x14ac:dyDescent="0.25">
      <c r="A147" t="s">
        <v>502</v>
      </c>
      <c r="B147" t="s">
        <v>503</v>
      </c>
      <c r="C147" t="s">
        <v>747</v>
      </c>
      <c r="D147" t="s">
        <v>748</v>
      </c>
      <c r="O147">
        <v>35313.059655980243</v>
      </c>
      <c r="P147">
        <v>35701.589109924513</v>
      </c>
      <c r="Q147">
        <v>38011.765182307456</v>
      </c>
      <c r="R147">
        <v>39428.723694123255</v>
      </c>
      <c r="S147">
        <v>39411.527912964535</v>
      </c>
      <c r="T147">
        <v>39258.952736830055</v>
      </c>
      <c r="U147">
        <v>41614.756784550409</v>
      </c>
      <c r="V147">
        <v>42401.492050281391</v>
      </c>
      <c r="W147">
        <v>43316.986278855249</v>
      </c>
      <c r="X147">
        <v>41270.721964679411</v>
      </c>
      <c r="Y147">
        <v>37844.835131195134</v>
      </c>
      <c r="Z147">
        <v>32687.95187099163</v>
      </c>
      <c r="AA147">
        <v>39351.091692827766</v>
      </c>
      <c r="AB147">
        <v>46879.541799080944</v>
      </c>
      <c r="AC147">
        <v>48382.75925022619</v>
      </c>
      <c r="AD147">
        <v>51086.822219508977</v>
      </c>
      <c r="AE147">
        <v>54756.143491817427</v>
      </c>
      <c r="AF147">
        <v>57154.471177152758</v>
      </c>
      <c r="AG147">
        <v>60341.361339156305</v>
      </c>
      <c r="AH147">
        <v>64276.41813709322</v>
      </c>
      <c r="AI147">
        <v>67484.60946707525</v>
      </c>
      <c r="AJ147">
        <v>72921.02791573893</v>
      </c>
      <c r="AK147">
        <v>72598.640833333338</v>
      </c>
      <c r="AL147">
        <v>73868.706854359494</v>
      </c>
      <c r="AM147">
        <v>73229.284363987012</v>
      </c>
      <c r="AN147">
        <v>75551.106387730135</v>
      </c>
      <c r="AO147">
        <v>75650.222575123174</v>
      </c>
      <c r="AP147">
        <v>81812.175239194272</v>
      </c>
      <c r="AQ147">
        <v>82343.579273702169</v>
      </c>
      <c r="AR147">
        <v>85555.692682519701</v>
      </c>
      <c r="AS147">
        <v>89922.779142099447</v>
      </c>
      <c r="AT147">
        <v>93430.035116156781</v>
      </c>
      <c r="AU147">
        <v>87451.91977883302</v>
      </c>
      <c r="AV147">
        <v>80716.178889989184</v>
      </c>
      <c r="AW147">
        <v>93182.230030584629</v>
      </c>
      <c r="AX147">
        <v>95458.925412766097</v>
      </c>
      <c r="AY147">
        <v>87345.078685530534</v>
      </c>
      <c r="AZ147">
        <v>103039.299577438</v>
      </c>
      <c r="BA147">
        <v>96988.607728772637</v>
      </c>
      <c r="BB147">
        <v>70725.881618179206</v>
      </c>
      <c r="BC147">
        <v>75708.194484112246</v>
      </c>
      <c r="BD147">
        <v>72390.383907311407</v>
      </c>
      <c r="BE147">
        <v>70726.331734407227</v>
      </c>
      <c r="BF147">
        <v>68730.983396253927</v>
      </c>
      <c r="BG147">
        <v>68923.824035127705</v>
      </c>
      <c r="BH147">
        <v>69273.118299172027</v>
      </c>
      <c r="BI147">
        <v>69131.26526284391</v>
      </c>
      <c r="BJ147">
        <v>69597.280584040127</v>
      </c>
      <c r="BK147">
        <v>69338.639356939224</v>
      </c>
    </row>
    <row r="148" spans="1:64" hidden="1" x14ac:dyDescent="0.25">
      <c r="A148" t="s">
        <v>504</v>
      </c>
      <c r="B148" t="s">
        <v>505</v>
      </c>
      <c r="C148" t="s">
        <v>747</v>
      </c>
      <c r="D148" t="s">
        <v>748</v>
      </c>
      <c r="AN148">
        <v>5178.8473165800369</v>
      </c>
      <c r="AO148">
        <v>5365.7856821643154</v>
      </c>
      <c r="AP148">
        <v>5908.6948445654762</v>
      </c>
      <c r="AQ148">
        <v>6339.1421746534279</v>
      </c>
      <c r="AR148">
        <v>6468.6206681805152</v>
      </c>
      <c r="AS148">
        <v>6953.881327233923</v>
      </c>
      <c r="AT148">
        <v>7520.4553206349401</v>
      </c>
      <c r="AU148">
        <v>8139.2224756813839</v>
      </c>
      <c r="AV148">
        <v>8855.0605685190403</v>
      </c>
      <c r="AW148">
        <v>9548.192674025413</v>
      </c>
      <c r="AX148">
        <v>10799.037954001536</v>
      </c>
      <c r="AY148">
        <v>12016.96123055253</v>
      </c>
      <c r="AZ148">
        <v>13251.833661689498</v>
      </c>
      <c r="BA148">
        <v>13174.070217580356</v>
      </c>
      <c r="BB148">
        <v>12452.922187267093</v>
      </c>
      <c r="BC148">
        <v>11463.068649557006</v>
      </c>
      <c r="BD148">
        <v>12270.520457080238</v>
      </c>
      <c r="BE148">
        <v>12860.375581714299</v>
      </c>
      <c r="BF148">
        <v>13365.096454568195</v>
      </c>
      <c r="BG148">
        <v>13737.292514999661</v>
      </c>
      <c r="BH148">
        <v>14265.719698968463</v>
      </c>
      <c r="BI148">
        <v>14697.481254640848</v>
      </c>
      <c r="BJ148">
        <v>15357.833361660991</v>
      </c>
      <c r="BK148">
        <v>15927.272731536012</v>
      </c>
    </row>
    <row r="149" spans="1:64" hidden="1" x14ac:dyDescent="0.25">
      <c r="A149" t="s">
        <v>506</v>
      </c>
      <c r="B149" t="s">
        <v>507</v>
      </c>
      <c r="C149" t="s">
        <v>747</v>
      </c>
      <c r="D149" t="s">
        <v>748</v>
      </c>
      <c r="AU149">
        <v>23833.186003281375</v>
      </c>
      <c r="AV149">
        <v>25593.127954690033</v>
      </c>
      <c r="AW149">
        <v>30662.279311669419</v>
      </c>
      <c r="AX149">
        <v>32027.474623281432</v>
      </c>
      <c r="AY149">
        <v>34176.329120391027</v>
      </c>
      <c r="AZ149">
        <v>42017.094396661603</v>
      </c>
      <c r="BA149">
        <v>38597.095144276871</v>
      </c>
      <c r="BB149">
        <v>38652.248831880301</v>
      </c>
      <c r="BC149">
        <v>46598.741236977512</v>
      </c>
      <c r="BD149">
        <v>53856.498825914066</v>
      </c>
      <c r="BE149">
        <v>56433.246561551903</v>
      </c>
      <c r="BF149">
        <v>60106.05917083798</v>
      </c>
      <c r="BG149">
        <v>59026.093622092994</v>
      </c>
      <c r="BH149">
        <v>48659.309475266062</v>
      </c>
      <c r="BI149">
        <v>47937.229925405241</v>
      </c>
      <c r="BJ149">
        <v>51153.230895808651</v>
      </c>
      <c r="BK149">
        <v>53047.073481160718</v>
      </c>
    </row>
    <row r="150" spans="1:64" hidden="1" x14ac:dyDescent="0.25">
      <c r="A150" t="s">
        <v>508</v>
      </c>
      <c r="B150" t="s">
        <v>509</v>
      </c>
      <c r="C150" t="s">
        <v>747</v>
      </c>
      <c r="D150" t="s">
        <v>748</v>
      </c>
    </row>
    <row r="151" spans="1:64" hidden="1" x14ac:dyDescent="0.25">
      <c r="A151" t="s">
        <v>510</v>
      </c>
      <c r="B151" t="s">
        <v>511</v>
      </c>
      <c r="C151" t="s">
        <v>747</v>
      </c>
      <c r="D151" t="s">
        <v>748</v>
      </c>
      <c r="K151">
        <v>804.01760724851704</v>
      </c>
      <c r="L151">
        <v>865.223255155836</v>
      </c>
      <c r="M151">
        <v>926.19095619185202</v>
      </c>
      <c r="N151">
        <v>983.423903067119</v>
      </c>
      <c r="O151">
        <v>1016.37202314883</v>
      </c>
      <c r="P151">
        <v>1046.91636279042</v>
      </c>
      <c r="Q151">
        <v>1049.8219343020501</v>
      </c>
      <c r="R151">
        <v>1063.37727123279</v>
      </c>
      <c r="S151">
        <v>1102.50860040462</v>
      </c>
      <c r="T151">
        <v>1159.5288880138901</v>
      </c>
      <c r="U151">
        <v>1252.35047317611</v>
      </c>
      <c r="V151">
        <v>1295.1133825340401</v>
      </c>
      <c r="W151">
        <v>1286.12401902021</v>
      </c>
      <c r="X151">
        <v>1311.1064214437099</v>
      </c>
      <c r="Y151">
        <v>1322.58376467015</v>
      </c>
      <c r="Z151">
        <v>1253.12867793956</v>
      </c>
      <c r="AA151">
        <v>1329.36597621702</v>
      </c>
      <c r="AB151">
        <v>1315.9452530905901</v>
      </c>
      <c r="AC151">
        <v>1373.84355801897</v>
      </c>
      <c r="AD151">
        <v>1406.2500133951</v>
      </c>
      <c r="AE151">
        <v>1532.8853712074299</v>
      </c>
      <c r="AF151">
        <v>1493.02048672004</v>
      </c>
      <c r="AG151">
        <v>1621.45358375817</v>
      </c>
      <c r="AH151">
        <v>1640.02892405489</v>
      </c>
      <c r="AI151">
        <v>1676.0582467586401</v>
      </c>
      <c r="AJ151">
        <v>1760.12980823507</v>
      </c>
      <c r="AK151">
        <v>1698.42564304699</v>
      </c>
      <c r="AL151">
        <v>1647.30671530669</v>
      </c>
      <c r="AM151">
        <v>1801.92582539981</v>
      </c>
      <c r="AN151">
        <v>1670.72908109583</v>
      </c>
      <c r="AO151">
        <v>1865.61905910621</v>
      </c>
      <c r="AP151">
        <v>1810.07014521308</v>
      </c>
      <c r="AQ151">
        <v>1928.2555988122299</v>
      </c>
      <c r="AR151">
        <v>1926.16675159442</v>
      </c>
      <c r="AS151">
        <v>1936.8434608477901</v>
      </c>
      <c r="AT151">
        <v>2056.16277966712</v>
      </c>
      <c r="AU151">
        <v>2101.6650244093698</v>
      </c>
      <c r="AV151">
        <v>2204.9659923863601</v>
      </c>
      <c r="AW151">
        <v>2292.70649648377</v>
      </c>
      <c r="AX151">
        <v>2353.2443014270698</v>
      </c>
      <c r="AY151">
        <v>2499.30075786834</v>
      </c>
      <c r="AZ151">
        <v>2562.3293022073099</v>
      </c>
      <c r="BA151">
        <v>2685.7735657160301</v>
      </c>
      <c r="BB151">
        <v>2732.4040521239499</v>
      </c>
      <c r="BC151">
        <v>2800.8059068381699</v>
      </c>
      <c r="BD151">
        <v>2899.8144647213398</v>
      </c>
      <c r="BE151">
        <v>2935.0774630001902</v>
      </c>
      <c r="BF151">
        <v>3045.9562687195798</v>
      </c>
      <c r="BG151">
        <v>3052.9827918094702</v>
      </c>
      <c r="BH151">
        <v>3160.2630660202299</v>
      </c>
      <c r="BI151">
        <v>3150.06718604659</v>
      </c>
      <c r="BJ151">
        <v>3239.6581194468299</v>
      </c>
      <c r="BK151">
        <v>3289.4109023134201</v>
      </c>
      <c r="BL151">
        <v>3328.9024521215601</v>
      </c>
    </row>
    <row r="152" spans="1:64" hidden="1" x14ac:dyDescent="0.25">
      <c r="A152" t="s">
        <v>512</v>
      </c>
      <c r="B152" t="s">
        <v>513</v>
      </c>
      <c r="C152" t="s">
        <v>747</v>
      </c>
      <c r="D152" t="s">
        <v>748</v>
      </c>
    </row>
    <row r="153" spans="1:64" hidden="1" x14ac:dyDescent="0.25">
      <c r="A153" t="s">
        <v>514</v>
      </c>
      <c r="B153" t="s">
        <v>515</v>
      </c>
      <c r="C153" t="s">
        <v>747</v>
      </c>
      <c r="D153" t="s">
        <v>748</v>
      </c>
      <c r="AN153">
        <v>1605.7483542281777</v>
      </c>
      <c r="AO153">
        <v>1577.6387341276713</v>
      </c>
      <c r="AP153">
        <v>1599.4772335335288</v>
      </c>
      <c r="AQ153">
        <v>1490.0146592886686</v>
      </c>
      <c r="AR153">
        <v>1442.2653421800276</v>
      </c>
      <c r="AS153">
        <v>1469.9444987654765</v>
      </c>
      <c r="AT153">
        <v>1634.608208493197</v>
      </c>
      <c r="AU153">
        <v>1813.2500717863602</v>
      </c>
      <c r="AV153">
        <v>1978.6724925852645</v>
      </c>
      <c r="AW153">
        <v>2165.9862248391651</v>
      </c>
      <c r="AX153">
        <v>2330.8024923301732</v>
      </c>
      <c r="AY153">
        <v>2408.7259838298833</v>
      </c>
      <c r="AZ153">
        <v>2439.1371570706733</v>
      </c>
      <c r="BA153">
        <v>2640.8161328769543</v>
      </c>
      <c r="BB153">
        <v>2401.6445631552406</v>
      </c>
      <c r="BC153">
        <v>2614.2627078305104</v>
      </c>
      <c r="BD153">
        <v>2760.39929569581</v>
      </c>
      <c r="BE153">
        <v>2810.6945789162623</v>
      </c>
      <c r="BF153">
        <v>3067.9047120240634</v>
      </c>
      <c r="BG153">
        <v>3201.7499980238381</v>
      </c>
      <c r="BH153">
        <v>3131.2492660116777</v>
      </c>
      <c r="BI153">
        <v>3298.0843233643336</v>
      </c>
      <c r="BJ153">
        <v>3521.7722016647863</v>
      </c>
      <c r="BK153">
        <v>3706.8257310338672</v>
      </c>
    </row>
    <row r="154" spans="1:64" hidden="1" x14ac:dyDescent="0.25">
      <c r="A154" t="s">
        <v>516</v>
      </c>
      <c r="B154" t="s">
        <v>517</v>
      </c>
      <c r="C154" t="s">
        <v>747</v>
      </c>
      <c r="D154" t="s">
        <v>748</v>
      </c>
      <c r="E154">
        <v>789.26214081416208</v>
      </c>
      <c r="F154">
        <v>786.81101072233139</v>
      </c>
      <c r="G154">
        <v>784.95524474225226</v>
      </c>
      <c r="H154">
        <v>758.10969328619933</v>
      </c>
      <c r="I154">
        <v>769.03297312165444</v>
      </c>
      <c r="J154">
        <v>746.64573272736186</v>
      </c>
      <c r="K154">
        <v>770.67712857247955</v>
      </c>
      <c r="L154">
        <v>792.53679315733291</v>
      </c>
      <c r="M154">
        <v>824.80228153275618</v>
      </c>
      <c r="N154">
        <v>828.74973205810431</v>
      </c>
      <c r="O154">
        <v>851.22552200419216</v>
      </c>
      <c r="P154">
        <v>858.19537336573012</v>
      </c>
      <c r="Q154">
        <v>827.90969674183623</v>
      </c>
      <c r="R154">
        <v>782.910295317399</v>
      </c>
      <c r="S154">
        <v>772.95897228866045</v>
      </c>
      <c r="T154">
        <v>762.49753201097326</v>
      </c>
      <c r="U154">
        <v>718.42441615812527</v>
      </c>
      <c r="V154">
        <v>718.52393308005514</v>
      </c>
      <c r="W154">
        <v>679.83375542771807</v>
      </c>
      <c r="X154">
        <v>723.34800095802882</v>
      </c>
      <c r="Y154">
        <v>705.60413631191102</v>
      </c>
      <c r="Z154">
        <v>611.78142888837385</v>
      </c>
      <c r="AA154">
        <v>582.32278861703639</v>
      </c>
      <c r="AB154">
        <v>567.80945631726581</v>
      </c>
      <c r="AC154">
        <v>554.17132634586733</v>
      </c>
      <c r="AD154">
        <v>546.59550704730555</v>
      </c>
      <c r="AE154">
        <v>541.11574296370713</v>
      </c>
      <c r="AF154">
        <v>522.24217616194642</v>
      </c>
      <c r="AG154">
        <v>524.33563429956587</v>
      </c>
      <c r="AH154">
        <v>530.41627450363728</v>
      </c>
      <c r="AI154">
        <v>540.51927858328156</v>
      </c>
      <c r="AJ154">
        <v>488.09282506520822</v>
      </c>
      <c r="AK154">
        <v>484.31574398483849</v>
      </c>
      <c r="AL154">
        <v>480.94556152103934</v>
      </c>
      <c r="AM154">
        <v>463.22275658045891</v>
      </c>
      <c r="AN154">
        <v>457.01122899554241</v>
      </c>
      <c r="AO154">
        <v>457.001721456214</v>
      </c>
      <c r="AP154">
        <v>460.35999744259237</v>
      </c>
      <c r="AQ154">
        <v>464.553735984399</v>
      </c>
      <c r="AR154">
        <v>472.92662347007581</v>
      </c>
      <c r="AS154">
        <v>480.44094779046475</v>
      </c>
      <c r="AT154">
        <v>494.62226967637366</v>
      </c>
      <c r="AU154">
        <v>420.39535568923674</v>
      </c>
      <c r="AV154">
        <v>447.97202347609874</v>
      </c>
      <c r="AW154">
        <v>459.23412069476996</v>
      </c>
      <c r="AX154">
        <v>463.99441113849548</v>
      </c>
      <c r="AY154">
        <v>473.88292200594896</v>
      </c>
      <c r="AZ154">
        <v>493.87737697193734</v>
      </c>
      <c r="BA154">
        <v>512.67697267851406</v>
      </c>
      <c r="BB154">
        <v>476.81373196000544</v>
      </c>
      <c r="BC154">
        <v>464.92775215669997</v>
      </c>
      <c r="BD154">
        <v>459.97413955737409</v>
      </c>
      <c r="BE154">
        <v>454.04515659847527</v>
      </c>
      <c r="BF154">
        <v>450.98702673673819</v>
      </c>
      <c r="BG154">
        <v>456.8588153766857</v>
      </c>
      <c r="BH154">
        <v>453.54525444425406</v>
      </c>
      <c r="BI154">
        <v>457.4297164846393</v>
      </c>
      <c r="BJ154">
        <v>467.66846160574937</v>
      </c>
      <c r="BK154">
        <v>476.1704293742107</v>
      </c>
      <c r="BL154">
        <v>484.39149072902217</v>
      </c>
    </row>
    <row r="155" spans="1:64" hidden="1" x14ac:dyDescent="0.25">
      <c r="A155" t="s">
        <v>518</v>
      </c>
      <c r="B155" t="s">
        <v>519</v>
      </c>
      <c r="C155" t="s">
        <v>747</v>
      </c>
      <c r="D155" t="s">
        <v>748</v>
      </c>
      <c r="BC155">
        <v>6225.6261124888579</v>
      </c>
    </row>
    <row r="156" spans="1:64" hidden="1" x14ac:dyDescent="0.25">
      <c r="A156" t="s">
        <v>520</v>
      </c>
      <c r="B156" t="s">
        <v>521</v>
      </c>
      <c r="C156" t="s">
        <v>747</v>
      </c>
      <c r="D156" t="s">
        <v>748</v>
      </c>
      <c r="AS156">
        <v>5768.7358736397882</v>
      </c>
      <c r="AT156">
        <v>5759.0219289434035</v>
      </c>
      <c r="AU156">
        <v>5727.9040880366438</v>
      </c>
      <c r="AV156">
        <v>6003.8259945491945</v>
      </c>
      <c r="AW156">
        <v>6273.1455174648672</v>
      </c>
      <c r="AX156">
        <v>6436.4679498390115</v>
      </c>
      <c r="AY156">
        <v>6693.2780532541537</v>
      </c>
      <c r="AZ156">
        <v>6960.3389765364655</v>
      </c>
      <c r="BA156">
        <v>7082.6430987112526</v>
      </c>
      <c r="BB156">
        <v>6941.4578438385688</v>
      </c>
      <c r="BC156">
        <v>7129.4485238038669</v>
      </c>
      <c r="BD156">
        <v>7379.2227061653002</v>
      </c>
      <c r="BE156">
        <v>7387.9588873675739</v>
      </c>
      <c r="BF156">
        <v>7460.9921309255169</v>
      </c>
      <c r="BG156">
        <v>7593.9728899938609</v>
      </c>
      <c r="BH156">
        <v>7690.9406185745584</v>
      </c>
      <c r="BI156">
        <v>7916.373824027718</v>
      </c>
      <c r="BJ156">
        <v>7897.5546087098064</v>
      </c>
    </row>
    <row r="157" spans="1:64" hidden="1" x14ac:dyDescent="0.25">
      <c r="A157" t="s">
        <v>522</v>
      </c>
      <c r="B157" t="s">
        <v>523</v>
      </c>
      <c r="C157" t="s">
        <v>747</v>
      </c>
      <c r="D157" t="s">
        <v>748</v>
      </c>
      <c r="E157">
        <v>3816.8050585060078</v>
      </c>
      <c r="F157">
        <v>3889.640910230863</v>
      </c>
      <c r="G157">
        <v>3952.8234958281719</v>
      </c>
      <c r="H157">
        <v>4141.4541753586291</v>
      </c>
      <c r="I157">
        <v>4474.314157005354</v>
      </c>
      <c r="J157">
        <v>4620.1452515821493</v>
      </c>
      <c r="K157">
        <v>4733.3509488809568</v>
      </c>
      <c r="L157">
        <v>4953.8893317733155</v>
      </c>
      <c r="M157">
        <v>5251.0597497469416</v>
      </c>
      <c r="N157">
        <v>5261.0125118316937</v>
      </c>
      <c r="O157">
        <v>5423.1780224019003</v>
      </c>
      <c r="P157">
        <v>5456.7429407033223</v>
      </c>
      <c r="Q157">
        <v>5730.8341211097822</v>
      </c>
      <c r="R157">
        <v>6018.8784635524007</v>
      </c>
      <c r="S157">
        <v>6170.7571525475596</v>
      </c>
      <c r="T157">
        <v>6318.3318118476363</v>
      </c>
      <c r="U157">
        <v>6395.8288596863385</v>
      </c>
      <c r="V157">
        <v>6431.2631009536663</v>
      </c>
      <c r="W157">
        <v>6822.2507290037493</v>
      </c>
      <c r="X157">
        <v>7285.632176349849</v>
      </c>
      <c r="Y157">
        <v>7740.8215606364956</v>
      </c>
      <c r="Z157">
        <v>8132.9516613188562</v>
      </c>
      <c r="AA157">
        <v>7644.1349012335795</v>
      </c>
      <c r="AB157">
        <v>7295.3475083283201</v>
      </c>
      <c r="AC157">
        <v>7415.0309833278361</v>
      </c>
      <c r="AD157">
        <v>7486.0890013718226</v>
      </c>
      <c r="AE157">
        <v>7050.4372786950562</v>
      </c>
      <c r="AF157">
        <v>7091.6432157541958</v>
      </c>
      <c r="AG157">
        <v>7114.4197830969242</v>
      </c>
      <c r="AH157">
        <v>7281.7617790725662</v>
      </c>
      <c r="AI157">
        <v>7546.9231054272959</v>
      </c>
      <c r="AJ157">
        <v>7763.9106442756938</v>
      </c>
      <c r="AK157">
        <v>7901.7197509420048</v>
      </c>
      <c r="AL157">
        <v>7936.654815285965</v>
      </c>
      <c r="AM157">
        <v>8180.1306389801593</v>
      </c>
      <c r="AN157">
        <v>7436.0521477426846</v>
      </c>
      <c r="AO157">
        <v>7842.3187464029743</v>
      </c>
      <c r="AP157">
        <v>8318.7612884873706</v>
      </c>
      <c r="AQ157">
        <v>8616.4420485437204</v>
      </c>
      <c r="AR157">
        <v>8755.6937575756165</v>
      </c>
      <c r="AS157">
        <v>9057.4600181935875</v>
      </c>
      <c r="AT157">
        <v>8922.2159745195113</v>
      </c>
      <c r="AU157">
        <v>8808.6068062524264</v>
      </c>
      <c r="AV157">
        <v>8812.2874844032431</v>
      </c>
      <c r="AW157">
        <v>9052.2160884513887</v>
      </c>
      <c r="AX157">
        <v>9071.2051609317823</v>
      </c>
      <c r="AY157">
        <v>9399.5031387812578</v>
      </c>
      <c r="AZ157">
        <v>9458.0851976196045</v>
      </c>
      <c r="BA157">
        <v>9451.4045780690249</v>
      </c>
      <c r="BB157">
        <v>8796.1855888519967</v>
      </c>
      <c r="BC157">
        <v>9161.1327204426671</v>
      </c>
      <c r="BD157">
        <v>9326.0259043247534</v>
      </c>
      <c r="BE157">
        <v>9503.6959202114758</v>
      </c>
      <c r="BF157">
        <v>9414.0246411007192</v>
      </c>
      <c r="BG157">
        <v>9612.1481608611521</v>
      </c>
      <c r="BH157">
        <v>9794.2607362677336</v>
      </c>
      <c r="BI157">
        <v>9942.0544746491523</v>
      </c>
      <c r="BJ157">
        <v>10045.517609765775</v>
      </c>
      <c r="BK157">
        <v>10137.197405153498</v>
      </c>
      <c r="BL157">
        <v>9972.4585035786549</v>
      </c>
    </row>
    <row r="158" spans="1:64" hidden="1" x14ac:dyDescent="0.25">
      <c r="A158" t="s">
        <v>524</v>
      </c>
      <c r="B158" t="s">
        <v>525</v>
      </c>
      <c r="C158" t="s">
        <v>747</v>
      </c>
      <c r="D158" t="s">
        <v>748</v>
      </c>
      <c r="AW158">
        <v>3595.3367879325128</v>
      </c>
      <c r="AX158">
        <v>3654.7107126102146</v>
      </c>
      <c r="AY158">
        <v>3568.222493755698</v>
      </c>
      <c r="AZ158">
        <v>3644.3195810352559</v>
      </c>
      <c r="BA158">
        <v>3376.1310149008318</v>
      </c>
      <c r="BB158">
        <v>3384.5920723195272</v>
      </c>
      <c r="BC158">
        <v>3513.6482986197352</v>
      </c>
      <c r="BD158">
        <v>3485.2983222228204</v>
      </c>
      <c r="BE158">
        <v>3279.884654586639</v>
      </c>
      <c r="BF158">
        <v>3472.633896575559</v>
      </c>
      <c r="BG158">
        <v>3573.3113766232668</v>
      </c>
      <c r="BH158">
        <v>3880.5876627614739</v>
      </c>
      <c r="BI158">
        <v>3876.7216319061226</v>
      </c>
      <c r="BJ158">
        <v>3942.21780643582</v>
      </c>
      <c r="BK158">
        <v>4017.3803376860624</v>
      </c>
    </row>
    <row r="159" spans="1:64" hidden="1" x14ac:dyDescent="0.25">
      <c r="A159" t="s">
        <v>526</v>
      </c>
      <c r="B159" t="s">
        <v>527</v>
      </c>
      <c r="C159" t="s">
        <v>747</v>
      </c>
      <c r="D159" t="s">
        <v>748</v>
      </c>
      <c r="AN159">
        <v>2102.9377914598017</v>
      </c>
      <c r="AO159">
        <v>2159.9694569311569</v>
      </c>
      <c r="AP159">
        <v>2230.333257230795</v>
      </c>
      <c r="AQ159">
        <v>2248.1107366938345</v>
      </c>
      <c r="AR159">
        <v>2286.2759445677011</v>
      </c>
      <c r="AS159">
        <v>2391.8351075644227</v>
      </c>
      <c r="AT159">
        <v>2443.8419557904058</v>
      </c>
      <c r="AU159">
        <v>2520.2029618815372</v>
      </c>
      <c r="AV159">
        <v>2632.2326825102537</v>
      </c>
      <c r="AW159">
        <v>2798.7767395030073</v>
      </c>
      <c r="AX159">
        <v>2953.5661827820218</v>
      </c>
      <c r="AY159">
        <v>3168.2633821300728</v>
      </c>
      <c r="AZ159">
        <v>3411.667973837998</v>
      </c>
      <c r="BA159">
        <v>3557.4922287858758</v>
      </c>
      <c r="BB159">
        <v>3588.2560551746756</v>
      </c>
      <c r="BC159">
        <v>3803.1151969468369</v>
      </c>
      <c r="BD159">
        <v>3987.4324412837727</v>
      </c>
      <c r="BE159">
        <v>4144.5236458929976</v>
      </c>
      <c r="BF159">
        <v>4303.0854331334467</v>
      </c>
      <c r="BG159">
        <v>4467.5957324748952</v>
      </c>
      <c r="BH159">
        <v>4595.4651388258408</v>
      </c>
      <c r="BI159">
        <v>4732.3964542309732</v>
      </c>
      <c r="BJ159">
        <v>4920.9757536242432</v>
      </c>
      <c r="BK159">
        <v>5083.8371008166177</v>
      </c>
    </row>
    <row r="160" spans="1:64" hidden="1" x14ac:dyDescent="0.25">
      <c r="A160" t="s">
        <v>528</v>
      </c>
      <c r="B160" t="s">
        <v>529</v>
      </c>
      <c r="C160" t="s">
        <v>747</v>
      </c>
      <c r="D160" t="s">
        <v>748</v>
      </c>
      <c r="AI160">
        <v>3813.0037421804809</v>
      </c>
      <c r="AJ160">
        <v>3601.96605556951</v>
      </c>
      <c r="AK160">
        <v>3308.2620838802368</v>
      </c>
      <c r="AL160">
        <v>3083.9735909874548</v>
      </c>
      <c r="AM160">
        <v>3053.9704931893971</v>
      </c>
      <c r="AN160">
        <v>3029.605926335109</v>
      </c>
      <c r="AO160">
        <v>3049.53050213495</v>
      </c>
      <c r="AP160">
        <v>3072.0662377645917</v>
      </c>
      <c r="AQ160">
        <v>3156.7178511278462</v>
      </c>
      <c r="AR160">
        <v>3260.3743628692609</v>
      </c>
      <c r="AS160">
        <v>3385.496961442755</v>
      </c>
      <c r="AT160">
        <v>3304.8919409771374</v>
      </c>
      <c r="AU160">
        <v>3331.2692401393792</v>
      </c>
      <c r="AV160">
        <v>3395.1280862893509</v>
      </c>
      <c r="AW160">
        <v>3568.454585110374</v>
      </c>
      <c r="AX160">
        <v>3688.7411780159991</v>
      </c>
      <c r="AY160">
        <v>3925.9541971896983</v>
      </c>
      <c r="AZ160">
        <v>3996.5626948587246</v>
      </c>
      <c r="BA160">
        <v>4365.6137808480635</v>
      </c>
      <c r="BB160">
        <v>4367.2729127963667</v>
      </c>
      <c r="BC160">
        <v>4479.5600716995996</v>
      </c>
      <c r="BD160">
        <v>4564.6534873498395</v>
      </c>
      <c r="BE160">
        <v>4521.2314647840512</v>
      </c>
      <c r="BF160">
        <v>4638.6200201792772</v>
      </c>
      <c r="BG160">
        <v>4825.8976211091976</v>
      </c>
      <c r="BH160">
        <v>4938.6531359455957</v>
      </c>
      <c r="BI160">
        <v>5024.0406463533336</v>
      </c>
      <c r="BJ160">
        <v>5076.4413221259692</v>
      </c>
      <c r="BK160">
        <v>5200.7454021476833</v>
      </c>
      <c r="BL160">
        <v>5400.0605873477398</v>
      </c>
    </row>
    <row r="161" spans="1:64" hidden="1" x14ac:dyDescent="0.25">
      <c r="A161" t="s">
        <v>530</v>
      </c>
      <c r="B161" t="s">
        <v>531</v>
      </c>
      <c r="C161" t="s">
        <v>747</v>
      </c>
      <c r="D161" t="s">
        <v>748</v>
      </c>
      <c r="AI161">
        <v>480.78592802087013</v>
      </c>
      <c r="AJ161">
        <v>528.44407129415697</v>
      </c>
      <c r="AK161">
        <v>498.24543238474024</v>
      </c>
      <c r="AL161">
        <v>502.3279043561642</v>
      </c>
      <c r="AM161">
        <v>501.71930574671671</v>
      </c>
      <c r="AN161">
        <v>489.79875377780974</v>
      </c>
      <c r="AO161">
        <v>510.67026889754186</v>
      </c>
      <c r="AP161">
        <v>520.67955303665065</v>
      </c>
      <c r="AQ161">
        <v>546.49581103409662</v>
      </c>
      <c r="AR161">
        <v>565.33814297484344</v>
      </c>
      <c r="AS161">
        <v>550.97058202532389</v>
      </c>
      <c r="AT161">
        <v>594.2437200366245</v>
      </c>
      <c r="AU161">
        <v>586.44568469045032</v>
      </c>
      <c r="AV161">
        <v>638.15767018238807</v>
      </c>
      <c r="AW161">
        <v>628.2093524871533</v>
      </c>
      <c r="AX161">
        <v>648.43360706296278</v>
      </c>
      <c r="AY161">
        <v>652.92511353868883</v>
      </c>
      <c r="AZ161">
        <v>654.16157369748009</v>
      </c>
      <c r="BA161">
        <v>666.16307642721756</v>
      </c>
      <c r="BB161">
        <v>664.478461444804</v>
      </c>
      <c r="BC161">
        <v>682.38333730426291</v>
      </c>
      <c r="BD161">
        <v>684.95177580090945</v>
      </c>
      <c r="BE161">
        <v>657.85970023244158</v>
      </c>
      <c r="BF161">
        <v>658.02549674166471</v>
      </c>
      <c r="BG161">
        <v>689.11671001495301</v>
      </c>
      <c r="BH161">
        <v>713.55517717382224</v>
      </c>
      <c r="BI161">
        <v>728.74039009952901</v>
      </c>
      <c r="BJ161">
        <v>741.91907904348841</v>
      </c>
      <c r="BK161">
        <v>758.77431067283567</v>
      </c>
      <c r="BL161">
        <v>773.8955197179074</v>
      </c>
    </row>
    <row r="162" spans="1:64" hidden="1" x14ac:dyDescent="0.25">
      <c r="A162" t="s">
        <v>532</v>
      </c>
      <c r="B162" t="s">
        <v>533</v>
      </c>
      <c r="C162" t="s">
        <v>747</v>
      </c>
      <c r="D162" t="s">
        <v>748</v>
      </c>
      <c r="AS162">
        <v>18986.972743911068</v>
      </c>
      <c r="AT162">
        <v>19535.492553620166</v>
      </c>
      <c r="AU162">
        <v>19656.371026418037</v>
      </c>
      <c r="AV162">
        <v>19089.319221594022</v>
      </c>
      <c r="AW162">
        <v>19019.116817514205</v>
      </c>
      <c r="AX162">
        <v>18959.767727170583</v>
      </c>
      <c r="AY162">
        <v>19171.096275129563</v>
      </c>
      <c r="AZ162">
        <v>19959.031802417212</v>
      </c>
      <c r="BA162">
        <v>20634.125907676571</v>
      </c>
      <c r="BB162">
        <v>19105.446305707686</v>
      </c>
      <c r="BC162">
        <v>20000.651857589244</v>
      </c>
      <c r="BD162">
        <v>20608.620925217212</v>
      </c>
      <c r="BE162">
        <v>20822.810185987721</v>
      </c>
      <c r="BF162">
        <v>21452.577923523451</v>
      </c>
      <c r="BG162">
        <v>22985.175265808382</v>
      </c>
      <c r="BH162">
        <v>24507.813611450041</v>
      </c>
      <c r="BI162">
        <v>24526.669981093335</v>
      </c>
      <c r="BJ162">
        <v>25206.075738644544</v>
      </c>
      <c r="BK162">
        <v>26273.74404293175</v>
      </c>
      <c r="BL162">
        <v>26353.982247112181</v>
      </c>
    </row>
    <row r="163" spans="1:64" hidden="1" x14ac:dyDescent="0.25">
      <c r="A163" t="s">
        <v>534</v>
      </c>
      <c r="B163" t="s">
        <v>535</v>
      </c>
      <c r="C163" t="s">
        <v>747</v>
      </c>
      <c r="D163" t="s">
        <v>748</v>
      </c>
      <c r="BC163">
        <v>978.81247633378393</v>
      </c>
      <c r="BD163">
        <v>1025.6647414436834</v>
      </c>
      <c r="BE163">
        <v>1045.508517714673</v>
      </c>
      <c r="BF163">
        <v>1134.2718395165805</v>
      </c>
      <c r="BG163">
        <v>1202.9661960159424</v>
      </c>
      <c r="BH163">
        <v>1294.9145336214167</v>
      </c>
      <c r="BI163">
        <v>1365.7332714021836</v>
      </c>
      <c r="BJ163">
        <v>1441.4019281497397</v>
      </c>
      <c r="BK163">
        <v>1518.5752661759511</v>
      </c>
    </row>
    <row r="164" spans="1:64" hidden="1" x14ac:dyDescent="0.25">
      <c r="A164" t="s">
        <v>536</v>
      </c>
      <c r="B164" t="s">
        <v>537</v>
      </c>
      <c r="C164" t="s">
        <v>747</v>
      </c>
      <c r="D164" t="s">
        <v>748</v>
      </c>
      <c r="W164">
        <v>3577.4080507192998</v>
      </c>
      <c r="X164">
        <v>3417.9876499500606</v>
      </c>
      <c r="Y164">
        <v>2795.936228197435</v>
      </c>
      <c r="Z164">
        <v>2691.4597130973111</v>
      </c>
      <c r="AA164">
        <v>3062.0931784859531</v>
      </c>
      <c r="AB164">
        <v>3132.2407583368049</v>
      </c>
      <c r="AC164">
        <v>2980.7282913273239</v>
      </c>
      <c r="AD164">
        <v>2976.0924445093788</v>
      </c>
      <c r="AE164">
        <v>2784.4714909266427</v>
      </c>
      <c r="AF164">
        <v>2773.1726476416807</v>
      </c>
      <c r="AG164">
        <v>2655.4346477815006</v>
      </c>
      <c r="AH164">
        <v>2701.1219304774572</v>
      </c>
      <c r="AI164">
        <v>2799.5353589593728</v>
      </c>
      <c r="AJ164">
        <v>2932.0057039104131</v>
      </c>
      <c r="AK164">
        <v>2957.1950472539647</v>
      </c>
      <c r="AL164">
        <v>2920.4879685980432</v>
      </c>
      <c r="AM164">
        <v>2873.4478912007785</v>
      </c>
      <c r="AN164">
        <v>2899.5384478278684</v>
      </c>
      <c r="AO164">
        <v>2972.5877112921221</v>
      </c>
      <c r="AP164">
        <v>2980.6470447755428</v>
      </c>
      <c r="AQ164">
        <v>3059.7290504538114</v>
      </c>
      <c r="AR164">
        <v>3058.2042771620704</v>
      </c>
      <c r="AS164">
        <v>3152.9618902749216</v>
      </c>
      <c r="AT164">
        <v>3185.9898844386112</v>
      </c>
      <c r="AU164">
        <v>3283.8149604702298</v>
      </c>
      <c r="AV164">
        <v>3431.9158023201194</v>
      </c>
      <c r="AW164">
        <v>3535.7259110481195</v>
      </c>
      <c r="AX164">
        <v>3601.7943477388226</v>
      </c>
      <c r="AY164">
        <v>3732.9482371002118</v>
      </c>
      <c r="AZ164">
        <v>3950.6006260684781</v>
      </c>
      <c r="BA164">
        <v>4002.7721491477287</v>
      </c>
      <c r="BB164">
        <v>4016.6841647315705</v>
      </c>
      <c r="BC164">
        <v>4131.5558694874398</v>
      </c>
      <c r="BD164">
        <v>4158.8960100697313</v>
      </c>
      <c r="BE164">
        <v>4003.4912724531418</v>
      </c>
      <c r="BF164">
        <v>3994.155790515948</v>
      </c>
      <c r="BG164">
        <v>4057.5568547581106</v>
      </c>
      <c r="BH164">
        <v>4052.8531697625108</v>
      </c>
      <c r="BI164">
        <v>4306.5552142236638</v>
      </c>
      <c r="BJ164">
        <v>4365.1267274587772</v>
      </c>
    </row>
    <row r="165" spans="1:64" hidden="1" x14ac:dyDescent="0.25">
      <c r="A165" t="s">
        <v>538</v>
      </c>
      <c r="B165" t="s">
        <v>539</v>
      </c>
      <c r="C165" t="s">
        <v>747</v>
      </c>
      <c r="D165" t="s">
        <v>748</v>
      </c>
      <c r="AY165">
        <v>6177.3826975238426</v>
      </c>
      <c r="AZ165">
        <v>6562.1852543080231</v>
      </c>
      <c r="BA165">
        <v>7048.9018468819249</v>
      </c>
      <c r="BB165">
        <v>6532.856659465172</v>
      </c>
      <c r="BC165">
        <v>6638.0872128685087</v>
      </c>
      <c r="BD165">
        <v>6952.4246665235787</v>
      </c>
      <c r="BE165">
        <v>6823.1545483049831</v>
      </c>
      <c r="BF165">
        <v>7078.8454077985798</v>
      </c>
      <c r="BG165">
        <v>7148.8538491112895</v>
      </c>
      <c r="BH165">
        <v>7460.2045136042025</v>
      </c>
      <c r="BI165">
        <v>7568.9317219227614</v>
      </c>
      <c r="BJ165">
        <v>8038.129934737929</v>
      </c>
      <c r="BK165">
        <v>8363.9123732707558</v>
      </c>
      <c r="BL165">
        <v>8585.5898818859187</v>
      </c>
    </row>
    <row r="166" spans="1:64" hidden="1" x14ac:dyDescent="0.25">
      <c r="A166" t="s">
        <v>540</v>
      </c>
      <c r="B166" t="s">
        <v>541</v>
      </c>
      <c r="C166" t="s">
        <v>747</v>
      </c>
      <c r="D166" t="s">
        <v>748</v>
      </c>
      <c r="BC166">
        <v>2430.099049245614</v>
      </c>
      <c r="BD166">
        <v>2785.79950186725</v>
      </c>
      <c r="BE166">
        <v>3079.7830936411578</v>
      </c>
      <c r="BF166">
        <v>3456.4866495786036</v>
      </c>
      <c r="BG166">
        <v>3560.822549972977</v>
      </c>
      <c r="BH166">
        <v>3578.433923827914</v>
      </c>
      <c r="BI166">
        <v>3540.2663341824177</v>
      </c>
      <c r="BJ166">
        <v>3399.4327224321933</v>
      </c>
      <c r="BK166">
        <v>3764.5813176045554</v>
      </c>
      <c r="BL166">
        <v>3791.0178709119136</v>
      </c>
    </row>
    <row r="167" spans="1:64" hidden="1" x14ac:dyDescent="0.25">
      <c r="A167" t="s">
        <v>542</v>
      </c>
      <c r="B167" t="s">
        <v>543</v>
      </c>
      <c r="C167" t="s">
        <v>747</v>
      </c>
      <c r="D167" t="s">
        <v>748</v>
      </c>
    </row>
    <row r="168" spans="1:64" hidden="1" x14ac:dyDescent="0.25">
      <c r="A168" t="s">
        <v>544</v>
      </c>
      <c r="B168" t="s">
        <v>545</v>
      </c>
      <c r="C168" t="s">
        <v>747</v>
      </c>
      <c r="D168" t="s">
        <v>748</v>
      </c>
      <c r="AJ168">
        <v>215.42094672483987</v>
      </c>
      <c r="AK168">
        <v>192.12559052708434</v>
      </c>
      <c r="AL168">
        <v>205.17914839902656</v>
      </c>
      <c r="AM168">
        <v>209.46516578482411</v>
      </c>
      <c r="AN168">
        <v>210.07116186775551</v>
      </c>
      <c r="AO168">
        <v>227.5376351635044</v>
      </c>
      <c r="AP168">
        <v>247.09720845737144</v>
      </c>
      <c r="AQ168">
        <v>266.3241658964721</v>
      </c>
      <c r="AR168">
        <v>294.50588580695103</v>
      </c>
      <c r="AS168">
        <v>282.25410991288487</v>
      </c>
      <c r="AT168">
        <v>307.79563842843487</v>
      </c>
      <c r="AU168">
        <v>303.4393449837757</v>
      </c>
      <c r="AV168">
        <v>339.04996735999418</v>
      </c>
      <c r="AW168">
        <v>350.58594696843312</v>
      </c>
      <c r="AX168">
        <v>362.0284017914023</v>
      </c>
      <c r="AY168">
        <v>374.87281488194958</v>
      </c>
      <c r="AZ168">
        <v>396.94866824825328</v>
      </c>
      <c r="BA168">
        <v>416.50525781708643</v>
      </c>
      <c r="BB168">
        <v>443.73473084793801</v>
      </c>
      <c r="BC168">
        <v>456.69286609501285</v>
      </c>
      <c r="BD168">
        <v>485.58141299597918</v>
      </c>
      <c r="BE168">
        <v>511.06920391733678</v>
      </c>
      <c r="BF168">
        <v>532.38192573145466</v>
      </c>
      <c r="BG168">
        <v>551.56159897354553</v>
      </c>
      <c r="BH168">
        <v>567.76722636135742</v>
      </c>
      <c r="BI168">
        <v>571.13183387267907</v>
      </c>
      <c r="BJ168">
        <v>569.91891626941526</v>
      </c>
      <c r="BK168">
        <v>578.72049505840528</v>
      </c>
      <c r="BL168">
        <v>572.19660160613091</v>
      </c>
    </row>
    <row r="169" spans="1:64" hidden="1" x14ac:dyDescent="0.25">
      <c r="A169" t="s">
        <v>546</v>
      </c>
      <c r="B169" t="s">
        <v>547</v>
      </c>
      <c r="C169" t="s">
        <v>747</v>
      </c>
      <c r="D169" t="s">
        <v>748</v>
      </c>
      <c r="M169">
        <v>1821.7366783742382</v>
      </c>
      <c r="N169">
        <v>1757.4159454975252</v>
      </c>
      <c r="O169">
        <v>1936.3273214882354</v>
      </c>
      <c r="P169">
        <v>1904.9105235501102</v>
      </c>
      <c r="Q169">
        <v>1844.1545972441286</v>
      </c>
      <c r="R169">
        <v>1740.5490809141131</v>
      </c>
      <c r="S169">
        <v>1912.1728682696798</v>
      </c>
      <c r="T169">
        <v>1699.2429446913338</v>
      </c>
      <c r="U169">
        <v>1716.6159527106595</v>
      </c>
      <c r="V169">
        <v>1684.204339784663</v>
      </c>
      <c r="W169">
        <v>1668.5781423129367</v>
      </c>
      <c r="X169">
        <v>1702.3134361768325</v>
      </c>
      <c r="Y169">
        <v>1721.6714466194833</v>
      </c>
      <c r="Z169">
        <v>1697.4736983041864</v>
      </c>
      <c r="AA169">
        <v>1615.5569386795332</v>
      </c>
      <c r="AB169">
        <v>1611.3961759942379</v>
      </c>
      <c r="AC169">
        <v>1538.1382545337458</v>
      </c>
      <c r="AD169">
        <v>1517.4141931436598</v>
      </c>
      <c r="AE169">
        <v>1546.8139285572108</v>
      </c>
      <c r="AF169">
        <v>1535.8734079225451</v>
      </c>
      <c r="AG169">
        <v>1534.4750751210199</v>
      </c>
      <c r="AH169">
        <v>1578.103689720683</v>
      </c>
      <c r="AI169">
        <v>1513.9757483282979</v>
      </c>
      <c r="AJ169">
        <v>1517.38032679447</v>
      </c>
      <c r="AK169">
        <v>1509.4231294674551</v>
      </c>
      <c r="AL169">
        <v>1548.8418930668633</v>
      </c>
      <c r="AM169">
        <v>1460.5988299505818</v>
      </c>
      <c r="AN169">
        <v>1564.1696899637839</v>
      </c>
      <c r="AO169">
        <v>1680.3080491664475</v>
      </c>
      <c r="AP169">
        <v>1568.1741054066874</v>
      </c>
      <c r="AQ169">
        <v>1578.3223590628982</v>
      </c>
      <c r="AR169">
        <v>1597.5390297575223</v>
      </c>
      <c r="AS169">
        <v>1485.5678503234292</v>
      </c>
      <c r="AT169">
        <v>1402.0367670282967</v>
      </c>
      <c r="AU169">
        <v>1444.4475451935177</v>
      </c>
      <c r="AV169">
        <v>1499.195652932048</v>
      </c>
      <c r="AW169">
        <v>1525.3029837873639</v>
      </c>
      <c r="AX169">
        <v>1602.2993696241949</v>
      </c>
      <c r="AY169">
        <v>1770.8967923666298</v>
      </c>
      <c r="AZ169">
        <v>1695.264026360069</v>
      </c>
      <c r="BA169">
        <v>1657.3645118285567</v>
      </c>
      <c r="BB169">
        <v>1636.0973972037978</v>
      </c>
      <c r="BC169">
        <v>1591.2035610012517</v>
      </c>
      <c r="BD169">
        <v>1585.9637676188181</v>
      </c>
      <c r="BE169">
        <v>1600.0305718277912</v>
      </c>
      <c r="BF169">
        <v>1621.8062135497482</v>
      </c>
      <c r="BG169">
        <v>1629.9420336475819</v>
      </c>
      <c r="BH169">
        <v>1687.3406829873616</v>
      </c>
      <c r="BI169">
        <v>1677.0866291035475</v>
      </c>
      <c r="BJ169">
        <v>1693.6610262893405</v>
      </c>
      <c r="BK169">
        <v>1697.1601817619919</v>
      </c>
      <c r="BL169">
        <v>1737.6533189871134</v>
      </c>
    </row>
    <row r="170" spans="1:64" hidden="1" x14ac:dyDescent="0.25">
      <c r="A170" t="s">
        <v>548</v>
      </c>
      <c r="B170" t="s">
        <v>549</v>
      </c>
      <c r="C170" t="s">
        <v>747</v>
      </c>
      <c r="D170" t="s">
        <v>748</v>
      </c>
      <c r="U170">
        <v>2421.0780011554307</v>
      </c>
      <c r="V170">
        <v>2508.9870492790387</v>
      </c>
      <c r="W170">
        <v>2561.3181949274926</v>
      </c>
      <c r="X170">
        <v>2590.9811553707686</v>
      </c>
      <c r="Y170">
        <v>2278.3243381416569</v>
      </c>
      <c r="Z170">
        <v>2337.9163803299029</v>
      </c>
      <c r="AA170">
        <v>2431.3570873221133</v>
      </c>
      <c r="AB170">
        <v>2425.021069989913</v>
      </c>
      <c r="AC170">
        <v>2498.6634369464682</v>
      </c>
      <c r="AD170">
        <v>2654.0412348964733</v>
      </c>
      <c r="AE170">
        <v>2898.9850152182908</v>
      </c>
      <c r="AF170">
        <v>3175.5077687916482</v>
      </c>
      <c r="AG170">
        <v>3373.5824211026634</v>
      </c>
      <c r="AH170">
        <v>3538.6211506067966</v>
      </c>
      <c r="AI170">
        <v>3768.5469358328191</v>
      </c>
      <c r="AJ170">
        <v>3933.0319880723732</v>
      </c>
      <c r="AK170">
        <v>4140.1333375960658</v>
      </c>
      <c r="AL170">
        <v>4289.4675741257215</v>
      </c>
      <c r="AM170">
        <v>4371.1907204232612</v>
      </c>
      <c r="AN170">
        <v>4528.7388494371253</v>
      </c>
      <c r="AO170">
        <v>4708.5292668959883</v>
      </c>
      <c r="AP170">
        <v>4942.6160404782777</v>
      </c>
      <c r="AQ170">
        <v>5176.7342755309164</v>
      </c>
      <c r="AR170">
        <v>5257.9522245286353</v>
      </c>
      <c r="AS170">
        <v>5635.2716880333492</v>
      </c>
      <c r="AT170">
        <v>5814.5720703198431</v>
      </c>
      <c r="AU170">
        <v>5866.7893426054698</v>
      </c>
      <c r="AV170">
        <v>6122.2825746801209</v>
      </c>
      <c r="AW170">
        <v>6365.8938885157067</v>
      </c>
      <c r="AX170">
        <v>6446.7206727076718</v>
      </c>
      <c r="AY170">
        <v>6786.1490619488159</v>
      </c>
      <c r="AZ170">
        <v>7278.789736533432</v>
      </c>
      <c r="BA170">
        <v>7562.4261405875795</v>
      </c>
      <c r="BB170">
        <v>7710.5941492305265</v>
      </c>
      <c r="BC170">
        <v>7927.7394971086669</v>
      </c>
      <c r="BD170">
        <v>8160.8039610843671</v>
      </c>
      <c r="BE170">
        <v>8835.4489996639368</v>
      </c>
      <c r="BF170">
        <v>9423.184136914695</v>
      </c>
      <c r="BG170">
        <v>9755.156111160597</v>
      </c>
      <c r="BH170">
        <v>10140.211968980806</v>
      </c>
      <c r="BI170">
        <v>10494.460379199742</v>
      </c>
      <c r="BJ170">
        <v>11023.352530523889</v>
      </c>
      <c r="BK170">
        <v>11431.500173726614</v>
      </c>
    </row>
    <row r="171" spans="1:64" hidden="1" x14ac:dyDescent="0.25">
      <c r="A171" t="s">
        <v>550</v>
      </c>
      <c r="B171" t="s">
        <v>551</v>
      </c>
      <c r="C171" t="s">
        <v>747</v>
      </c>
      <c r="D171" t="s">
        <v>748</v>
      </c>
      <c r="AU171">
        <v>356.64512183174452</v>
      </c>
      <c r="AV171">
        <v>367.94941833349662</v>
      </c>
      <c r="AW171">
        <v>378.37218024906525</v>
      </c>
      <c r="AX171">
        <v>381.64309290948768</v>
      </c>
      <c r="AY171">
        <v>389.21934040882303</v>
      </c>
      <c r="AZ171">
        <v>416.67150327085398</v>
      </c>
      <c r="BA171">
        <v>436.13933653189645</v>
      </c>
      <c r="BB171">
        <v>456.61560392363879</v>
      </c>
      <c r="BC171">
        <v>471.20634712244822</v>
      </c>
      <c r="BD171">
        <v>480.65999280522129</v>
      </c>
      <c r="BE171">
        <v>471.74484401000251</v>
      </c>
      <c r="BF171">
        <v>479.05400798853987</v>
      </c>
      <c r="BG171">
        <v>493.72772403422067</v>
      </c>
      <c r="BH171">
        <v>489.20916055703407</v>
      </c>
      <c r="BI171">
        <v>503.86129777931563</v>
      </c>
      <c r="BJ171">
        <v>497.37095571463027</v>
      </c>
      <c r="BK171">
        <v>500.19181420785742</v>
      </c>
      <c r="BL171">
        <v>508.3729407650942</v>
      </c>
    </row>
    <row r="172" spans="1:64" hidden="1" x14ac:dyDescent="0.25">
      <c r="A172" t="s">
        <v>552</v>
      </c>
      <c r="B172" t="s">
        <v>553</v>
      </c>
      <c r="C172" t="s">
        <v>747</v>
      </c>
      <c r="D172" t="s">
        <v>748</v>
      </c>
      <c r="E172">
        <v>1290.647415117711</v>
      </c>
      <c r="F172">
        <v>1365.4502031050515</v>
      </c>
      <c r="G172">
        <v>1422.0830337996424</v>
      </c>
      <c r="H172">
        <v>1481.1545763611318</v>
      </c>
      <c r="I172">
        <v>1504.9781392325067</v>
      </c>
      <c r="J172">
        <v>1569.3447918972734</v>
      </c>
      <c r="K172">
        <v>1650.0059295425872</v>
      </c>
      <c r="L172">
        <v>1698.5685326953792</v>
      </c>
      <c r="M172">
        <v>1790.0127179426263</v>
      </c>
      <c r="N172">
        <v>1809.2940624337064</v>
      </c>
      <c r="O172">
        <v>1889.3778445927308</v>
      </c>
      <c r="P172">
        <v>2010.9240742738589</v>
      </c>
      <c r="Q172">
        <v>2153.6847535091943</v>
      </c>
      <c r="R172">
        <v>2327.9900744102738</v>
      </c>
      <c r="S172">
        <v>2443.0334657811914</v>
      </c>
      <c r="T172">
        <v>2432.334619571996</v>
      </c>
      <c r="U172">
        <v>2625.936712434228</v>
      </c>
      <c r="V172">
        <v>2755.8390811742656</v>
      </c>
      <c r="W172">
        <v>2850.1268482263881</v>
      </c>
      <c r="X172">
        <v>3033.8805946854122</v>
      </c>
      <c r="Y172">
        <v>3205.4777881611421</v>
      </c>
      <c r="Z172">
        <v>3356.7600856128124</v>
      </c>
      <c r="AA172">
        <v>3438.9605251351654</v>
      </c>
      <c r="AB172">
        <v>3509.6803709309638</v>
      </c>
      <c r="AC172">
        <v>3663.6722533454317</v>
      </c>
      <c r="AD172">
        <v>3524.0189248788979</v>
      </c>
      <c r="AE172">
        <v>3504.9067624104209</v>
      </c>
      <c r="AF172">
        <v>3588.2190983006699</v>
      </c>
      <c r="AG172">
        <v>3851.2623593422677</v>
      </c>
      <c r="AH172">
        <v>4074.3177454723918</v>
      </c>
      <c r="AI172">
        <v>4371.1498617567795</v>
      </c>
      <c r="AJ172">
        <v>4628.913598360622</v>
      </c>
      <c r="AK172">
        <v>4898.1914888759347</v>
      </c>
      <c r="AL172">
        <v>5272.5382510579539</v>
      </c>
      <c r="AM172">
        <v>5616.3999560265092</v>
      </c>
      <c r="AN172">
        <v>6013.6821260067663</v>
      </c>
      <c r="AO172">
        <v>6445.6411718149811</v>
      </c>
      <c r="AP172">
        <v>6698.3533007676087</v>
      </c>
      <c r="AQ172">
        <v>6036.4205470306415</v>
      </c>
      <c r="AR172">
        <v>6154.0925888246984</v>
      </c>
      <c r="AS172">
        <v>6472.0338332860656</v>
      </c>
      <c r="AT172">
        <v>6430.4379174867709</v>
      </c>
      <c r="AU172">
        <v>6682.4901496767307</v>
      </c>
      <c r="AV172">
        <v>6999.4982633338686</v>
      </c>
      <c r="AW172">
        <v>7335.7945339655662</v>
      </c>
      <c r="AX172">
        <v>7627.5701473346926</v>
      </c>
      <c r="AY172">
        <v>8017.5528937983354</v>
      </c>
      <c r="AZ172">
        <v>8424.1722686750181</v>
      </c>
      <c r="BA172">
        <v>8570.8070791015562</v>
      </c>
      <c r="BB172">
        <v>8384.9860523130774</v>
      </c>
      <c r="BC172">
        <v>8752.9728027518049</v>
      </c>
      <c r="BD172">
        <v>9147.477615237387</v>
      </c>
      <c r="BE172">
        <v>9380.6831245842004</v>
      </c>
      <c r="BF172">
        <v>9726.8237879900025</v>
      </c>
      <c r="BG172">
        <v>10175.866955502592</v>
      </c>
      <c r="BH172">
        <v>10618.435434129995</v>
      </c>
      <c r="BI172">
        <v>10938.830254970639</v>
      </c>
      <c r="BJ172">
        <v>11401.676615809178</v>
      </c>
      <c r="BK172">
        <v>11692.31723074294</v>
      </c>
      <c r="BL172">
        <v>12122.309634367775</v>
      </c>
    </row>
    <row r="173" spans="1:64" hidden="1" x14ac:dyDescent="0.25">
      <c r="A173" t="s">
        <v>554</v>
      </c>
      <c r="B173" t="s">
        <v>555</v>
      </c>
      <c r="C173" t="s">
        <v>747</v>
      </c>
      <c r="D173" t="s">
        <v>748</v>
      </c>
      <c r="O173">
        <v>23196.589291290766</v>
      </c>
      <c r="P173">
        <v>23647.911537371769</v>
      </c>
      <c r="Q173">
        <v>24636.514608804137</v>
      </c>
      <c r="R173">
        <v>25848.55121024897</v>
      </c>
      <c r="S173">
        <v>25576.800629477017</v>
      </c>
      <c r="T173">
        <v>25250.895634628399</v>
      </c>
      <c r="U173">
        <v>26384.068372289901</v>
      </c>
      <c r="V173">
        <v>27301.493661539469</v>
      </c>
      <c r="W173">
        <v>28436.639172168358</v>
      </c>
      <c r="X173">
        <v>29100.552311024589</v>
      </c>
      <c r="Y173">
        <v>28798.302587271839</v>
      </c>
      <c r="Z173">
        <v>29196.602392576417</v>
      </c>
      <c r="AA173">
        <v>28368.460758164834</v>
      </c>
      <c r="AB173">
        <v>29341.242478961867</v>
      </c>
      <c r="AC173">
        <v>31114.014593610878</v>
      </c>
      <c r="AD173">
        <v>32053.235878514752</v>
      </c>
      <c r="AE173">
        <v>32744.132728842113</v>
      </c>
      <c r="AF173">
        <v>33585.458037758312</v>
      </c>
      <c r="AG173">
        <v>34682.708757674962</v>
      </c>
      <c r="AH173">
        <v>35539.158283530029</v>
      </c>
      <c r="AI173">
        <v>35773.540012993952</v>
      </c>
      <c r="AJ173">
        <v>35189.675473388728</v>
      </c>
      <c r="AK173">
        <v>35832.73033072344</v>
      </c>
      <c r="AL173">
        <v>36341.638471966406</v>
      </c>
      <c r="AM173">
        <v>37311.1527212445</v>
      </c>
      <c r="AN173">
        <v>37886.36176112957</v>
      </c>
      <c r="AO173">
        <v>38804.247360009234</v>
      </c>
      <c r="AP173">
        <v>40016.571419781554</v>
      </c>
      <c r="AQ173">
        <v>41242.631387981528</v>
      </c>
      <c r="AR173">
        <v>42722.702971720937</v>
      </c>
      <c r="AS173">
        <v>44088.267563917543</v>
      </c>
      <c r="AT173">
        <v>44141.087925105123</v>
      </c>
      <c r="AU173">
        <v>44546.198673341329</v>
      </c>
      <c r="AV173">
        <v>45505.527973655735</v>
      </c>
      <c r="AW173">
        <v>46871.105272869638</v>
      </c>
      <c r="AX173">
        <v>48118.600592092502</v>
      </c>
      <c r="AY173">
        <v>48991.477204281742</v>
      </c>
      <c r="AZ173">
        <v>49838.588248873813</v>
      </c>
      <c r="BA173">
        <v>49473.837010081574</v>
      </c>
      <c r="BB173">
        <v>47733.87019910213</v>
      </c>
      <c r="BC173">
        <v>48688.432992273898</v>
      </c>
      <c r="BD173">
        <v>49244.141756974459</v>
      </c>
      <c r="BE173">
        <v>49915.393252031157</v>
      </c>
      <c r="BF173">
        <v>50479.498927388333</v>
      </c>
      <c r="BG173">
        <v>51345.932846923431</v>
      </c>
      <c r="BH173">
        <v>52274.230775129407</v>
      </c>
      <c r="BI173">
        <v>52651.175252406887</v>
      </c>
      <c r="BJ173">
        <v>53539.43575665055</v>
      </c>
      <c r="BK173">
        <v>54866.947374617332</v>
      </c>
    </row>
    <row r="174" spans="1:64" hidden="1" x14ac:dyDescent="0.25">
      <c r="A174" t="s">
        <v>556</v>
      </c>
      <c r="B174" t="s">
        <v>557</v>
      </c>
      <c r="C174" t="s">
        <v>747</v>
      </c>
      <c r="D174" t="s">
        <v>748</v>
      </c>
      <c r="Y174">
        <v>3632.313511347546</v>
      </c>
      <c r="Z174">
        <v>3971.4379937154122</v>
      </c>
      <c r="AA174">
        <v>3796.0954881406115</v>
      </c>
      <c r="AB174">
        <v>3758.5190793555312</v>
      </c>
      <c r="AC174">
        <v>3570.4370092734234</v>
      </c>
      <c r="AD174">
        <v>3011.3523599716755</v>
      </c>
      <c r="AE174">
        <v>3218.8873293710617</v>
      </c>
      <c r="AF174">
        <v>3569.888784242813</v>
      </c>
      <c r="AG174">
        <v>3248.0153985855895</v>
      </c>
      <c r="AH174">
        <v>3378.2041303838369</v>
      </c>
      <c r="AI174">
        <v>3555.0457149687895</v>
      </c>
      <c r="AJ174">
        <v>3790.7769746581325</v>
      </c>
      <c r="AK174">
        <v>3864.1771095065683</v>
      </c>
      <c r="AL174">
        <v>3728.9431750449844</v>
      </c>
      <c r="AM174">
        <v>3696.7856821477585</v>
      </c>
      <c r="AN174">
        <v>3837.4780221293991</v>
      </c>
      <c r="AO174">
        <v>3808.0018116441474</v>
      </c>
      <c r="AP174">
        <v>3879.7949275543092</v>
      </c>
      <c r="AQ174">
        <v>3953.099829266725</v>
      </c>
      <c r="AR174">
        <v>3914.9220378281834</v>
      </c>
      <c r="AS174">
        <v>4102.3416264424422</v>
      </c>
      <c r="AT174">
        <v>4055.53932640316</v>
      </c>
      <c r="AU174">
        <v>4250.2268007983112</v>
      </c>
      <c r="AV174">
        <v>4495.3564689588902</v>
      </c>
      <c r="AW174">
        <v>4802.0377267396634</v>
      </c>
      <c r="AX174">
        <v>4726.0960314265394</v>
      </c>
      <c r="AY174">
        <v>5012.9927126549628</v>
      </c>
      <c r="AZ174">
        <v>5045.8954121803736</v>
      </c>
      <c r="BA174">
        <v>5093.1489252614192</v>
      </c>
      <c r="BB174">
        <v>5003.4088576575887</v>
      </c>
      <c r="BC174">
        <v>5113.9963386275813</v>
      </c>
      <c r="BD174">
        <v>5337.6719365379231</v>
      </c>
      <c r="BE174">
        <v>5430.4591725611526</v>
      </c>
      <c r="BF174">
        <v>5855.9626782638888</v>
      </c>
      <c r="BG174">
        <v>6064.9053797126871</v>
      </c>
      <c r="BH174">
        <v>6251.5435039987033</v>
      </c>
      <c r="BI174">
        <v>6006.6031295046014</v>
      </c>
      <c r="BJ174">
        <v>5884.4111499078899</v>
      </c>
      <c r="BK174">
        <v>5736.4019365144804</v>
      </c>
      <c r="BL174">
        <v>5580.5212239114362</v>
      </c>
    </row>
    <row r="175" spans="1:64" hidden="1" x14ac:dyDescent="0.25">
      <c r="A175" t="s">
        <v>558</v>
      </c>
      <c r="B175" t="s">
        <v>559</v>
      </c>
      <c r="C175" t="s">
        <v>747</v>
      </c>
      <c r="D175" t="s">
        <v>748</v>
      </c>
    </row>
    <row r="176" spans="1:64" hidden="1" x14ac:dyDescent="0.25">
      <c r="A176" t="s">
        <v>560</v>
      </c>
      <c r="B176" t="s">
        <v>561</v>
      </c>
      <c r="C176" t="s">
        <v>747</v>
      </c>
      <c r="D176" t="s">
        <v>748</v>
      </c>
      <c r="AN176">
        <v>452.1678784577212</v>
      </c>
      <c r="AO176">
        <v>442.54470647960022</v>
      </c>
      <c r="AP176">
        <v>433.13021404357175</v>
      </c>
      <c r="AQ176">
        <v>461.13403889905373</v>
      </c>
      <c r="AR176">
        <v>445.21022731546219</v>
      </c>
      <c r="AS176">
        <v>424.99994837366586</v>
      </c>
      <c r="AT176">
        <v>439.54468262458641</v>
      </c>
      <c r="AU176">
        <v>442.69286310491083</v>
      </c>
      <c r="AV176">
        <v>437.7296345016166</v>
      </c>
      <c r="AW176">
        <v>425.17023626994529</v>
      </c>
      <c r="AX176">
        <v>439.4094281692656</v>
      </c>
      <c r="AY176">
        <v>449.03293916593833</v>
      </c>
      <c r="AZ176">
        <v>445.74804162384049</v>
      </c>
      <c r="BA176">
        <v>461.40856950171144</v>
      </c>
      <c r="BB176">
        <v>451.45706365844535</v>
      </c>
      <c r="BC176">
        <v>470.61735721393842</v>
      </c>
      <c r="BD176">
        <v>463.31742689560929</v>
      </c>
      <c r="BE176">
        <v>488.52243247061597</v>
      </c>
      <c r="BF176">
        <v>494.05053745140714</v>
      </c>
      <c r="BG176">
        <v>508.5543078780625</v>
      </c>
      <c r="BH176">
        <v>509.64167893023841</v>
      </c>
      <c r="BI176">
        <v>518.21599232000995</v>
      </c>
      <c r="BJ176">
        <v>523.41046407907368</v>
      </c>
      <c r="BK176">
        <v>539.78140936996112</v>
      </c>
      <c r="BL176">
        <v>550.0347886270622</v>
      </c>
    </row>
    <row r="177" spans="1:64" hidden="1" x14ac:dyDescent="0.25">
      <c r="A177" t="s">
        <v>562</v>
      </c>
      <c r="B177" t="s">
        <v>563</v>
      </c>
      <c r="C177" t="s">
        <v>747</v>
      </c>
      <c r="D177" t="s">
        <v>748</v>
      </c>
      <c r="Z177">
        <v>1724.1676647939462</v>
      </c>
      <c r="AA177">
        <v>1570.4329624002482</v>
      </c>
      <c r="AB177">
        <v>1366.0279283012528</v>
      </c>
      <c r="AC177">
        <v>1313.9910252776749</v>
      </c>
      <c r="AD177">
        <v>1351.4292674228052</v>
      </c>
      <c r="AE177">
        <v>1306.9078879771012</v>
      </c>
      <c r="AF177">
        <v>1298.7743926433943</v>
      </c>
      <c r="AG177">
        <v>1391.4417883362919</v>
      </c>
      <c r="AH177">
        <v>1344.584851352452</v>
      </c>
      <c r="AI177">
        <v>1454.7752824836427</v>
      </c>
      <c r="AJ177">
        <v>1424.4668174719607</v>
      </c>
      <c r="AK177">
        <v>1435.118475811267</v>
      </c>
      <c r="AL177">
        <v>1349.7272664709712</v>
      </c>
      <c r="AM177">
        <v>1316.576167548362</v>
      </c>
      <c r="AN177">
        <v>1299.2642004940808</v>
      </c>
      <c r="AO177">
        <v>1322.4472965635598</v>
      </c>
      <c r="AP177">
        <v>1332.671198409384</v>
      </c>
      <c r="AQ177">
        <v>1328.5333971032862</v>
      </c>
      <c r="AR177">
        <v>1327.3888835739372</v>
      </c>
      <c r="AS177">
        <v>1281.8989882523483</v>
      </c>
      <c r="AT177">
        <v>1355.4487417906896</v>
      </c>
      <c r="AU177">
        <v>1511.5767971243415</v>
      </c>
      <c r="AV177">
        <v>1563.3369339556712</v>
      </c>
      <c r="AW177">
        <v>1669.5926341622903</v>
      </c>
      <c r="AX177">
        <v>1719.8603647371253</v>
      </c>
      <c r="AY177">
        <v>1883.9186549866015</v>
      </c>
      <c r="AZ177">
        <v>1901.4586379090943</v>
      </c>
      <c r="BA177">
        <v>1983.3494997582379</v>
      </c>
      <c r="BB177">
        <v>2074.9267490137513</v>
      </c>
      <c r="BC177">
        <v>2169.328714377134</v>
      </c>
      <c r="BD177">
        <v>2226.9929849618934</v>
      </c>
      <c r="BE177">
        <v>2268.8522744768784</v>
      </c>
      <c r="BF177">
        <v>2360.942914450975</v>
      </c>
      <c r="BG177">
        <v>2485.495327496139</v>
      </c>
      <c r="BH177">
        <v>2506.668662360421</v>
      </c>
      <c r="BI177">
        <v>2414.9833995972976</v>
      </c>
      <c r="BJ177">
        <v>2354.6676882430356</v>
      </c>
      <c r="BK177">
        <v>2306.6169735976177</v>
      </c>
    </row>
    <row r="178" spans="1:64" hidden="1" x14ac:dyDescent="0.25">
      <c r="A178" t="s">
        <v>564</v>
      </c>
      <c r="B178" t="s">
        <v>565</v>
      </c>
      <c r="C178" t="s">
        <v>747</v>
      </c>
      <c r="D178" t="s">
        <v>748</v>
      </c>
      <c r="AM178">
        <v>917.39751858959039</v>
      </c>
      <c r="AN178">
        <v>992.11760106672853</v>
      </c>
      <c r="AO178">
        <v>1055.8577677228102</v>
      </c>
      <c r="AP178">
        <v>1098.0420622937213</v>
      </c>
      <c r="AQ178">
        <v>1145.9236741758968</v>
      </c>
      <c r="AR178">
        <v>1207.4563710205289</v>
      </c>
      <c r="AS178">
        <v>1240.0790607220088</v>
      </c>
      <c r="AT178">
        <v>1250.4826947704428</v>
      </c>
      <c r="AU178">
        <v>1250.299844090189</v>
      </c>
      <c r="AV178">
        <v>1268.0763479434352</v>
      </c>
      <c r="AW178">
        <v>1324.0075656244685</v>
      </c>
      <c r="AX178">
        <v>1376.0966443013722</v>
      </c>
      <c r="AY178">
        <v>1403.1025960813017</v>
      </c>
      <c r="AZ178">
        <v>1462.4565215373018</v>
      </c>
      <c r="BA178">
        <v>1491.9775491550652</v>
      </c>
      <c r="BB178">
        <v>1414.659288993568</v>
      </c>
      <c r="BC178">
        <v>1460.9964878887527</v>
      </c>
      <c r="BD178">
        <v>1533.6260723353741</v>
      </c>
      <c r="BE178">
        <v>1608.5398592161737</v>
      </c>
      <c r="BF178">
        <v>1666.2884810671367</v>
      </c>
      <c r="BG178">
        <v>1728.4785827368785</v>
      </c>
      <c r="BH178">
        <v>1784.3035439273776</v>
      </c>
      <c r="BI178">
        <v>1841.4478071329956</v>
      </c>
      <c r="BJ178">
        <v>1903.4780033778798</v>
      </c>
      <c r="BK178">
        <v>1812.1459520261421</v>
      </c>
    </row>
    <row r="179" spans="1:64" hidden="1" x14ac:dyDescent="0.25">
      <c r="A179" t="s">
        <v>566</v>
      </c>
      <c r="B179" t="s">
        <v>567</v>
      </c>
      <c r="C179" t="s">
        <v>747</v>
      </c>
      <c r="D179" t="s">
        <v>748</v>
      </c>
      <c r="N179">
        <v>24074.809004183087</v>
      </c>
      <c r="O179">
        <v>25127.867628003674</v>
      </c>
      <c r="P179">
        <v>25699.490027967302</v>
      </c>
      <c r="Q179">
        <v>26427.218481439249</v>
      </c>
      <c r="R179">
        <v>27758.957294370288</v>
      </c>
      <c r="S179">
        <v>28392.886451165476</v>
      </c>
      <c r="T179">
        <v>27677.091993401384</v>
      </c>
      <c r="U179">
        <v>28885.437555117522</v>
      </c>
      <c r="V179">
        <v>29387.269281498095</v>
      </c>
      <c r="W179">
        <v>29830.778328669861</v>
      </c>
      <c r="X179">
        <v>30554.771281316585</v>
      </c>
      <c r="Y179">
        <v>30535.289201448366</v>
      </c>
      <c r="Z179">
        <v>29917.199396018983</v>
      </c>
      <c r="AA179">
        <v>29408.572479172592</v>
      </c>
      <c r="AB179">
        <v>30020.734014060479</v>
      </c>
      <c r="AC179">
        <v>30909.055628674108</v>
      </c>
      <c r="AD179">
        <v>31223.870161378421</v>
      </c>
      <c r="AE179">
        <v>31943.494615833726</v>
      </c>
      <c r="AF179">
        <v>32656.759522136406</v>
      </c>
      <c r="AG179">
        <v>33467.586019335627</v>
      </c>
      <c r="AH179">
        <v>34815.623638521443</v>
      </c>
      <c r="AI179">
        <v>35619.342448082352</v>
      </c>
      <c r="AJ179">
        <v>36321.340360109891</v>
      </c>
      <c r="AK179">
        <v>36554.109690639678</v>
      </c>
      <c r="AL179">
        <v>36966.729293273565</v>
      </c>
      <c r="AM179">
        <v>38032.314044480889</v>
      </c>
      <c r="AN179">
        <v>39267.115473401966</v>
      </c>
      <c r="AO179">
        <v>40511.493134417433</v>
      </c>
      <c r="AP179">
        <v>41766.291772739241</v>
      </c>
      <c r="AQ179">
        <v>42890.979816869083</v>
      </c>
      <c r="AR179">
        <v>45499.868032527018</v>
      </c>
      <c r="AS179">
        <v>47270.384020641475</v>
      </c>
      <c r="AT179">
        <v>46934.228002654243</v>
      </c>
      <c r="AU179">
        <v>46832.755716311527</v>
      </c>
      <c r="AV179">
        <v>47314.777214594658</v>
      </c>
      <c r="AW179">
        <v>47846.415619344516</v>
      </c>
      <c r="AX179">
        <v>47761.48375002815</v>
      </c>
      <c r="AY179">
        <v>50425.786447363367</v>
      </c>
      <c r="AZ179">
        <v>51784.646147881926</v>
      </c>
      <c r="BA179">
        <v>51231.006985815635</v>
      </c>
      <c r="BB179">
        <v>50033.315118546292</v>
      </c>
      <c r="BC179">
        <v>51099.571590721825</v>
      </c>
      <c r="BD179">
        <v>52215.762349646764</v>
      </c>
      <c r="BE179">
        <v>51646.204254839591</v>
      </c>
      <c r="BF179">
        <v>51247.406938747998</v>
      </c>
      <c r="BG179">
        <v>50975.077160435059</v>
      </c>
      <c r="BH179">
        <v>51911.151133161497</v>
      </c>
      <c r="BI179">
        <v>51946.584253714529</v>
      </c>
      <c r="BJ179">
        <v>54348.771873241596</v>
      </c>
      <c r="BK179">
        <v>55565.695567561314</v>
      </c>
    </row>
    <row r="180" spans="1:64" hidden="1" x14ac:dyDescent="0.25">
      <c r="A180" t="s">
        <v>568</v>
      </c>
      <c r="B180" t="s">
        <v>569</v>
      </c>
      <c r="C180" t="s">
        <v>747</v>
      </c>
      <c r="D180" t="s">
        <v>748</v>
      </c>
      <c r="W180">
        <v>43547.27263582735</v>
      </c>
      <c r="X180">
        <v>45090.595949478949</v>
      </c>
      <c r="Y180">
        <v>47164.507016692231</v>
      </c>
      <c r="Z180">
        <v>47745.973671227468</v>
      </c>
      <c r="AA180">
        <v>47611.022202584369</v>
      </c>
      <c r="AB180">
        <v>49479.848413540014</v>
      </c>
      <c r="AC180">
        <v>52464.058540537299</v>
      </c>
      <c r="AD180">
        <v>55695.383128889465</v>
      </c>
      <c r="AE180">
        <v>57891.495029583661</v>
      </c>
      <c r="AF180">
        <v>58721.302851375447</v>
      </c>
      <c r="AG180">
        <v>57759.818732882202</v>
      </c>
      <c r="AH180">
        <v>57980.750104077742</v>
      </c>
      <c r="AI180">
        <v>58808.742216534214</v>
      </c>
      <c r="AJ180">
        <v>60163.764380230976</v>
      </c>
      <c r="AK180">
        <v>62562.042659617509</v>
      </c>
      <c r="AL180">
        <v>63873.528593921983</v>
      </c>
      <c r="AM180">
        <v>67066.913650268325</v>
      </c>
      <c r="AN180">
        <v>69753.330255110734</v>
      </c>
      <c r="AO180">
        <v>72921.584109006639</v>
      </c>
      <c r="AP180">
        <v>76409.635485859559</v>
      </c>
      <c r="AQ180">
        <v>77922.130876730196</v>
      </c>
      <c r="AR180">
        <v>79114.632726834781</v>
      </c>
      <c r="AS180">
        <v>80666.716970378431</v>
      </c>
      <c r="AT180">
        <v>83040.359178220097</v>
      </c>
      <c r="AU180">
        <v>83947.378477442704</v>
      </c>
      <c r="AV180">
        <v>84450.840025494676</v>
      </c>
      <c r="AW180">
        <v>86959.921521002645</v>
      </c>
      <c r="AX180">
        <v>89445.883899051434</v>
      </c>
      <c r="AY180">
        <v>89944.504411069109</v>
      </c>
      <c r="AZ180">
        <v>91321.809589897224</v>
      </c>
      <c r="BA180">
        <v>90461.630937313181</v>
      </c>
      <c r="BB180">
        <v>88715.095127291177</v>
      </c>
      <c r="BC180">
        <v>88706.532113532259</v>
      </c>
      <c r="BD180">
        <v>88338.916863398641</v>
      </c>
      <c r="BE180">
        <v>89438.190719727485</v>
      </c>
      <c r="BF180">
        <v>89506.601071515732</v>
      </c>
      <c r="BG180">
        <v>92187.497379562963</v>
      </c>
      <c r="BH180">
        <v>93822.289557525015</v>
      </c>
      <c r="BI180">
        <v>93958.628706825373</v>
      </c>
      <c r="BJ180">
        <v>95345.244176759166</v>
      </c>
      <c r="BK180">
        <v>95995.000407378975</v>
      </c>
    </row>
    <row r="181" spans="1:64" hidden="1" x14ac:dyDescent="0.25">
      <c r="A181" t="s">
        <v>570</v>
      </c>
      <c r="B181" t="s">
        <v>571</v>
      </c>
      <c r="C181" t="s">
        <v>747</v>
      </c>
      <c r="D181" t="s">
        <v>748</v>
      </c>
      <c r="AT181">
        <v>470.93939797419421</v>
      </c>
      <c r="AU181">
        <v>461.89536444077777</v>
      </c>
      <c r="AV181">
        <v>473.2999266875126</v>
      </c>
      <c r="AW181">
        <v>488.01507254698117</v>
      </c>
      <c r="AX181">
        <v>501.52921602307168</v>
      </c>
      <c r="AY181">
        <v>514.36501218694252</v>
      </c>
      <c r="AZ181">
        <v>526.86102225018215</v>
      </c>
      <c r="BA181">
        <v>552.81124320878985</v>
      </c>
      <c r="BB181">
        <v>574.42669286595276</v>
      </c>
      <c r="BC181">
        <v>596.92913109809149</v>
      </c>
      <c r="BD181">
        <v>615.40620066147062</v>
      </c>
      <c r="BE181">
        <v>647.72130390269785</v>
      </c>
      <c r="BF181">
        <v>676.0232962146647</v>
      </c>
      <c r="BG181">
        <v>723.41926538371797</v>
      </c>
      <c r="BH181">
        <v>744.1734583903592</v>
      </c>
      <c r="BI181">
        <v>741.30153127958386</v>
      </c>
      <c r="BJ181">
        <v>789.04120667843654</v>
      </c>
      <c r="BK181">
        <v>824.42000719520115</v>
      </c>
      <c r="BL181">
        <v>869.94846774410917</v>
      </c>
    </row>
    <row r="182" spans="1:64" hidden="1" x14ac:dyDescent="0.25">
      <c r="A182" t="s">
        <v>572</v>
      </c>
      <c r="B182" t="s">
        <v>573</v>
      </c>
      <c r="C182" t="s">
        <v>747</v>
      </c>
      <c r="D182" t="s">
        <v>748</v>
      </c>
      <c r="BC182">
        <v>5731.6624872624907</v>
      </c>
    </row>
    <row r="183" spans="1:64" hidden="1" x14ac:dyDescent="0.25">
      <c r="A183" t="s">
        <v>574</v>
      </c>
      <c r="B183" t="s">
        <v>575</v>
      </c>
      <c r="C183" t="s">
        <v>747</v>
      </c>
      <c r="D183" t="s">
        <v>748</v>
      </c>
      <c r="P183">
        <v>20177.78002916144</v>
      </c>
      <c r="Q183">
        <v>20749.440108696392</v>
      </c>
      <c r="R183">
        <v>21949.654018300989</v>
      </c>
      <c r="S183">
        <v>22847.365247941925</v>
      </c>
      <c r="T183">
        <v>21856.78718116934</v>
      </c>
      <c r="U183">
        <v>21670.25313393931</v>
      </c>
      <c r="V183">
        <v>20782.461016460406</v>
      </c>
      <c r="W183">
        <v>20768.561538147187</v>
      </c>
      <c r="X183">
        <v>21465.798281585281</v>
      </c>
      <c r="Y183">
        <v>21725.451953883196</v>
      </c>
      <c r="Z183">
        <v>22627.441666726339</v>
      </c>
      <c r="AA183">
        <v>22542.04769151206</v>
      </c>
      <c r="AB183">
        <v>22785.093845131203</v>
      </c>
      <c r="AC183">
        <v>23414.163733355697</v>
      </c>
      <c r="AD183">
        <v>23539.27063114486</v>
      </c>
      <c r="AE183">
        <v>24330.383249466853</v>
      </c>
      <c r="AF183">
        <v>24262.720842911225</v>
      </c>
      <c r="AG183">
        <v>24296.137311853141</v>
      </c>
      <c r="AH183">
        <v>24204.172849298353</v>
      </c>
      <c r="AI183">
        <v>24103.954594821516</v>
      </c>
      <c r="AJ183">
        <v>22164.273851263533</v>
      </c>
      <c r="AK183">
        <v>22228.063598059409</v>
      </c>
      <c r="AL183">
        <v>23206.962925651293</v>
      </c>
      <c r="AM183">
        <v>24166.076790822965</v>
      </c>
      <c r="AN183">
        <v>25075.21992492073</v>
      </c>
      <c r="AO183">
        <v>25283.662816824926</v>
      </c>
      <c r="AP183">
        <v>25830.553981250287</v>
      </c>
      <c r="AQ183">
        <v>26161.275383602813</v>
      </c>
      <c r="AR183">
        <v>27086.593992745788</v>
      </c>
      <c r="AS183">
        <v>27785.054136800391</v>
      </c>
      <c r="AT183">
        <v>28732.24323830158</v>
      </c>
      <c r="AU183">
        <v>29570.43315946115</v>
      </c>
      <c r="AV183">
        <v>30371.75429374793</v>
      </c>
      <c r="AW183">
        <v>30848.574073203981</v>
      </c>
      <c r="AX183">
        <v>31257.041783597862</v>
      </c>
      <c r="AY183">
        <v>31691.05957610541</v>
      </c>
      <c r="AZ183">
        <v>32152.306645160086</v>
      </c>
      <c r="BA183">
        <v>31538.300780054615</v>
      </c>
      <c r="BB183">
        <v>32187.459640498531</v>
      </c>
      <c r="BC183">
        <v>32017.913073512347</v>
      </c>
      <c r="BD183">
        <v>32659.61537978267</v>
      </c>
      <c r="BE183">
        <v>33349.959776621632</v>
      </c>
      <c r="BF183">
        <v>34004.275419035825</v>
      </c>
      <c r="BG183">
        <v>34676.965901382275</v>
      </c>
      <c r="BH183">
        <v>35522.510479080491</v>
      </c>
      <c r="BI183">
        <v>36088.951183936661</v>
      </c>
      <c r="BJ183">
        <v>36208.400246107361</v>
      </c>
      <c r="BK183">
        <v>37338.024669577113</v>
      </c>
    </row>
    <row r="184" spans="1:64" hidden="1" x14ac:dyDescent="0.25">
      <c r="A184" t="s">
        <v>576</v>
      </c>
      <c r="B184" t="s">
        <v>577</v>
      </c>
      <c r="C184" t="s">
        <v>747</v>
      </c>
      <c r="D184" t="s">
        <v>748</v>
      </c>
      <c r="O184">
        <v>16642.216859899894</v>
      </c>
      <c r="P184">
        <v>17045.452384973007</v>
      </c>
      <c r="Q184">
        <v>17782.348917742263</v>
      </c>
      <c r="R184">
        <v>18713.526494082038</v>
      </c>
      <c r="S184">
        <v>18688.156884934837</v>
      </c>
      <c r="T184">
        <v>18501.792158976012</v>
      </c>
      <c r="U184">
        <v>19211.756530544084</v>
      </c>
      <c r="V184">
        <v>19726.540072352247</v>
      </c>
      <c r="W184">
        <v>20406.236834713603</v>
      </c>
      <c r="X184">
        <v>21053.454116923105</v>
      </c>
      <c r="Y184">
        <v>21132.328011358695</v>
      </c>
      <c r="Z184">
        <v>21326.959814016809</v>
      </c>
      <c r="AA184">
        <v>21177.278591881655</v>
      </c>
      <c r="AB184">
        <v>21618.581454222618</v>
      </c>
      <c r="AC184">
        <v>22428.777525709324</v>
      </c>
      <c r="AD184">
        <v>23075.422839945029</v>
      </c>
      <c r="AE184">
        <v>23571.058050509808</v>
      </c>
      <c r="AF184">
        <v>24238.456533806067</v>
      </c>
      <c r="AG184">
        <v>25184.388875287255</v>
      </c>
      <c r="AH184">
        <v>25927.661112308277</v>
      </c>
      <c r="AI184">
        <v>26488.615975508146</v>
      </c>
      <c r="AJ184">
        <v>26625.860426286235</v>
      </c>
      <c r="AK184">
        <v>26935.045996414181</v>
      </c>
      <c r="AL184">
        <v>27040.799045961558</v>
      </c>
      <c r="AM184">
        <v>27603.639752720785</v>
      </c>
      <c r="AN184">
        <v>28120.127517366538</v>
      </c>
      <c r="AO184">
        <v>28802.542251001138</v>
      </c>
      <c r="AP184">
        <v>29579.619648095704</v>
      </c>
      <c r="AQ184">
        <v>30164.769342645417</v>
      </c>
      <c r="AR184">
        <v>30923.631462381411</v>
      </c>
      <c r="AS184">
        <v>31956.433196909125</v>
      </c>
      <c r="AT184">
        <v>32167.987132813869</v>
      </c>
      <c r="AU184">
        <v>32405.379972232469</v>
      </c>
      <c r="AV184">
        <v>32864.999781921171</v>
      </c>
      <c r="AW184">
        <v>33741.207391898606</v>
      </c>
      <c r="AX184">
        <v>34458.890948881475</v>
      </c>
      <c r="AY184">
        <v>35265.922152370491</v>
      </c>
      <c r="AZ184">
        <v>35959.015081886821</v>
      </c>
      <c r="BA184">
        <v>35741.525531726576</v>
      </c>
      <c r="BB184">
        <v>34314.361236757919</v>
      </c>
      <c r="BC184">
        <v>35159.350463172108</v>
      </c>
      <c r="BD184">
        <v>35677.410076423075</v>
      </c>
      <c r="BE184">
        <v>35902.37429954145</v>
      </c>
      <c r="BF184">
        <v>36219.800374740153</v>
      </c>
      <c r="BG184">
        <v>36718.308304254489</v>
      </c>
      <c r="BH184">
        <v>37326.431913161316</v>
      </c>
      <c r="BI184">
        <v>37708.852578947764</v>
      </c>
      <c r="BJ184">
        <v>38470.995293417625</v>
      </c>
      <c r="BK184">
        <v>39128.21768606735</v>
      </c>
    </row>
    <row r="185" spans="1:64" hidden="1" x14ac:dyDescent="0.25">
      <c r="A185" t="s">
        <v>578</v>
      </c>
      <c r="B185" t="s">
        <v>579</v>
      </c>
      <c r="C185" t="s">
        <v>747</v>
      </c>
      <c r="D185" t="s">
        <v>748</v>
      </c>
      <c r="AS185">
        <v>17726.364575685373</v>
      </c>
      <c r="AT185">
        <v>18350.862381435465</v>
      </c>
      <c r="AU185">
        <v>17633.081085199541</v>
      </c>
      <c r="AV185">
        <v>17033.457485596049</v>
      </c>
      <c r="AW185">
        <v>16928.046173066752</v>
      </c>
      <c r="AX185">
        <v>16640.350129567851</v>
      </c>
      <c r="AY185">
        <v>15884.260795962346</v>
      </c>
      <c r="AZ185">
        <v>17430.694413768189</v>
      </c>
      <c r="BA185">
        <v>17747.472817519414</v>
      </c>
      <c r="BB185">
        <v>17875.914764225789</v>
      </c>
      <c r="BC185">
        <v>18103.416830429091</v>
      </c>
      <c r="BD185">
        <v>16081.352800031271</v>
      </c>
      <c r="BE185">
        <v>16443.917288265438</v>
      </c>
      <c r="BF185">
        <v>16321.302606606048</v>
      </c>
      <c r="BG185">
        <v>15445.523494978199</v>
      </c>
      <c r="BH185">
        <v>15909.859646562412</v>
      </c>
      <c r="BI185">
        <v>15833.43185694881</v>
      </c>
      <c r="BJ185">
        <v>15090.952825061358</v>
      </c>
      <c r="BK185">
        <v>14391.381303957347</v>
      </c>
    </row>
    <row r="186" spans="1:64" hidden="1" x14ac:dyDescent="0.25">
      <c r="A186" t="s">
        <v>580</v>
      </c>
      <c r="B186" t="s">
        <v>581</v>
      </c>
      <c r="C186" t="s">
        <v>747</v>
      </c>
      <c r="D186" t="s">
        <v>748</v>
      </c>
      <c r="AV186">
        <v>8252.7594371350897</v>
      </c>
      <c r="AW186">
        <v>8608.5915632376746</v>
      </c>
      <c r="AX186">
        <v>8818.358295830858</v>
      </c>
      <c r="AY186">
        <v>9757.021716874111</v>
      </c>
      <c r="AZ186">
        <v>10449.542406080711</v>
      </c>
      <c r="BA186">
        <v>10914.996196857743</v>
      </c>
      <c r="BB186">
        <v>10799.507167006748</v>
      </c>
      <c r="BC186">
        <v>11307.465408413491</v>
      </c>
      <c r="BD186">
        <v>11974.78175156884</v>
      </c>
      <c r="BE186">
        <v>12348.726973042127</v>
      </c>
      <c r="BF186">
        <v>12596.866289340798</v>
      </c>
      <c r="BG186">
        <v>12808.549148144069</v>
      </c>
      <c r="BH186">
        <v>13131.470311864679</v>
      </c>
      <c r="BI186">
        <v>13135.303425049122</v>
      </c>
      <c r="BJ186">
        <v>13173.208146630943</v>
      </c>
    </row>
    <row r="187" spans="1:64" hidden="1" x14ac:dyDescent="0.25">
      <c r="A187" t="s">
        <v>582</v>
      </c>
      <c r="B187" t="s">
        <v>583</v>
      </c>
      <c r="C187" t="s">
        <v>747</v>
      </c>
      <c r="D187" t="s">
        <v>748</v>
      </c>
      <c r="AE187">
        <v>720.4978371442545</v>
      </c>
      <c r="AF187">
        <v>731.13983780088165</v>
      </c>
      <c r="AG187">
        <v>746.91499791143065</v>
      </c>
      <c r="AH187">
        <v>755.04275257134202</v>
      </c>
      <c r="AI187">
        <v>770.9139441327618</v>
      </c>
      <c r="AJ187">
        <v>771.21251594976115</v>
      </c>
      <c r="AK187">
        <v>797.16770711276649</v>
      </c>
      <c r="AL187">
        <v>786.78870028027802</v>
      </c>
      <c r="AM187">
        <v>790.01159174414704</v>
      </c>
      <c r="AN187">
        <v>810.58340561095554</v>
      </c>
      <c r="AO187">
        <v>816.65747053745474</v>
      </c>
      <c r="AP187">
        <v>797.70353394709139</v>
      </c>
      <c r="AQ187">
        <v>793.86412547108068</v>
      </c>
      <c r="AR187">
        <v>800.93251798914048</v>
      </c>
      <c r="AS187">
        <v>811.12235297397717</v>
      </c>
      <c r="AT187">
        <v>818.71195780615619</v>
      </c>
      <c r="AU187">
        <v>833.57964307921497</v>
      </c>
      <c r="AV187">
        <v>882.10278960107041</v>
      </c>
      <c r="AW187">
        <v>919.23187607460034</v>
      </c>
      <c r="AX187">
        <v>955.6575924382123</v>
      </c>
      <c r="AY187">
        <v>988.11555856816096</v>
      </c>
      <c r="AZ187">
        <v>1011.2396349550069</v>
      </c>
      <c r="BA187">
        <v>1007.5138476900291</v>
      </c>
      <c r="BB187">
        <v>1019.648838781886</v>
      </c>
      <c r="BC187">
        <v>1025.0177101211009</v>
      </c>
      <c r="BD187">
        <v>1037.454953303637</v>
      </c>
      <c r="BE187">
        <v>1057.192980437223</v>
      </c>
      <c r="BF187">
        <v>1080.8286651360452</v>
      </c>
      <c r="BG187">
        <v>1113.1120386242017</v>
      </c>
      <c r="BH187">
        <v>1146.3695221562543</v>
      </c>
      <c r="BI187">
        <v>1186.0561846328162</v>
      </c>
      <c r="BJ187">
        <v>1218.8822033269491</v>
      </c>
      <c r="BK187">
        <v>1262.0135296335352</v>
      </c>
      <c r="BL187">
        <v>1265.3819661435243</v>
      </c>
    </row>
    <row r="188" spans="1:64" hidden="1" x14ac:dyDescent="0.25">
      <c r="A188" t="s">
        <v>584</v>
      </c>
      <c r="B188" t="s">
        <v>585</v>
      </c>
      <c r="C188" t="s">
        <v>747</v>
      </c>
      <c r="D188" t="s">
        <v>748</v>
      </c>
      <c r="E188">
        <v>1910.3084593372191</v>
      </c>
      <c r="F188">
        <v>2070.1439454726033</v>
      </c>
      <c r="G188">
        <v>2182.3696081116682</v>
      </c>
      <c r="H188">
        <v>2304.3823138309685</v>
      </c>
      <c r="I188">
        <v>2349.4191627479859</v>
      </c>
      <c r="J188">
        <v>2450.470215449106</v>
      </c>
      <c r="K188">
        <v>2563.1682302678673</v>
      </c>
      <c r="L188">
        <v>2683.8586779083071</v>
      </c>
      <c r="M188">
        <v>2785.4880562208223</v>
      </c>
      <c r="N188">
        <v>2939.6059178045157</v>
      </c>
      <c r="O188">
        <v>3062.0743500099657</v>
      </c>
      <c r="P188">
        <v>3255.3448032135984</v>
      </c>
      <c r="Q188">
        <v>3305.7177965404121</v>
      </c>
      <c r="R188">
        <v>3388.8417244712678</v>
      </c>
      <c r="S188">
        <v>3373.0433456857877</v>
      </c>
      <c r="T188">
        <v>3419.4225636086799</v>
      </c>
      <c r="U188">
        <v>3331.6083901824441</v>
      </c>
      <c r="V188">
        <v>3286.6996610918827</v>
      </c>
      <c r="W188">
        <v>3536.6883793920047</v>
      </c>
      <c r="X188">
        <v>3570.1576866010869</v>
      </c>
      <c r="Y188">
        <v>3984.4726239553229</v>
      </c>
      <c r="Z188">
        <v>4179.5009304683099</v>
      </c>
      <c r="AA188">
        <v>4541.2587500326172</v>
      </c>
      <c r="AB188">
        <v>4453.4973154938862</v>
      </c>
      <c r="AC188">
        <v>4291.7987668782889</v>
      </c>
      <c r="AD188">
        <v>4548.9333536400045</v>
      </c>
      <c r="AE188">
        <v>4383.5108708831685</v>
      </c>
      <c r="AF188">
        <v>4710.9151155155514</v>
      </c>
      <c r="AG188">
        <v>3799.8186480928266</v>
      </c>
      <c r="AH188">
        <v>3690.9779352456567</v>
      </c>
      <c r="AI188">
        <v>3931.4076168318484</v>
      </c>
      <c r="AJ188">
        <v>4095.5517569218455</v>
      </c>
      <c r="AK188">
        <v>4396.0808675397975</v>
      </c>
      <c r="AL188">
        <v>4643.7084849847715</v>
      </c>
      <c r="AM188">
        <v>4737.681508916774</v>
      </c>
      <c r="AN188">
        <v>4635.5854115431421</v>
      </c>
      <c r="AO188">
        <v>4752.6989540340892</v>
      </c>
      <c r="AP188">
        <v>4898.0931556002806</v>
      </c>
      <c r="AQ188">
        <v>5137.8915972848326</v>
      </c>
      <c r="AR188">
        <v>5169.8863988054081</v>
      </c>
      <c r="AS188">
        <v>5291.9226479610243</v>
      </c>
      <c r="AT188">
        <v>5190.5567404244257</v>
      </c>
      <c r="AU188">
        <v>5379.875727105481</v>
      </c>
      <c r="AV188">
        <v>5324.0751247493254</v>
      </c>
      <c r="AW188">
        <v>5540.7614170771003</v>
      </c>
      <c r="AX188">
        <v>5727.1785528643741</v>
      </c>
      <c r="AY188">
        <v>6110.6679466647556</v>
      </c>
      <c r="AZ188">
        <v>6830.2111399729692</v>
      </c>
      <c r="BA188">
        <v>7364.3476813782954</v>
      </c>
      <c r="BB188">
        <v>7363.5430240725582</v>
      </c>
      <c r="BC188">
        <v>7447.5243137826565</v>
      </c>
      <c r="BD188">
        <v>8361.4375865551265</v>
      </c>
      <c r="BE188">
        <v>8898.4307916718244</v>
      </c>
      <c r="BF188">
        <v>9381.7915657732028</v>
      </c>
      <c r="BG188">
        <v>9432.5489735329793</v>
      </c>
      <c r="BH188">
        <v>10048.738264469548</v>
      </c>
      <c r="BI188">
        <v>10270.900064614209</v>
      </c>
      <c r="BJ188">
        <v>10806.995204246366</v>
      </c>
    </row>
    <row r="189" spans="1:64" hidden="1" x14ac:dyDescent="0.25">
      <c r="A189" t="s">
        <v>586</v>
      </c>
      <c r="B189" t="s">
        <v>587</v>
      </c>
      <c r="C189" t="s">
        <v>747</v>
      </c>
      <c r="D189" t="s">
        <v>748</v>
      </c>
      <c r="E189">
        <v>2541.0103746555146</v>
      </c>
      <c r="F189">
        <v>2661.533996870523</v>
      </c>
      <c r="G189">
        <v>2866.04261120007</v>
      </c>
      <c r="H189">
        <v>2908.2334851493979</v>
      </c>
      <c r="I189">
        <v>3003.2890499846435</v>
      </c>
      <c r="J189">
        <v>3096.0607391865419</v>
      </c>
      <c r="K189">
        <v>3245.096725335105</v>
      </c>
      <c r="L189">
        <v>3269.7918171155725</v>
      </c>
      <c r="M189">
        <v>3168.3275308281613</v>
      </c>
      <c r="N189">
        <v>3187.1635496808176</v>
      </c>
      <c r="O189">
        <v>3235.5112561217306</v>
      </c>
      <c r="P189">
        <v>3307.5856269558258</v>
      </c>
      <c r="Q189">
        <v>3330.0562831789375</v>
      </c>
      <c r="R189">
        <v>3429.7413230464172</v>
      </c>
      <c r="S189">
        <v>3665.8454074826727</v>
      </c>
      <c r="T189">
        <v>3723.2410047778371</v>
      </c>
      <c r="U189">
        <v>3644.0074089750528</v>
      </c>
      <c r="V189">
        <v>3631.7336629615097</v>
      </c>
      <c r="W189">
        <v>3387.9864610401933</v>
      </c>
      <c r="X189">
        <v>3381.1041954970124</v>
      </c>
      <c r="Y189">
        <v>3527.6419850645066</v>
      </c>
      <c r="Z189">
        <v>3652.7802080370366</v>
      </c>
      <c r="AA189">
        <v>3557.0743219417386</v>
      </c>
      <c r="AB189">
        <v>3052.8090945851409</v>
      </c>
      <c r="AC189">
        <v>3083.002319600866</v>
      </c>
      <c r="AD189">
        <v>3097.0048765496981</v>
      </c>
      <c r="AE189">
        <v>3275.4896724153855</v>
      </c>
      <c r="AF189">
        <v>3541.4146987788249</v>
      </c>
      <c r="AG189">
        <v>3031.1350447379427</v>
      </c>
      <c r="AH189">
        <v>2669.4120055208732</v>
      </c>
      <c r="AI189">
        <v>2498.453359190526</v>
      </c>
      <c r="AJ189">
        <v>2596.4187065057131</v>
      </c>
      <c r="AK189">
        <v>2522.0282947575438</v>
      </c>
      <c r="AL189">
        <v>2594.4769811673355</v>
      </c>
      <c r="AM189">
        <v>2845.12658566854</v>
      </c>
      <c r="AN189">
        <v>2988.2888912446133</v>
      </c>
      <c r="AO189">
        <v>3053.4483319325018</v>
      </c>
      <c r="AP189">
        <v>3201.5057990405562</v>
      </c>
      <c r="AQ189">
        <v>3164.2216424640619</v>
      </c>
      <c r="AR189">
        <v>3159.3758677185201</v>
      </c>
      <c r="AS189">
        <v>3182.9661767109005</v>
      </c>
      <c r="AT189">
        <v>3180.5678182560696</v>
      </c>
      <c r="AU189">
        <v>3300.2259201626316</v>
      </c>
      <c r="AV189">
        <v>3372.4898543413137</v>
      </c>
      <c r="AW189">
        <v>3443.7544824478764</v>
      </c>
      <c r="AX189">
        <v>3585.6782399227095</v>
      </c>
      <c r="AY189">
        <v>3732.6592443365157</v>
      </c>
      <c r="AZ189">
        <v>4028.3936168155865</v>
      </c>
      <c r="BA189">
        <v>4408.3086426060745</v>
      </c>
      <c r="BB189">
        <v>4450.8518246255026</v>
      </c>
      <c r="BC189">
        <v>4709.0531755909651</v>
      </c>
      <c r="BD189">
        <v>4951.4574915024059</v>
      </c>
      <c r="BE189">
        <v>5280.9823745615258</v>
      </c>
      <c r="BF189">
        <v>5616.4297804071621</v>
      </c>
      <c r="BG189">
        <v>5730.9043985235803</v>
      </c>
      <c r="BH189">
        <v>5916.2168002889493</v>
      </c>
      <c r="BI189">
        <v>6014.1633917711997</v>
      </c>
      <c r="BJ189">
        <v>6030.1284561155144</v>
      </c>
      <c r="BK189">
        <v>6143.3674509817847</v>
      </c>
      <c r="BL189">
        <v>6192.4516662401429</v>
      </c>
    </row>
    <row r="190" spans="1:64" hidden="1" x14ac:dyDescent="0.25">
      <c r="A190" t="s">
        <v>588</v>
      </c>
      <c r="B190" t="s">
        <v>589</v>
      </c>
      <c r="C190" t="s">
        <v>747</v>
      </c>
      <c r="D190" t="s">
        <v>748</v>
      </c>
      <c r="E190">
        <v>1079.9964505592829</v>
      </c>
      <c r="F190">
        <v>1111.3809365087488</v>
      </c>
      <c r="G190">
        <v>1130.7855286795063</v>
      </c>
      <c r="H190">
        <v>1171.5331285160707</v>
      </c>
      <c r="I190">
        <v>1172.8929609395627</v>
      </c>
      <c r="J190">
        <v>1195.1538732059184</v>
      </c>
      <c r="K190">
        <v>1212.9313560841913</v>
      </c>
      <c r="L190">
        <v>1240.1746625965548</v>
      </c>
      <c r="M190">
        <v>1252.5077454651073</v>
      </c>
      <c r="N190">
        <v>1277.7594032728041</v>
      </c>
      <c r="O190">
        <v>1274.2768138065262</v>
      </c>
      <c r="P190">
        <v>1313.3226683565631</v>
      </c>
      <c r="Q190">
        <v>1343.0361593297639</v>
      </c>
      <c r="R190">
        <v>1427.8317966184561</v>
      </c>
      <c r="S190">
        <v>1448.3421860701246</v>
      </c>
      <c r="T190">
        <v>1480.037382337629</v>
      </c>
      <c r="U190">
        <v>1556.5203221196768</v>
      </c>
      <c r="V190">
        <v>1611.4990751555722</v>
      </c>
      <c r="W190">
        <v>1651.0409990964388</v>
      </c>
      <c r="X190">
        <v>1693.7931569834948</v>
      </c>
      <c r="Y190">
        <v>1724.0607725017737</v>
      </c>
      <c r="Z190">
        <v>1732.641013817773</v>
      </c>
      <c r="AA190">
        <v>1724.411145757555</v>
      </c>
      <c r="AB190">
        <v>1713.1165967383783</v>
      </c>
      <c r="AC190">
        <v>1511.2809973356184</v>
      </c>
      <c r="AD190">
        <v>1368.3453567828526</v>
      </c>
      <c r="AE190">
        <v>1375.6559023478301</v>
      </c>
      <c r="AF190">
        <v>1407.1439081891087</v>
      </c>
      <c r="AG190">
        <v>1470.459404622907</v>
      </c>
      <c r="AH190">
        <v>1518.2440345327816</v>
      </c>
      <c r="AI190">
        <v>1553.3020732646839</v>
      </c>
      <c r="AJ190">
        <v>1524.847497477698</v>
      </c>
      <c r="AK190">
        <v>1516.5352104177068</v>
      </c>
      <c r="AL190">
        <v>1520.4971155941275</v>
      </c>
      <c r="AM190">
        <v>1568.6408057003264</v>
      </c>
      <c r="AN190">
        <v>1608.5074440443161</v>
      </c>
      <c r="AO190">
        <v>1676.4415307812335</v>
      </c>
      <c r="AP190">
        <v>1752.3502561348946</v>
      </c>
      <c r="AQ190">
        <v>1844.6216721062758</v>
      </c>
      <c r="AR190">
        <v>1854.6138523237303</v>
      </c>
      <c r="AS190">
        <v>1829.1533174092906</v>
      </c>
      <c r="AT190">
        <v>1845.4763352831999</v>
      </c>
      <c r="AU190">
        <v>1872.6594440711169</v>
      </c>
      <c r="AV190">
        <v>1925.7364326673055</v>
      </c>
      <c r="AW190">
        <v>2007.9397458278327</v>
      </c>
      <c r="AX190">
        <v>2076.0612735162586</v>
      </c>
      <c r="AY190">
        <v>2137.0495694098336</v>
      </c>
      <c r="AZ190">
        <v>2232.8650629814297</v>
      </c>
      <c r="BA190">
        <v>2297.7913840957635</v>
      </c>
      <c r="BB190">
        <v>2341.9400983444889</v>
      </c>
      <c r="BC190">
        <v>2466.2699452183474</v>
      </c>
      <c r="BD190">
        <v>2502.4188754389643</v>
      </c>
      <c r="BE190">
        <v>2636.1309500881216</v>
      </c>
      <c r="BF190">
        <v>2786.8608101514119</v>
      </c>
      <c r="BG190">
        <v>2910.3367834627807</v>
      </c>
      <c r="BH190">
        <v>3042.7031091784502</v>
      </c>
      <c r="BI190">
        <v>3199.8606617759392</v>
      </c>
      <c r="BJ190">
        <v>3368.956482522432</v>
      </c>
      <c r="BK190">
        <v>3517.5388540340618</v>
      </c>
      <c r="BL190">
        <v>3653.3162430292828</v>
      </c>
    </row>
    <row r="191" spans="1:64" hidden="1" x14ac:dyDescent="0.25">
      <c r="A191" t="s">
        <v>590</v>
      </c>
      <c r="B191" t="s">
        <v>591</v>
      </c>
      <c r="C191" t="s">
        <v>747</v>
      </c>
      <c r="D191" t="s">
        <v>748</v>
      </c>
      <c r="AX191">
        <v>11733.459140703735</v>
      </c>
      <c r="AY191">
        <v>11666.749605569225</v>
      </c>
      <c r="AZ191">
        <v>12295.595488403467</v>
      </c>
      <c r="BA191">
        <v>11727.871104604501</v>
      </c>
      <c r="BB191">
        <v>11050.60301127686</v>
      </c>
      <c r="BC191">
        <v>11230.052910052909</v>
      </c>
      <c r="BD191">
        <v>11920.377681919394</v>
      </c>
      <c r="BE191">
        <v>12121.531338725021</v>
      </c>
      <c r="BF191">
        <v>11838.026203541453</v>
      </c>
      <c r="BG191">
        <v>12274.677573317149</v>
      </c>
      <c r="BH191">
        <v>13695.546390939082</v>
      </c>
      <c r="BI191">
        <v>13716.623289913057</v>
      </c>
      <c r="BJ191">
        <v>12836.199160015616</v>
      </c>
      <c r="BK191">
        <v>13013.008963629187</v>
      </c>
    </row>
    <row r="192" spans="1:64" hidden="1" x14ac:dyDescent="0.25">
      <c r="A192" t="s">
        <v>592</v>
      </c>
      <c r="B192" t="s">
        <v>593</v>
      </c>
      <c r="C192" t="s">
        <v>747</v>
      </c>
      <c r="D192" t="s">
        <v>748</v>
      </c>
      <c r="BC192">
        <v>1803.2169818193786</v>
      </c>
    </row>
    <row r="193" spans="1:64" hidden="1" x14ac:dyDescent="0.25">
      <c r="A193" t="s">
        <v>594</v>
      </c>
      <c r="B193" t="s">
        <v>595</v>
      </c>
      <c r="C193" t="s">
        <v>747</v>
      </c>
      <c r="D193" t="s">
        <v>748</v>
      </c>
      <c r="AN193">
        <v>6446.8289877136194</v>
      </c>
      <c r="AO193">
        <v>6883.8914239434134</v>
      </c>
      <c r="AP193">
        <v>7321.3625388711998</v>
      </c>
      <c r="AQ193">
        <v>7658.969679935708</v>
      </c>
      <c r="AR193">
        <v>8021.8487786420264</v>
      </c>
      <c r="AS193">
        <v>8490.6937700634717</v>
      </c>
      <c r="AT193">
        <v>8607.6227815304483</v>
      </c>
      <c r="AU193">
        <v>8769.097903354952</v>
      </c>
      <c r="AV193">
        <v>9034.255755115606</v>
      </c>
      <c r="AW193">
        <v>9310.4113037042025</v>
      </c>
      <c r="AX193">
        <v>9785.2756330594493</v>
      </c>
      <c r="AY193">
        <v>10354.707021752487</v>
      </c>
      <c r="AZ193">
        <v>10979.476214830196</v>
      </c>
      <c r="BA193">
        <v>11580.623645197249</v>
      </c>
      <c r="BB193">
        <v>11782.893517985185</v>
      </c>
      <c r="BC193">
        <v>12189.692931510361</v>
      </c>
      <c r="BD193">
        <v>12798.759653187608</v>
      </c>
      <c r="BE193">
        <v>13023.98988037924</v>
      </c>
      <c r="BF193">
        <v>13225.57040370747</v>
      </c>
      <c r="BG193">
        <v>13617.678257262567</v>
      </c>
      <c r="BH193">
        <v>14140.252392678683</v>
      </c>
      <c r="BI193">
        <v>14465.822823219733</v>
      </c>
      <c r="BJ193">
        <v>15194.105708219784</v>
      </c>
      <c r="BK193">
        <v>15995.976155290031</v>
      </c>
      <c r="BL193">
        <v>16606.49795370128</v>
      </c>
    </row>
    <row r="194" spans="1:64" hidden="1" x14ac:dyDescent="0.25">
      <c r="A194" t="s">
        <v>596</v>
      </c>
      <c r="B194" t="s">
        <v>597</v>
      </c>
      <c r="C194" t="s">
        <v>747</v>
      </c>
      <c r="D194" t="s">
        <v>748</v>
      </c>
      <c r="AS194">
        <v>902.80564718380674</v>
      </c>
      <c r="AT194">
        <v>936.43329113830168</v>
      </c>
      <c r="AU194">
        <v>1002.7853256730083</v>
      </c>
      <c r="AV194">
        <v>1029.7751961861736</v>
      </c>
      <c r="AW194">
        <v>1073.8734370272896</v>
      </c>
      <c r="AX194">
        <v>1106.7353725144649</v>
      </c>
      <c r="AY194">
        <v>1176.5193948753231</v>
      </c>
      <c r="AZ194">
        <v>1224.2092380332595</v>
      </c>
      <c r="BA194">
        <v>1262.2105202362097</v>
      </c>
      <c r="BB194">
        <v>1307.1202039494663</v>
      </c>
      <c r="BC194">
        <v>1335.4530007853007</v>
      </c>
      <c r="BD194">
        <v>1361.1843683069303</v>
      </c>
      <c r="BE194">
        <v>1391.9499666568213</v>
      </c>
      <c r="BF194">
        <v>1429.1136498376761</v>
      </c>
      <c r="BG194">
        <v>1489.1459449275849</v>
      </c>
      <c r="BH194">
        <v>1514.5632942842799</v>
      </c>
      <c r="BI194">
        <v>1488.62193906888</v>
      </c>
      <c r="BJ194">
        <v>1469.7025800322979</v>
      </c>
      <c r="BK194">
        <v>1445.6239798393262</v>
      </c>
    </row>
    <row r="195" spans="1:64" hidden="1" x14ac:dyDescent="0.25">
      <c r="A195" t="s">
        <v>598</v>
      </c>
      <c r="B195" t="s">
        <v>599</v>
      </c>
      <c r="C195" t="s">
        <v>747</v>
      </c>
      <c r="D195" t="s">
        <v>748</v>
      </c>
      <c r="I195">
        <v>9712.1421358003063</v>
      </c>
      <c r="J195">
        <v>10341.665032621779</v>
      </c>
      <c r="K195">
        <v>10899.890557837776</v>
      </c>
      <c r="L195">
        <v>11278.05222668472</v>
      </c>
      <c r="M195">
        <v>11743.375933441603</v>
      </c>
      <c r="N195">
        <v>12726.160614011798</v>
      </c>
      <c r="O195">
        <v>13538.706051445317</v>
      </c>
      <c r="P195">
        <v>14217.855041229366</v>
      </c>
      <c r="Q195">
        <v>14573.404796286479</v>
      </c>
      <c r="R195">
        <v>14931.621593073154</v>
      </c>
      <c r="S195">
        <v>14935.244891042545</v>
      </c>
      <c r="T195">
        <v>14503.929630092223</v>
      </c>
      <c r="U195">
        <v>12961.801003968767</v>
      </c>
      <c r="V195">
        <v>14859.849032189119</v>
      </c>
      <c r="W195">
        <v>15275.9466104279</v>
      </c>
      <c r="X195">
        <v>15946.204916701014</v>
      </c>
      <c r="Y195">
        <v>16081.453957568658</v>
      </c>
      <c r="Z195">
        <v>16052.152841865178</v>
      </c>
      <c r="AA195">
        <v>15343.428244985498</v>
      </c>
      <c r="AB195">
        <v>14682.215176817734</v>
      </c>
      <c r="AC195">
        <v>14958.286256154724</v>
      </c>
      <c r="AD195">
        <v>15199.635895571724</v>
      </c>
      <c r="AE195">
        <v>15364.363693126184</v>
      </c>
      <c r="AF195">
        <v>15791.005261627382</v>
      </c>
      <c r="AG195">
        <v>16218.446855170485</v>
      </c>
      <c r="AH195">
        <v>16958.205422657837</v>
      </c>
      <c r="AI195">
        <v>15520.322617151964</v>
      </c>
      <c r="AJ195">
        <v>15870.841295616057</v>
      </c>
      <c r="AK195">
        <v>15728.885583878982</v>
      </c>
      <c r="AL195">
        <v>16213.26161754661</v>
      </c>
      <c r="AM195">
        <v>16391.391832843099</v>
      </c>
      <c r="AN195">
        <v>17957.901318411808</v>
      </c>
      <c r="AO195">
        <v>16810.803883667944</v>
      </c>
      <c r="AP195">
        <v>17566.126661739447</v>
      </c>
      <c r="AQ195">
        <v>17034.388720905794</v>
      </c>
      <c r="AR195">
        <v>18399.58272252353</v>
      </c>
      <c r="AS195">
        <v>19245.334015833225</v>
      </c>
      <c r="AT195">
        <v>18285.998944162704</v>
      </c>
      <c r="AU195">
        <v>17810.377706577059</v>
      </c>
      <c r="AV195">
        <v>17521.396705484465</v>
      </c>
      <c r="AW195">
        <v>19861.071184234221</v>
      </c>
      <c r="AX195">
        <v>19437.580922694699</v>
      </c>
      <c r="AY195">
        <v>19497.282835956554</v>
      </c>
      <c r="AZ195">
        <v>19919.408997196104</v>
      </c>
      <c r="BA195">
        <v>19021.121311408759</v>
      </c>
      <c r="BB195">
        <v>17930.909593144013</v>
      </c>
      <c r="BC195">
        <v>17276.412223483654</v>
      </c>
      <c r="BD195">
        <v>17238.230368741009</v>
      </c>
      <c r="BE195">
        <v>18432.560646206217</v>
      </c>
      <c r="BF195">
        <v>18680.056706095773</v>
      </c>
      <c r="BG195">
        <v>18674.518057176905</v>
      </c>
      <c r="BH195">
        <v>18619.948928669663</v>
      </c>
      <c r="BI195">
        <v>18459.497295105295</v>
      </c>
      <c r="BJ195">
        <v>18242.960810646669</v>
      </c>
      <c r="BK195">
        <v>17955.17838671587</v>
      </c>
    </row>
    <row r="196" spans="1:64" hidden="1" x14ac:dyDescent="0.25">
      <c r="A196" t="s">
        <v>600</v>
      </c>
      <c r="B196" t="s">
        <v>601</v>
      </c>
      <c r="C196" t="s">
        <v>747</v>
      </c>
      <c r="D196" t="s">
        <v>748</v>
      </c>
    </row>
    <row r="197" spans="1:64" hidden="1" x14ac:dyDescent="0.25">
      <c r="A197" t="s">
        <v>602</v>
      </c>
      <c r="B197" t="s">
        <v>603</v>
      </c>
      <c r="C197" t="s">
        <v>747</v>
      </c>
      <c r="D197" t="s">
        <v>748</v>
      </c>
      <c r="O197">
        <v>8927.0317395047878</v>
      </c>
      <c r="P197">
        <v>9489.8054288641615</v>
      </c>
      <c r="Q197">
        <v>10276.699637932337</v>
      </c>
      <c r="R197">
        <v>11525.617989185448</v>
      </c>
      <c r="S197">
        <v>11546.417083471975</v>
      </c>
      <c r="T197">
        <v>10409.257779214331</v>
      </c>
      <c r="U197">
        <v>10679.096743192478</v>
      </c>
      <c r="V197">
        <v>11135.867929156597</v>
      </c>
      <c r="W197">
        <v>11258.022200804631</v>
      </c>
      <c r="X197">
        <v>11749.658358359446</v>
      </c>
      <c r="Y197">
        <v>12127.640891181252</v>
      </c>
      <c r="Z197">
        <v>12071.827938599961</v>
      </c>
      <c r="AA197">
        <v>12084.720025686249</v>
      </c>
      <c r="AB197">
        <v>12044.421843113611</v>
      </c>
      <c r="AC197">
        <v>11680.397659303548</v>
      </c>
      <c r="AD197">
        <v>12049.096765378268</v>
      </c>
      <c r="AE197">
        <v>12730.506694761059</v>
      </c>
      <c r="AF197">
        <v>13666.013277928007</v>
      </c>
      <c r="AG197">
        <v>14804.854109200171</v>
      </c>
      <c r="AH197">
        <v>15851.847675937483</v>
      </c>
      <c r="AI197">
        <v>16612.074746495124</v>
      </c>
      <c r="AJ197">
        <v>17412.532350490343</v>
      </c>
      <c r="AK197">
        <v>17693.633135467724</v>
      </c>
      <c r="AL197">
        <v>17325.416945560635</v>
      </c>
      <c r="AM197">
        <v>17397.337576762267</v>
      </c>
      <c r="AN197">
        <v>18184.927273729423</v>
      </c>
      <c r="AO197">
        <v>18716.491606978838</v>
      </c>
      <c r="AP197">
        <v>19318.708955264621</v>
      </c>
      <c r="AQ197">
        <v>20114.678922982137</v>
      </c>
      <c r="AR197">
        <v>20775.346027101543</v>
      </c>
      <c r="AS197">
        <v>21150.066232906174</v>
      </c>
      <c r="AT197">
        <v>21388.527957568956</v>
      </c>
      <c r="AU197">
        <v>21474.953407663572</v>
      </c>
      <c r="AV197">
        <v>21301.833545001922</v>
      </c>
      <c r="AW197">
        <v>21577.118522888824</v>
      </c>
      <c r="AX197">
        <v>21690.89365507575</v>
      </c>
      <c r="AY197">
        <v>21674.177117999829</v>
      </c>
      <c r="AZ197">
        <v>22165.408806371415</v>
      </c>
      <c r="BA197">
        <v>22104.047341334124</v>
      </c>
      <c r="BB197">
        <v>21381.375381206541</v>
      </c>
      <c r="BC197">
        <v>21782.844519479229</v>
      </c>
      <c r="BD197">
        <v>21787.311976464414</v>
      </c>
      <c r="BE197">
        <v>20831.144512935356</v>
      </c>
      <c r="BF197">
        <v>20964.996276460126</v>
      </c>
      <c r="BG197">
        <v>21093.616590558449</v>
      </c>
      <c r="BH197">
        <v>21415.277199692242</v>
      </c>
      <c r="BI197">
        <v>21970.372267993178</v>
      </c>
      <c r="BJ197">
        <v>22817.216398829314</v>
      </c>
      <c r="BK197">
        <v>23429.05262490514</v>
      </c>
      <c r="BL197">
        <v>23987.670752139002</v>
      </c>
    </row>
    <row r="198" spans="1:64" hidden="1" x14ac:dyDescent="0.25">
      <c r="A198" t="s">
        <v>604</v>
      </c>
      <c r="B198" t="s">
        <v>605</v>
      </c>
      <c r="C198" t="s">
        <v>747</v>
      </c>
      <c r="D198" t="s">
        <v>748</v>
      </c>
      <c r="AN198">
        <v>3501.1389666327473</v>
      </c>
      <c r="AO198">
        <v>3685.3068029815095</v>
      </c>
      <c r="AP198">
        <v>3632.3476463352363</v>
      </c>
      <c r="AQ198">
        <v>3551.1375713912603</v>
      </c>
      <c r="AR198">
        <v>3421.4904211459948</v>
      </c>
      <c r="AS198">
        <v>3132.2863370920049</v>
      </c>
      <c r="AT198">
        <v>3087.2061116409441</v>
      </c>
      <c r="AU198">
        <v>3098.9309869439303</v>
      </c>
      <c r="AV198">
        <v>2924.2203856425253</v>
      </c>
      <c r="AW198">
        <v>3062.876938490354</v>
      </c>
      <c r="AX198">
        <v>3111.665383559362</v>
      </c>
      <c r="AY198">
        <v>3336.492882685719</v>
      </c>
      <c r="AZ198">
        <v>3633.7019529537761</v>
      </c>
      <c r="BA198">
        <v>3862.364855606997</v>
      </c>
      <c r="BB198">
        <v>3784.6918712233264</v>
      </c>
      <c r="BC198">
        <v>4148.9499312326643</v>
      </c>
      <c r="BD198">
        <v>4324.4183673391881</v>
      </c>
      <c r="BE198">
        <v>4207.5020241731227</v>
      </c>
      <c r="BF198">
        <v>4514.4685479782929</v>
      </c>
      <c r="BG198">
        <v>4686.6835306312259</v>
      </c>
      <c r="BH198">
        <v>4763.2489790371719</v>
      </c>
      <c r="BI198">
        <v>4887.6227993124603</v>
      </c>
      <c r="BJ198">
        <v>5112.3548170107942</v>
      </c>
      <c r="BK198">
        <v>5202.5176302374903</v>
      </c>
      <c r="BL198">
        <v>5120.4873101759813</v>
      </c>
    </row>
    <row r="199" spans="1:64" hidden="1" x14ac:dyDescent="0.25">
      <c r="A199" t="s">
        <v>606</v>
      </c>
      <c r="B199" t="s">
        <v>607</v>
      </c>
      <c r="C199" t="s">
        <v>747</v>
      </c>
      <c r="D199" t="s">
        <v>748</v>
      </c>
      <c r="AM199">
        <v>2133.6955395068776</v>
      </c>
      <c r="AN199">
        <v>2196.9166753658965</v>
      </c>
      <c r="AO199">
        <v>2106.920075496032</v>
      </c>
      <c r="AP199">
        <v>2336.7619569458625</v>
      </c>
      <c r="AQ199">
        <v>2686.576499587346</v>
      </c>
      <c r="AR199">
        <v>2833.2184701984443</v>
      </c>
      <c r="AS199">
        <v>2417.9794349617387</v>
      </c>
      <c r="AT199">
        <v>2063.7160516357671</v>
      </c>
      <c r="AU199">
        <v>1733.663502397246</v>
      </c>
      <c r="AV199">
        <v>1926.4590746894646</v>
      </c>
      <c r="AW199">
        <v>2051.7261579450783</v>
      </c>
      <c r="AX199">
        <v>2255.7269463598436</v>
      </c>
      <c r="AY199">
        <v>2139.3061577045596</v>
      </c>
      <c r="AZ199">
        <v>2245.4113945785425</v>
      </c>
      <c r="BA199">
        <v>2323.6445874769934</v>
      </c>
      <c r="BB199">
        <v>2397.9605605311967</v>
      </c>
      <c r="BC199">
        <v>2512.3601452764424</v>
      </c>
      <c r="BD199">
        <v>2766.9367951949826</v>
      </c>
      <c r="BE199">
        <v>2887.0546152884149</v>
      </c>
      <c r="BF199">
        <v>2918.8195098197457</v>
      </c>
      <c r="BG199">
        <v>2905.273194270892</v>
      </c>
      <c r="BH199">
        <v>2990.710334110348</v>
      </c>
      <c r="BI199">
        <v>3078.6909040048081</v>
      </c>
      <c r="BJ199">
        <v>3096.9214183438403</v>
      </c>
      <c r="BK199">
        <v>3114.1943366360001</v>
      </c>
    </row>
    <row r="200" spans="1:64" hidden="1" x14ac:dyDescent="0.25">
      <c r="A200" t="s">
        <v>608</v>
      </c>
      <c r="B200" t="s">
        <v>609</v>
      </c>
      <c r="C200" t="s">
        <v>747</v>
      </c>
      <c r="D200" t="s">
        <v>748</v>
      </c>
      <c r="BC200">
        <v>2837.7152440474811</v>
      </c>
    </row>
    <row r="201" spans="1:64" hidden="1" x14ac:dyDescent="0.25">
      <c r="A201" t="s">
        <v>610</v>
      </c>
      <c r="B201" t="s">
        <v>611</v>
      </c>
      <c r="C201" t="s">
        <v>747</v>
      </c>
      <c r="D201" t="s">
        <v>748</v>
      </c>
      <c r="O201">
        <v>17472.05969783973</v>
      </c>
      <c r="P201">
        <v>17922.932113409279</v>
      </c>
      <c r="Q201">
        <v>18729.764429819959</v>
      </c>
      <c r="R201">
        <v>19757.063578838912</v>
      </c>
      <c r="S201">
        <v>19749.639918998229</v>
      </c>
      <c r="T201">
        <v>19588.265610101971</v>
      </c>
      <c r="U201">
        <v>20405.036313207951</v>
      </c>
      <c r="V201">
        <v>21010.399091077365</v>
      </c>
      <c r="W201">
        <v>21766.72147710311</v>
      </c>
      <c r="X201">
        <v>22481.957037226326</v>
      </c>
      <c r="Y201">
        <v>22578.758477647963</v>
      </c>
      <c r="Z201">
        <v>22817.129466084734</v>
      </c>
      <c r="AA201">
        <v>22759.627061781131</v>
      </c>
      <c r="AB201">
        <v>23343.571306822163</v>
      </c>
      <c r="AC201">
        <v>24303.802210039878</v>
      </c>
      <c r="AD201">
        <v>25071.296235100497</v>
      </c>
      <c r="AE201">
        <v>25712.362987283843</v>
      </c>
      <c r="AF201">
        <v>26506.82882251776</v>
      </c>
      <c r="AG201">
        <v>27634.299331659477</v>
      </c>
      <c r="AH201">
        <v>28514.893385859174</v>
      </c>
      <c r="AI201">
        <v>29144.692871818454</v>
      </c>
      <c r="AJ201">
        <v>29330.566287724894</v>
      </c>
      <c r="AK201">
        <v>29669.646620064879</v>
      </c>
      <c r="AL201">
        <v>29779.16632498274</v>
      </c>
      <c r="AM201">
        <v>30451.46091497564</v>
      </c>
      <c r="AN201">
        <v>31123.503499391187</v>
      </c>
      <c r="AO201">
        <v>31880.369967929251</v>
      </c>
      <c r="AP201">
        <v>32755.508654605674</v>
      </c>
      <c r="AQ201">
        <v>33431.557580018525</v>
      </c>
      <c r="AR201">
        <v>34402.904981623964</v>
      </c>
      <c r="AS201">
        <v>35609.70471949043</v>
      </c>
      <c r="AT201">
        <v>35995.902343570175</v>
      </c>
      <c r="AU201">
        <v>36333.108533993145</v>
      </c>
      <c r="AV201">
        <v>36933.887801041674</v>
      </c>
      <c r="AW201">
        <v>37969.556913312852</v>
      </c>
      <c r="AX201">
        <v>38818.935778748506</v>
      </c>
      <c r="AY201">
        <v>39771.928245299474</v>
      </c>
      <c r="AZ201">
        <v>40614.768177596525</v>
      </c>
      <c r="BA201">
        <v>40408.702356798742</v>
      </c>
      <c r="BB201">
        <v>38855.838725364418</v>
      </c>
      <c r="BC201">
        <v>39860.21798115925</v>
      </c>
      <c r="BD201">
        <v>40448.711722225918</v>
      </c>
      <c r="BE201">
        <v>40716.632675540066</v>
      </c>
      <c r="BF201">
        <v>41093.971152374434</v>
      </c>
      <c r="BG201">
        <v>41669.804980775763</v>
      </c>
      <c r="BH201">
        <v>42342.028349795364</v>
      </c>
      <c r="BI201">
        <v>42820.485963646548</v>
      </c>
      <c r="BJ201">
        <v>43754.988138870118</v>
      </c>
      <c r="BK201">
        <v>44579.434473056652</v>
      </c>
    </row>
    <row r="202" spans="1:64" hidden="1" x14ac:dyDescent="0.25">
      <c r="A202" t="s">
        <v>612</v>
      </c>
      <c r="B202" t="s">
        <v>613</v>
      </c>
      <c r="C202" t="s">
        <v>747</v>
      </c>
      <c r="D202" t="s">
        <v>748</v>
      </c>
    </row>
    <row r="203" spans="1:64" hidden="1" x14ac:dyDescent="0.25">
      <c r="A203" t="s">
        <v>614</v>
      </c>
      <c r="B203" t="s">
        <v>615</v>
      </c>
      <c r="C203" t="s">
        <v>747</v>
      </c>
      <c r="D203" t="s">
        <v>748</v>
      </c>
      <c r="AV203">
        <v>59348.289341290256</v>
      </c>
      <c r="AW203">
        <v>61644.28481969703</v>
      </c>
      <c r="AX203">
        <v>54826.606000177562</v>
      </c>
      <c r="AY203">
        <v>61876.720845391203</v>
      </c>
      <c r="AZ203">
        <v>61210.252326819413</v>
      </c>
      <c r="BA203">
        <v>60456.335062790917</v>
      </c>
      <c r="BB203">
        <v>57379.950961339237</v>
      </c>
      <c r="BC203">
        <v>60430.393690643636</v>
      </c>
      <c r="BD203">
        <v>63116.052975651372</v>
      </c>
      <c r="BE203">
        <v>62184.276794352714</v>
      </c>
      <c r="BF203">
        <v>61914.07693556392</v>
      </c>
      <c r="BG203">
        <v>61755.886173102219</v>
      </c>
      <c r="BH203">
        <v>63055.820091160953</v>
      </c>
      <c r="BI203">
        <v>62978.473699834729</v>
      </c>
      <c r="BJ203">
        <v>62518.762413857585</v>
      </c>
    </row>
    <row r="204" spans="1:64" hidden="1" x14ac:dyDescent="0.25">
      <c r="A204" t="s">
        <v>616</v>
      </c>
      <c r="B204" t="s">
        <v>617</v>
      </c>
      <c r="C204" t="s">
        <v>747</v>
      </c>
      <c r="D204" t="s">
        <v>748</v>
      </c>
      <c r="AI204">
        <v>5370.7349695095518</v>
      </c>
      <c r="AJ204">
        <v>4732.9966349405031</v>
      </c>
      <c r="AK204">
        <v>4342.9338869916573</v>
      </c>
      <c r="AL204">
        <v>4407.7083865978029</v>
      </c>
      <c r="AM204">
        <v>4591.3656196583306</v>
      </c>
      <c r="AN204">
        <v>4878.1868660092678</v>
      </c>
      <c r="AO204">
        <v>5075.4716937335306</v>
      </c>
      <c r="AP204">
        <v>4839.4692060944008</v>
      </c>
      <c r="AQ204">
        <v>4737.1187420629121</v>
      </c>
      <c r="AR204">
        <v>4725.217300405905</v>
      </c>
      <c r="AS204">
        <v>4874.1210819089119</v>
      </c>
      <c r="AT204">
        <v>5203.8114639101486</v>
      </c>
      <c r="AU204">
        <v>5578.3038826824231</v>
      </c>
      <c r="AV204">
        <v>5675.2710661173915</v>
      </c>
      <c r="AW204">
        <v>6183.1720996681261</v>
      </c>
      <c r="AX204">
        <v>6590.6957718282565</v>
      </c>
      <c r="AY204">
        <v>7125.1360345105531</v>
      </c>
      <c r="AZ204">
        <v>7747.2971482296134</v>
      </c>
      <c r="BA204">
        <v>8710.0292276535056</v>
      </c>
      <c r="BB204">
        <v>8384.2767356665081</v>
      </c>
      <c r="BC204">
        <v>8112.6257817442647</v>
      </c>
      <c r="BD204">
        <v>8307.5723379030642</v>
      </c>
      <c r="BE204">
        <v>8474.9458374275764</v>
      </c>
      <c r="BF204">
        <v>8831.604413020219</v>
      </c>
      <c r="BG204">
        <v>9269.0719689147882</v>
      </c>
      <c r="BH204">
        <v>9608.8314625618168</v>
      </c>
      <c r="BI204">
        <v>10096.212549111457</v>
      </c>
      <c r="BJ204">
        <v>10865.554282213256</v>
      </c>
      <c r="BK204">
        <v>11358.324358811838</v>
      </c>
      <c r="BL204">
        <v>11956.635404616196</v>
      </c>
    </row>
    <row r="205" spans="1:64" hidden="1" x14ac:dyDescent="0.25">
      <c r="A205" t="s">
        <v>618</v>
      </c>
      <c r="B205" t="s">
        <v>619</v>
      </c>
      <c r="C205" t="s">
        <v>747</v>
      </c>
      <c r="D205" t="s">
        <v>748</v>
      </c>
      <c r="AI205">
        <v>9569.9922417498092</v>
      </c>
      <c r="AJ205">
        <v>9053.03656770005</v>
      </c>
      <c r="AK205">
        <v>7664.4705700896602</v>
      </c>
      <c r="AL205">
        <v>7011.2990776327097</v>
      </c>
      <c r="AM205">
        <v>6168.8074680672798</v>
      </c>
      <c r="AN205">
        <v>5892.7500781799499</v>
      </c>
      <c r="AO205">
        <v>5648.5444068672496</v>
      </c>
      <c r="AP205">
        <v>5697.43046692593</v>
      </c>
      <c r="AQ205">
        <v>5294.2342429356304</v>
      </c>
      <c r="AR205">
        <v>5670.8581999710696</v>
      </c>
      <c r="AS205">
        <v>6329.4838781621302</v>
      </c>
      <c r="AT205">
        <v>6772.4419656558202</v>
      </c>
      <c r="AU205">
        <v>7088.5780265563099</v>
      </c>
      <c r="AV205">
        <v>7552.3643081635901</v>
      </c>
      <c r="AW205">
        <v>8195.0616952244</v>
      </c>
      <c r="AX205">
        <v>8719.4146144355691</v>
      </c>
      <c r="AY205">
        <v>9407.3385081650395</v>
      </c>
      <c r="AZ205">
        <v>10298.799787063899</v>
      </c>
      <c r="BA205">
        <v>10762.2666134871</v>
      </c>
      <c r="BB205">
        <v>9906.4845925166992</v>
      </c>
      <c r="BC205">
        <v>10345.245167045399</v>
      </c>
      <c r="BD205">
        <v>10778.848043784799</v>
      </c>
      <c r="BE205">
        <v>11178.970980747499</v>
      </c>
      <c r="BF205">
        <v>11304.590200271199</v>
      </c>
      <c r="BG205">
        <v>11211.960159146</v>
      </c>
      <c r="BH205">
        <v>11052.6780925727</v>
      </c>
      <c r="BI205">
        <v>11064.966904946201</v>
      </c>
      <c r="BJ205">
        <v>11259.308593411701</v>
      </c>
      <c r="BK205">
        <v>11548.7291706943</v>
      </c>
      <c r="BL205">
        <v>11635.559253699699</v>
      </c>
    </row>
    <row r="206" spans="1:64" hidden="1" x14ac:dyDescent="0.25">
      <c r="A206" t="s">
        <v>620</v>
      </c>
      <c r="B206" t="s">
        <v>621</v>
      </c>
      <c r="C206" t="s">
        <v>747</v>
      </c>
      <c r="D206" t="s">
        <v>748</v>
      </c>
      <c r="O206">
        <v>357.449503453413</v>
      </c>
      <c r="P206">
        <v>350.97490479737786</v>
      </c>
      <c r="Q206">
        <v>341.78731767949091</v>
      </c>
      <c r="R206">
        <v>340.74412589349981</v>
      </c>
      <c r="S206">
        <v>335.35296374128779</v>
      </c>
      <c r="T206">
        <v>319.09688564524862</v>
      </c>
      <c r="U206">
        <v>369.40896167783018</v>
      </c>
      <c r="V206">
        <v>364.77797956595793</v>
      </c>
      <c r="W206">
        <v>385.19994624596887</v>
      </c>
      <c r="X206">
        <v>417.35483470723955</v>
      </c>
      <c r="Y206">
        <v>440.62857822966401</v>
      </c>
      <c r="Z206">
        <v>450.89976792207233</v>
      </c>
      <c r="AA206">
        <v>444.85568591944906</v>
      </c>
      <c r="AB206">
        <v>454.40006886210983</v>
      </c>
      <c r="AC206">
        <v>418.85322476789128</v>
      </c>
      <c r="AD206">
        <v>418.19269383681615</v>
      </c>
      <c r="AE206">
        <v>420.53174652593401</v>
      </c>
      <c r="AF206">
        <v>399.36571968306447</v>
      </c>
      <c r="AG206">
        <v>399.369637075745</v>
      </c>
      <c r="AH206">
        <v>389.34538468843152</v>
      </c>
      <c r="AI206">
        <v>379.19165883162776</v>
      </c>
      <c r="AJ206">
        <v>379.8578468972068</v>
      </c>
      <c r="AK206">
        <v>425.38308545437445</v>
      </c>
      <c r="AL206">
        <v>417.30380326765078</v>
      </c>
      <c r="AM206">
        <v>219.53637919341475</v>
      </c>
      <c r="AN206">
        <v>304.28365238583785</v>
      </c>
      <c r="AO206">
        <v>329.09544448251268</v>
      </c>
      <c r="AP206">
        <v>351.13168634088703</v>
      </c>
      <c r="AQ206">
        <v>352.22988718064795</v>
      </c>
      <c r="AR206">
        <v>341.83548788447035</v>
      </c>
      <c r="AS206">
        <v>349.2805023207971</v>
      </c>
      <c r="AT206">
        <v>363.64081750573223</v>
      </c>
      <c r="AU206">
        <v>402.9157995316674</v>
      </c>
      <c r="AV206">
        <v>403.6830090236931</v>
      </c>
      <c r="AW206">
        <v>427.71050787248367</v>
      </c>
      <c r="AX206">
        <v>461.79068240636252</v>
      </c>
      <c r="AY206">
        <v>493.72616552520259</v>
      </c>
      <c r="AZ206">
        <v>520.50957094097555</v>
      </c>
      <c r="BA206">
        <v>562.18241315096441</v>
      </c>
      <c r="BB206">
        <v>581.62752608061101</v>
      </c>
      <c r="BC206">
        <v>608.10831320174714</v>
      </c>
      <c r="BD206">
        <v>639.39503404526636</v>
      </c>
      <c r="BE206">
        <v>675.04710045915124</v>
      </c>
      <c r="BF206">
        <v>686.50528898688458</v>
      </c>
      <c r="BG206">
        <v>707.70951362605069</v>
      </c>
      <c r="BH206">
        <v>749.81294836735276</v>
      </c>
      <c r="BI206">
        <v>773.34883908256199</v>
      </c>
      <c r="BJ206">
        <v>775.71857768362122</v>
      </c>
      <c r="BK206">
        <v>821.04360678102512</v>
      </c>
      <c r="BL206">
        <v>875.6483593389712</v>
      </c>
    </row>
    <row r="207" spans="1:64" hidden="1" x14ac:dyDescent="0.25">
      <c r="A207" t="s">
        <v>622</v>
      </c>
      <c r="B207" t="s">
        <v>623</v>
      </c>
      <c r="C207" t="s">
        <v>747</v>
      </c>
      <c r="D207" t="s">
        <v>748</v>
      </c>
      <c r="E207">
        <v>344.96572837183413</v>
      </c>
      <c r="F207">
        <v>350.03267482599369</v>
      </c>
      <c r="G207">
        <v>353.12086619777585</v>
      </c>
      <c r="H207">
        <v>365.81106736493808</v>
      </c>
      <c r="I207">
        <v>384.11082222772092</v>
      </c>
      <c r="J207">
        <v>366.27625333687803</v>
      </c>
      <c r="K207">
        <v>358.34280519620904</v>
      </c>
      <c r="L207">
        <v>377.79433096200006</v>
      </c>
      <c r="M207">
        <v>382.11113413234398</v>
      </c>
      <c r="N207">
        <v>398.4285776016485</v>
      </c>
      <c r="O207">
        <v>408.65555186350355</v>
      </c>
      <c r="P207">
        <v>405.81952831395904</v>
      </c>
      <c r="Q207">
        <v>394.72841324030645</v>
      </c>
      <c r="R207">
        <v>399.17156898426907</v>
      </c>
      <c r="S207">
        <v>398.07343563271934</v>
      </c>
      <c r="T207">
        <v>419.47154955002316</v>
      </c>
      <c r="U207">
        <v>417.68804709513256</v>
      </c>
      <c r="V207">
        <v>435.70243677846992</v>
      </c>
      <c r="W207">
        <v>451.45391858855817</v>
      </c>
      <c r="X207">
        <v>425.4081268347669</v>
      </c>
      <c r="Y207">
        <v>441.82474668860959</v>
      </c>
      <c r="Z207">
        <v>457.38625087322265</v>
      </c>
      <c r="AA207">
        <v>460.74126637783684</v>
      </c>
      <c r="AB207">
        <v>480.8289416873402</v>
      </c>
      <c r="AC207">
        <v>487.10638266922922</v>
      </c>
      <c r="AD207">
        <v>500.50492975274329</v>
      </c>
      <c r="AE207">
        <v>512.06763295822623</v>
      </c>
      <c r="AF207">
        <v>520.01824185121575</v>
      </c>
      <c r="AG207">
        <v>549.42077277457793</v>
      </c>
      <c r="AH207">
        <v>565.64662004300089</v>
      </c>
      <c r="AI207">
        <v>583.07723705444732</v>
      </c>
      <c r="AJ207">
        <v>578.39089824304688</v>
      </c>
      <c r="AK207">
        <v>597.5715394481241</v>
      </c>
      <c r="AL207">
        <v>611.33200578620972</v>
      </c>
      <c r="AM207">
        <v>635.05157637856973</v>
      </c>
      <c r="AN207">
        <v>666.71256921572979</v>
      </c>
      <c r="AO207">
        <v>698.18410867748707</v>
      </c>
      <c r="AP207">
        <v>710.55882685764084</v>
      </c>
      <c r="AQ207">
        <v>736.03379978072951</v>
      </c>
      <c r="AR207">
        <v>779.43332781282481</v>
      </c>
      <c r="AS207">
        <v>793.98163682929692</v>
      </c>
      <c r="AT207">
        <v>815.71290992644413</v>
      </c>
      <c r="AU207">
        <v>833.47630541515093</v>
      </c>
      <c r="AV207">
        <v>880.95073467716588</v>
      </c>
      <c r="AW207">
        <v>931.48696104954968</v>
      </c>
      <c r="AX207">
        <v>985.48466417536133</v>
      </c>
      <c r="AY207">
        <v>1044.4812573429667</v>
      </c>
      <c r="AZ207">
        <v>1106.6799076887571</v>
      </c>
      <c r="BA207">
        <v>1124.1727555323857</v>
      </c>
      <c r="BB207">
        <v>1187.0216718658376</v>
      </c>
      <c r="BC207">
        <v>1255.8303323678749</v>
      </c>
      <c r="BD207">
        <v>1305.3091708708205</v>
      </c>
      <c r="BE207">
        <v>1355.6616693667474</v>
      </c>
      <c r="BF207">
        <v>1418.1690315448443</v>
      </c>
      <c r="BG207">
        <v>1498.8787619970451</v>
      </c>
      <c r="BH207">
        <v>1591.9315514434288</v>
      </c>
      <c r="BI207">
        <v>1682.0754002659949</v>
      </c>
      <c r="BJ207">
        <v>1787.4672133320332</v>
      </c>
      <c r="BK207">
        <v>1874.6330729217514</v>
      </c>
      <c r="BL207">
        <v>1944.4095743879147</v>
      </c>
    </row>
    <row r="208" spans="1:64" hidden="1" x14ac:dyDescent="0.25">
      <c r="A208" t="s">
        <v>624</v>
      </c>
      <c r="B208" t="s">
        <v>625</v>
      </c>
      <c r="C208" t="s">
        <v>747</v>
      </c>
      <c r="D208" t="s">
        <v>748</v>
      </c>
      <c r="AS208">
        <v>18410.769842033336</v>
      </c>
      <c r="AT208">
        <v>17781.602574002867</v>
      </c>
      <c r="AU208">
        <v>16780.453751229034</v>
      </c>
      <c r="AV208">
        <v>18079.275682532505</v>
      </c>
      <c r="AW208">
        <v>18999.593670579656</v>
      </c>
      <c r="AX208">
        <v>19524.471927449242</v>
      </c>
      <c r="AY208">
        <v>19556.022275723957</v>
      </c>
      <c r="AZ208">
        <v>19478.314094193822</v>
      </c>
      <c r="BA208">
        <v>20218.248823619229</v>
      </c>
      <c r="BB208">
        <v>19229.576153723341</v>
      </c>
      <c r="BC208">
        <v>19519.436497809751</v>
      </c>
      <c r="BD208">
        <v>20884.89232493097</v>
      </c>
      <c r="BE208">
        <v>21356.39777969999</v>
      </c>
      <c r="BF208">
        <v>21339.646607558636</v>
      </c>
      <c r="BG208">
        <v>21556.960935971332</v>
      </c>
      <c r="BH208">
        <v>21877.21820013097</v>
      </c>
      <c r="BI208">
        <v>21684.125263384198</v>
      </c>
      <c r="BJ208">
        <v>20968.804544086081</v>
      </c>
      <c r="BK208">
        <v>20990.541737830681</v>
      </c>
      <c r="BL208">
        <v>20729.327853007198</v>
      </c>
    </row>
    <row r="209" spans="1:64" hidden="1" x14ac:dyDescent="0.25">
      <c r="A209" t="s">
        <v>626</v>
      </c>
      <c r="B209" t="s">
        <v>627</v>
      </c>
      <c r="C209" t="s">
        <v>747</v>
      </c>
      <c r="D209" t="s">
        <v>748</v>
      </c>
      <c r="U209">
        <v>938.11972320678694</v>
      </c>
      <c r="V209">
        <v>965.52114146515396</v>
      </c>
      <c r="W209">
        <v>878.53594565991602</v>
      </c>
      <c r="X209">
        <v>804.59993805454201</v>
      </c>
      <c r="Y209">
        <v>792.22412064150501</v>
      </c>
      <c r="Z209">
        <v>794.834365002048</v>
      </c>
      <c r="AA209">
        <v>830.636087194379</v>
      </c>
      <c r="AB209">
        <v>814.22956637753703</v>
      </c>
      <c r="AC209">
        <v>730.64431732094602</v>
      </c>
      <c r="AD209">
        <v>670.06714887952501</v>
      </c>
      <c r="AE209">
        <v>689.28905069155701</v>
      </c>
      <c r="AF209">
        <v>772.19065445045806</v>
      </c>
      <c r="AG209">
        <v>739.12506732954205</v>
      </c>
      <c r="AH209">
        <v>776.50776465588206</v>
      </c>
      <c r="AI209">
        <v>690.14271285047403</v>
      </c>
      <c r="AJ209">
        <v>674.11503799231696</v>
      </c>
      <c r="AK209">
        <v>721.98731191019397</v>
      </c>
      <c r="AL209">
        <v>756.83139611618606</v>
      </c>
      <c r="AM209">
        <v>762.12883192851905</v>
      </c>
      <c r="AN209">
        <v>793.86000384063402</v>
      </c>
      <c r="AO209">
        <v>843.03669519401399</v>
      </c>
      <c r="AP209">
        <v>916.63942630974702</v>
      </c>
      <c r="AQ209">
        <v>927.23354756887602</v>
      </c>
      <c r="AR209">
        <v>920.16783941249503</v>
      </c>
      <c r="AS209">
        <v>944.82334186070295</v>
      </c>
      <c r="AT209">
        <v>984.60850364012197</v>
      </c>
      <c r="AU209">
        <v>1021.50183293474</v>
      </c>
      <c r="AV209">
        <v>1063.1891359308199</v>
      </c>
      <c r="AW209">
        <v>1065.45520274503</v>
      </c>
      <c r="AX209">
        <v>1116.7652876177599</v>
      </c>
      <c r="AY209">
        <v>1115.1190207297</v>
      </c>
      <c r="AZ209">
        <v>1266.4229030577601</v>
      </c>
      <c r="BA209">
        <v>1285.33592977481</v>
      </c>
      <c r="BB209">
        <v>1331.8329734671499</v>
      </c>
      <c r="BC209">
        <v>1306.8887403364399</v>
      </c>
      <c r="BD209">
        <v>1496.5380301919299</v>
      </c>
      <c r="BE209">
        <v>1686.27316561621</v>
      </c>
      <c r="BF209">
        <v>1701.43216271094</v>
      </c>
      <c r="BG209">
        <v>1760.2879097647101</v>
      </c>
      <c r="BH209">
        <v>1802.14649669852</v>
      </c>
      <c r="BI209">
        <v>1841.4749554611999</v>
      </c>
      <c r="BJ209">
        <v>1840.68702852774</v>
      </c>
      <c r="BK209">
        <v>1697.3592312916901</v>
      </c>
      <c r="BL209">
        <v>1676.4162664079199</v>
      </c>
    </row>
    <row r="210" spans="1:64" hidden="1" x14ac:dyDescent="0.25">
      <c r="A210" t="s">
        <v>628</v>
      </c>
      <c r="B210" t="s">
        <v>629</v>
      </c>
      <c r="C210" t="s">
        <v>747</v>
      </c>
      <c r="D210" t="s">
        <v>748</v>
      </c>
      <c r="M210">
        <v>1282.7023932945269</v>
      </c>
      <c r="N210">
        <v>1166.5426825792736</v>
      </c>
      <c r="O210">
        <v>1225.1402898337951</v>
      </c>
      <c r="P210">
        <v>1186.4408599539279</v>
      </c>
      <c r="Q210">
        <v>1223.0053914949947</v>
      </c>
      <c r="R210">
        <v>1111.959218137843</v>
      </c>
      <c r="S210">
        <v>1122.6250419733105</v>
      </c>
      <c r="T210">
        <v>1171.1478470647714</v>
      </c>
      <c r="U210">
        <v>1251.1676513984419</v>
      </c>
      <c r="V210">
        <v>1191.2078544661165</v>
      </c>
      <c r="W210">
        <v>1111.6429752350653</v>
      </c>
      <c r="X210">
        <v>1164.9528589048402</v>
      </c>
      <c r="Y210">
        <v>1093.9060879361466</v>
      </c>
      <c r="Z210">
        <v>1111.4640775554683</v>
      </c>
      <c r="AA210">
        <v>1165.6308286555516</v>
      </c>
      <c r="AB210">
        <v>1071.8378595835204</v>
      </c>
      <c r="AC210">
        <v>1069.1568403121528</v>
      </c>
      <c r="AD210">
        <v>1072.2943770542372</v>
      </c>
      <c r="AE210">
        <v>1074.6594676320815</v>
      </c>
      <c r="AF210">
        <v>1106.0920389187393</v>
      </c>
      <c r="AG210">
        <v>1064.4790750940253</v>
      </c>
      <c r="AH210">
        <v>1077.4723089718052</v>
      </c>
      <c r="AI210">
        <v>1043.6187227927371</v>
      </c>
      <c r="AJ210">
        <v>1038.0988854912425</v>
      </c>
      <c r="AK210">
        <v>1030.1375006697331</v>
      </c>
      <c r="AL210">
        <v>1004.2304358089043</v>
      </c>
      <c r="AM210">
        <v>976.76988277167993</v>
      </c>
      <c r="AN210">
        <v>1004.3409258257515</v>
      </c>
      <c r="AO210">
        <v>1012.098204622783</v>
      </c>
      <c r="AP210">
        <v>1017.4807375857534</v>
      </c>
      <c r="AQ210">
        <v>1056.1731957309435</v>
      </c>
      <c r="AR210">
        <v>1091.1177018735077</v>
      </c>
      <c r="AS210">
        <v>1098.3250072294838</v>
      </c>
      <c r="AT210">
        <v>1124.6267788300263</v>
      </c>
      <c r="AU210">
        <v>1101.6499939889541</v>
      </c>
      <c r="AV210">
        <v>1151.3770745087072</v>
      </c>
      <c r="AW210">
        <v>1191.2462761713766</v>
      </c>
      <c r="AX210">
        <v>1227.3322243102609</v>
      </c>
      <c r="AY210">
        <v>1228.6022030086845</v>
      </c>
      <c r="AZ210">
        <v>1255.8019308370042</v>
      </c>
      <c r="BA210">
        <v>1275.1940187247149</v>
      </c>
      <c r="BB210">
        <v>1257.367929040237</v>
      </c>
      <c r="BC210">
        <v>1268.3843876878564</v>
      </c>
      <c r="BD210">
        <v>1243.9857959824005</v>
      </c>
      <c r="BE210">
        <v>1270.7040612442518</v>
      </c>
      <c r="BF210">
        <v>1269.7106215436274</v>
      </c>
      <c r="BG210">
        <v>1312.9135902264059</v>
      </c>
      <c r="BH210">
        <v>1353.2101062273325</v>
      </c>
      <c r="BI210">
        <v>1392.5241106822818</v>
      </c>
      <c r="BJ210">
        <v>1451.5548835250145</v>
      </c>
      <c r="BK210">
        <v>1505.6282774076308</v>
      </c>
      <c r="BL210">
        <v>1542.4837393319349</v>
      </c>
    </row>
    <row r="211" spans="1:64" hidden="1" x14ac:dyDescent="0.25">
      <c r="A211" t="s">
        <v>630</v>
      </c>
      <c r="B211" t="s">
        <v>631</v>
      </c>
      <c r="C211" t="s">
        <v>747</v>
      </c>
      <c r="D211" t="s">
        <v>748</v>
      </c>
      <c r="E211">
        <v>3599.2037920468988</v>
      </c>
      <c r="F211">
        <v>3764.2933038183933</v>
      </c>
      <c r="G211">
        <v>3935.7449312307335</v>
      </c>
      <c r="H211">
        <v>4247.4222466178344</v>
      </c>
      <c r="I211">
        <v>4047.6643839725862</v>
      </c>
      <c r="J211">
        <v>4260.8438032357653</v>
      </c>
      <c r="K211">
        <v>4572.4456230237565</v>
      </c>
      <c r="L211">
        <v>4990.650951000378</v>
      </c>
      <c r="M211">
        <v>5525.8841005107279</v>
      </c>
      <c r="N211">
        <v>6170.0124863145156</v>
      </c>
      <c r="O211">
        <v>6861.348253958613</v>
      </c>
      <c r="P211">
        <v>7481.3481968305332</v>
      </c>
      <c r="Q211">
        <v>8312.7833370718945</v>
      </c>
      <c r="R211">
        <v>8839.8352275003235</v>
      </c>
      <c r="S211">
        <v>9168.5012817914139</v>
      </c>
      <c r="T211">
        <v>9770.3351832620065</v>
      </c>
      <c r="U211">
        <v>10198.409036048028</v>
      </c>
      <c r="V211">
        <v>10677.444598955975</v>
      </c>
      <c r="W211">
        <v>11481.347140808855</v>
      </c>
      <c r="X211">
        <v>12402.979017355867</v>
      </c>
      <c r="Y211">
        <v>12815.924668576163</v>
      </c>
      <c r="Z211">
        <v>13465.313956259984</v>
      </c>
      <c r="AA211">
        <v>13907.73294583033</v>
      </c>
      <c r="AB211">
        <v>15257.786994680813</v>
      </c>
      <c r="AC211">
        <v>16658.694328934169</v>
      </c>
      <c r="AD211">
        <v>16776.182161217464</v>
      </c>
      <c r="AE211">
        <v>16883.085484297342</v>
      </c>
      <c r="AF211">
        <v>17937.483692344817</v>
      </c>
      <c r="AG211">
        <v>19710.082089371983</v>
      </c>
      <c r="AH211">
        <v>21246.84044143993</v>
      </c>
      <c r="AI211">
        <v>22352.513279965176</v>
      </c>
      <c r="AJ211">
        <v>23054.596375739638</v>
      </c>
      <c r="AK211">
        <v>24243.451582989142</v>
      </c>
      <c r="AL211">
        <v>25779.612382341751</v>
      </c>
      <c r="AM211">
        <v>28387.081139462651</v>
      </c>
      <c r="AN211">
        <v>29698.58094844767</v>
      </c>
      <c r="AO211">
        <v>30202.962491530063</v>
      </c>
      <c r="AP211">
        <v>32494.425604397256</v>
      </c>
      <c r="AQ211">
        <v>30571.071031509277</v>
      </c>
      <c r="AR211">
        <v>31951.803842380526</v>
      </c>
      <c r="AS211">
        <v>33646.353494999232</v>
      </c>
      <c r="AT211">
        <v>32382.349831145704</v>
      </c>
      <c r="AU211">
        <v>32875.938851986895</v>
      </c>
      <c r="AV211">
        <v>34636.522691017592</v>
      </c>
      <c r="AW211">
        <v>36159.388266356706</v>
      </c>
      <c r="AX211">
        <v>38065.782504653151</v>
      </c>
      <c r="AY211">
        <v>41568.988785996487</v>
      </c>
      <c r="AZ211">
        <v>43503.087503035043</v>
      </c>
      <c r="BA211">
        <v>41635.802428990908</v>
      </c>
      <c r="BB211">
        <v>39795.57975003247</v>
      </c>
      <c r="BC211">
        <v>46726.582212110086</v>
      </c>
      <c r="BD211">
        <v>47497.146345832807</v>
      </c>
      <c r="BE211">
        <v>47937.346744058967</v>
      </c>
      <c r="BF211">
        <v>49013.484482678919</v>
      </c>
      <c r="BG211">
        <v>51295.440118583188</v>
      </c>
      <c r="BH211">
        <v>50340.305460791009</v>
      </c>
      <c r="BI211">
        <v>51530.175019743539</v>
      </c>
      <c r="BJ211">
        <v>52894.605807750588</v>
      </c>
      <c r="BK211">
        <v>53113.692150332558</v>
      </c>
      <c r="BL211">
        <v>53147.4909188702</v>
      </c>
    </row>
    <row r="212" spans="1:64" hidden="1" x14ac:dyDescent="0.25">
      <c r="A212" t="s">
        <v>632</v>
      </c>
      <c r="B212" t="s">
        <v>633</v>
      </c>
      <c r="C212" t="s">
        <v>747</v>
      </c>
      <c r="D212" t="s">
        <v>748</v>
      </c>
      <c r="BC212">
        <v>940.67204867981638</v>
      </c>
    </row>
    <row r="213" spans="1:64" hidden="1" x14ac:dyDescent="0.25">
      <c r="A213" t="s">
        <v>634</v>
      </c>
      <c r="B213" t="s">
        <v>635</v>
      </c>
      <c r="C213" t="s">
        <v>747</v>
      </c>
      <c r="D213" t="s">
        <v>748</v>
      </c>
      <c r="AT213">
        <v>266.07510378478111</v>
      </c>
      <c r="AU213">
        <v>322.55505944575231</v>
      </c>
      <c r="AV213">
        <v>338.15041963580245</v>
      </c>
      <c r="AW213">
        <v>344.00754133360743</v>
      </c>
      <c r="AX213">
        <v>345.6882100353248</v>
      </c>
      <c r="AY213">
        <v>350.06281671988961</v>
      </c>
      <c r="AZ213">
        <v>393.6601837457236</v>
      </c>
      <c r="BA213">
        <v>416.06596021385695</v>
      </c>
      <c r="BB213">
        <v>423.98163055641572</v>
      </c>
      <c r="BC213">
        <v>406.26776822595417</v>
      </c>
      <c r="BD213">
        <v>411.57029396346911</v>
      </c>
      <c r="BE213">
        <v>485.68525268179701</v>
      </c>
      <c r="BF213">
        <v>552.14065671891228</v>
      </c>
      <c r="BG213">
        <v>556.20838430064123</v>
      </c>
      <c r="BH213">
        <v>435.10290907092855</v>
      </c>
      <c r="BI213">
        <v>408.12514925481025</v>
      </c>
      <c r="BJ213">
        <v>452.2735065504304</v>
      </c>
    </row>
    <row r="214" spans="1:64" hidden="1" x14ac:dyDescent="0.25">
      <c r="A214" t="s">
        <v>636</v>
      </c>
      <c r="B214" t="s">
        <v>637</v>
      </c>
      <c r="C214" t="s">
        <v>747</v>
      </c>
      <c r="D214" t="s">
        <v>748</v>
      </c>
      <c r="AI214">
        <v>2083.5346403093845</v>
      </c>
      <c r="AJ214">
        <v>2084.2474437537626</v>
      </c>
      <c r="AK214">
        <v>2220.9552802151038</v>
      </c>
      <c r="AL214">
        <v>2321.8382449407054</v>
      </c>
      <c r="AM214">
        <v>2411.8920328889903</v>
      </c>
      <c r="AN214">
        <v>2499.0031779476512</v>
      </c>
      <c r="AO214">
        <v>2487.1684226461416</v>
      </c>
      <c r="AP214">
        <v>2530.3519914436783</v>
      </c>
      <c r="AQ214">
        <v>2577.1897561397141</v>
      </c>
      <c r="AR214">
        <v>2582.3195551110643</v>
      </c>
      <c r="AS214">
        <v>2603.848705724633</v>
      </c>
      <c r="AT214">
        <v>2608.5467417029536</v>
      </c>
      <c r="AU214">
        <v>2622.769690814328</v>
      </c>
      <c r="AV214">
        <v>2631.0885194693324</v>
      </c>
      <c r="AW214">
        <v>2638.5332439302306</v>
      </c>
      <c r="AX214">
        <v>2696.9014828735581</v>
      </c>
      <c r="AY214">
        <v>2820.7018451347094</v>
      </c>
      <c r="AZ214">
        <v>2863.115091334404</v>
      </c>
      <c r="BA214">
        <v>2943.5069718519926</v>
      </c>
      <c r="BB214">
        <v>2840.280160919212</v>
      </c>
      <c r="BC214">
        <v>2896.2422429302014</v>
      </c>
      <c r="BD214">
        <v>2990.9053085390115</v>
      </c>
      <c r="BE214">
        <v>3028.1869437357141</v>
      </c>
      <c r="BF214">
        <v>3066.5050848739775</v>
      </c>
      <c r="BG214">
        <v>3104.5445061274281</v>
      </c>
      <c r="BH214">
        <v>3157.4961761463233</v>
      </c>
      <c r="BI214">
        <v>3203.7131634292177</v>
      </c>
      <c r="BJ214">
        <v>3246.6501279682539</v>
      </c>
      <c r="BK214">
        <v>3310.1534750148285</v>
      </c>
      <c r="BL214">
        <v>3399.0070200564155</v>
      </c>
    </row>
    <row r="215" spans="1:64" hidden="1" x14ac:dyDescent="0.25">
      <c r="A215" t="s">
        <v>638</v>
      </c>
      <c r="B215" t="s">
        <v>639</v>
      </c>
      <c r="C215" t="s">
        <v>747</v>
      </c>
      <c r="D215" t="s">
        <v>748</v>
      </c>
    </row>
    <row r="216" spans="1:64" hidden="1" x14ac:dyDescent="0.25">
      <c r="A216" t="s">
        <v>640</v>
      </c>
      <c r="B216" t="s">
        <v>641</v>
      </c>
      <c r="C216" t="s">
        <v>747</v>
      </c>
      <c r="D216" t="s">
        <v>748</v>
      </c>
    </row>
    <row r="217" spans="1:64" hidden="1" x14ac:dyDescent="0.25">
      <c r="A217" t="s">
        <v>642</v>
      </c>
      <c r="B217" t="s">
        <v>643</v>
      </c>
      <c r="C217" t="s">
        <v>747</v>
      </c>
      <c r="D217" t="s">
        <v>748</v>
      </c>
      <c r="AP217">
        <v>3507.3629235624071</v>
      </c>
      <c r="AQ217">
        <v>3623.7666234170088</v>
      </c>
      <c r="AR217">
        <v>3283.736185361493</v>
      </c>
      <c r="AS217">
        <v>3517.8186831801677</v>
      </c>
      <c r="AT217">
        <v>3768.0897330828388</v>
      </c>
      <c r="AU217">
        <v>3994.1846050818035</v>
      </c>
      <c r="AV217">
        <v>4169.7415852078375</v>
      </c>
      <c r="AW217">
        <v>4546.6670396844556</v>
      </c>
      <c r="AX217">
        <v>4798.4379633025728</v>
      </c>
      <c r="AY217">
        <v>5055.8670215786096</v>
      </c>
      <c r="AZ217">
        <v>5365.411570038953</v>
      </c>
      <c r="BA217">
        <v>5651.8865055379083</v>
      </c>
      <c r="BB217">
        <v>5580.2221686528628</v>
      </c>
      <c r="BC217">
        <v>5613.108049949753</v>
      </c>
      <c r="BD217">
        <v>5771.7283710800966</v>
      </c>
      <c r="BE217">
        <v>5698.3360714092141</v>
      </c>
      <c r="BF217">
        <v>5849.7260403365062</v>
      </c>
      <c r="BG217">
        <v>5787.1178968998975</v>
      </c>
      <c r="BH217">
        <v>5868.1028007622281</v>
      </c>
      <c r="BI217">
        <v>6039.9049442455644</v>
      </c>
      <c r="BJ217">
        <v>6126.7114701984901</v>
      </c>
      <c r="BK217">
        <v>6532.011415044758</v>
      </c>
      <c r="BL217">
        <v>6817.4219644277182</v>
      </c>
    </row>
    <row r="218" spans="1:64" hidden="1" x14ac:dyDescent="0.25">
      <c r="A218" t="s">
        <v>644</v>
      </c>
      <c r="B218" t="s">
        <v>645</v>
      </c>
      <c r="C218" t="s">
        <v>747</v>
      </c>
      <c r="D218" t="s">
        <v>748</v>
      </c>
      <c r="Z218">
        <v>1404.6038113377035</v>
      </c>
      <c r="AA218">
        <v>1349.8048758575778</v>
      </c>
      <c r="AB218">
        <v>1266.3504349725413</v>
      </c>
      <c r="AC218">
        <v>1264.5183628008012</v>
      </c>
      <c r="AD218">
        <v>1239.9480895119796</v>
      </c>
      <c r="AE218">
        <v>1217.8565695544528</v>
      </c>
      <c r="AF218">
        <v>1213.7299527065397</v>
      </c>
      <c r="AG218">
        <v>1239.5495722832711</v>
      </c>
      <c r="AH218">
        <v>1228.2203845088095</v>
      </c>
      <c r="AI218">
        <v>1224.6667381306513</v>
      </c>
      <c r="AJ218">
        <v>1198.7904645368694</v>
      </c>
      <c r="AK218">
        <v>1173.401443952745</v>
      </c>
      <c r="AL218">
        <v>1140.6460975508933</v>
      </c>
      <c r="AM218">
        <v>1131.2043400268471</v>
      </c>
      <c r="AN218">
        <v>1132.5100214630675</v>
      </c>
      <c r="AO218">
        <v>1154.7717959575568</v>
      </c>
      <c r="AP218">
        <v>1163.8979667566027</v>
      </c>
      <c r="AQ218">
        <v>1160.0582016011028</v>
      </c>
      <c r="AR218">
        <v>1152.1052362928667</v>
      </c>
      <c r="AS218">
        <v>1143.9497009643892</v>
      </c>
      <c r="AT218">
        <v>1166.9273346159773</v>
      </c>
      <c r="AU218">
        <v>1222.3163210677596</v>
      </c>
      <c r="AV218">
        <v>1244.6960031279432</v>
      </c>
      <c r="AW218">
        <v>1288.8618658347821</v>
      </c>
      <c r="AX218">
        <v>1327.0753241664484</v>
      </c>
      <c r="AY218">
        <v>1390.7592045313488</v>
      </c>
      <c r="AZ218">
        <v>1431.7749052446868</v>
      </c>
      <c r="BA218">
        <v>1462.8756892569399</v>
      </c>
      <c r="BB218">
        <v>1481.2832593907026</v>
      </c>
      <c r="BC218">
        <v>1507.545084695555</v>
      </c>
      <c r="BD218">
        <v>1533.3893977908492</v>
      </c>
      <c r="BE218">
        <v>1560.9343709286989</v>
      </c>
      <c r="BF218">
        <v>1595.8548821627371</v>
      </c>
      <c r="BG218">
        <v>1639.3307897550933</v>
      </c>
      <c r="BH218">
        <v>1653.5799043071117</v>
      </c>
      <c r="BI218">
        <v>1624.2566085257474</v>
      </c>
      <c r="BJ218">
        <v>1607.4066730171485</v>
      </c>
      <c r="BK218">
        <v>1582.8141136416591</v>
      </c>
    </row>
    <row r="219" spans="1:64" hidden="1" x14ac:dyDescent="0.25">
      <c r="A219" t="s">
        <v>646</v>
      </c>
      <c r="B219" t="s">
        <v>647</v>
      </c>
      <c r="C219" t="s">
        <v>747</v>
      </c>
      <c r="D219" t="s">
        <v>748</v>
      </c>
    </row>
    <row r="220" spans="1:64" hidden="1" x14ac:dyDescent="0.25">
      <c r="A220" t="s">
        <v>648</v>
      </c>
      <c r="B220" t="s">
        <v>649</v>
      </c>
      <c r="C220" t="s">
        <v>747</v>
      </c>
      <c r="D220" t="s">
        <v>748</v>
      </c>
      <c r="Z220">
        <v>1406.0356422031659</v>
      </c>
      <c r="AA220">
        <v>1351.7242803027848</v>
      </c>
      <c r="AB220">
        <v>1268.5321198459533</v>
      </c>
      <c r="AC220">
        <v>1266.8581992476059</v>
      </c>
      <c r="AD220">
        <v>1242.773746697198</v>
      </c>
      <c r="AE220">
        <v>1221.4029198489588</v>
      </c>
      <c r="AF220">
        <v>1217.9769355880783</v>
      </c>
      <c r="AG220">
        <v>1244.1207671852198</v>
      </c>
      <c r="AH220">
        <v>1233.1623068333181</v>
      </c>
      <c r="AI220">
        <v>1230.107932443422</v>
      </c>
      <c r="AJ220">
        <v>1204.6325923832881</v>
      </c>
      <c r="AK220">
        <v>1179.7573276450805</v>
      </c>
      <c r="AL220">
        <v>1147.3695042801364</v>
      </c>
      <c r="AM220">
        <v>1138.0546933920493</v>
      </c>
      <c r="AN220">
        <v>1139.5816562833709</v>
      </c>
      <c r="AO220">
        <v>1162.0548071697522</v>
      </c>
      <c r="AP220">
        <v>1171.5684966569572</v>
      </c>
      <c r="AQ220">
        <v>1168.1231808318403</v>
      </c>
      <c r="AR220">
        <v>1160.2477395195535</v>
      </c>
      <c r="AS220">
        <v>1152.7828909722132</v>
      </c>
      <c r="AT220">
        <v>1175.8983685943365</v>
      </c>
      <c r="AU220">
        <v>1231.0731800511849</v>
      </c>
      <c r="AV220">
        <v>1253.7236874000048</v>
      </c>
      <c r="AW220">
        <v>1298.062421185261</v>
      </c>
      <c r="AX220">
        <v>1336.14108615291</v>
      </c>
      <c r="AY220">
        <v>1400.0912816459711</v>
      </c>
      <c r="AZ220">
        <v>1441.6646486191905</v>
      </c>
      <c r="BA220">
        <v>1472.9486247675309</v>
      </c>
      <c r="BB220">
        <v>1491.3240288795109</v>
      </c>
      <c r="BC220">
        <v>1517.639572940149</v>
      </c>
      <c r="BD220">
        <v>1543.5539083019682</v>
      </c>
      <c r="BE220">
        <v>1571.8049624728749</v>
      </c>
      <c r="BF220">
        <v>1607.2525231566215</v>
      </c>
      <c r="BG220">
        <v>1650.8567268223971</v>
      </c>
      <c r="BH220">
        <v>1665.3212412087748</v>
      </c>
      <c r="BI220">
        <v>1636.1994048420404</v>
      </c>
      <c r="BJ220">
        <v>1619.747045924858</v>
      </c>
      <c r="BK220">
        <v>1595.4101831145688</v>
      </c>
    </row>
    <row r="221" spans="1:64" hidden="1" x14ac:dyDescent="0.25">
      <c r="A221" t="s">
        <v>650</v>
      </c>
      <c r="B221" t="s">
        <v>651</v>
      </c>
      <c r="C221" t="s">
        <v>747</v>
      </c>
      <c r="D221" t="s">
        <v>748</v>
      </c>
      <c r="AV221">
        <v>7508.3258632956622</v>
      </c>
      <c r="AW221">
        <v>7833.2268719604554</v>
      </c>
      <c r="AX221">
        <v>8046.3812092964217</v>
      </c>
      <c r="AY221">
        <v>8890.6503288944132</v>
      </c>
      <c r="AZ221">
        <v>9526.3567040272028</v>
      </c>
      <c r="BA221">
        <v>9937.1897101289996</v>
      </c>
      <c r="BB221">
        <v>9821.4628941949341</v>
      </c>
      <c r="BC221">
        <v>10270.649769019627</v>
      </c>
      <c r="BD221">
        <v>10859.502706069945</v>
      </c>
      <c r="BE221">
        <v>11212.463936268188</v>
      </c>
      <c r="BF221">
        <v>11433.233647266847</v>
      </c>
      <c r="BG221">
        <v>11629.224861376864</v>
      </c>
      <c r="BH221">
        <v>11930.307547822571</v>
      </c>
      <c r="BI221">
        <v>11952.126931366991</v>
      </c>
      <c r="BJ221">
        <v>12015.346986934008</v>
      </c>
    </row>
    <row r="222" spans="1:64" hidden="1" x14ac:dyDescent="0.25">
      <c r="A222" t="s">
        <v>652</v>
      </c>
      <c r="B222" t="s">
        <v>653</v>
      </c>
      <c r="C222" t="s">
        <v>747</v>
      </c>
      <c r="D222" t="s">
        <v>748</v>
      </c>
      <c r="BC222">
        <v>1097.983828891317</v>
      </c>
    </row>
    <row r="223" spans="1:64" hidden="1" x14ac:dyDescent="0.25">
      <c r="A223" t="s">
        <v>654</v>
      </c>
      <c r="B223" t="s">
        <v>655</v>
      </c>
      <c r="C223" t="s">
        <v>747</v>
      </c>
      <c r="D223" t="s">
        <v>748</v>
      </c>
      <c r="BC223">
        <v>8058.6812243626691</v>
      </c>
    </row>
    <row r="224" spans="1:64" hidden="1" x14ac:dyDescent="0.25">
      <c r="A224" t="s">
        <v>656</v>
      </c>
      <c r="B224" t="s">
        <v>657</v>
      </c>
      <c r="C224" t="s">
        <v>747</v>
      </c>
      <c r="D224" t="s">
        <v>748</v>
      </c>
      <c r="AN224">
        <v>8792.7417843932217</v>
      </c>
      <c r="AO224">
        <v>9383.7618504536949</v>
      </c>
      <c r="AP224">
        <v>9854.240433488887</v>
      </c>
      <c r="AQ224">
        <v>10237.91639997265</v>
      </c>
      <c r="AR224">
        <v>10149.090386320669</v>
      </c>
      <c r="AS224">
        <v>10284.96510336804</v>
      </c>
      <c r="AT224">
        <v>10703.644628521079</v>
      </c>
      <c r="AU224">
        <v>11139.411085519732</v>
      </c>
      <c r="AV224">
        <v>11174.292697675921</v>
      </c>
      <c r="AW224">
        <v>11901.85656899879</v>
      </c>
      <c r="AX224">
        <v>12872.985026847628</v>
      </c>
      <c r="AY224">
        <v>13933.448426682737</v>
      </c>
      <c r="AZ224">
        <v>15444.972942394714</v>
      </c>
      <c r="BA224">
        <v>16483.779975970632</v>
      </c>
      <c r="BB224">
        <v>15759.493381396345</v>
      </c>
      <c r="BC224">
        <v>16378.88774989161</v>
      </c>
      <c r="BD224">
        <v>16591.10984818004</v>
      </c>
      <c r="BE224">
        <v>17191.788484383309</v>
      </c>
      <c r="BF224">
        <v>17460.977177645487</v>
      </c>
      <c r="BG224">
        <v>17859.901683500462</v>
      </c>
      <c r="BH224">
        <v>18448.960256653212</v>
      </c>
      <c r="BI224">
        <v>18926.582230156495</v>
      </c>
      <c r="BJ224">
        <v>19433.94539586049</v>
      </c>
    </row>
    <row r="225" spans="1:64" hidden="1" x14ac:dyDescent="0.25">
      <c r="A225" t="s">
        <v>658</v>
      </c>
      <c r="B225" t="s">
        <v>659</v>
      </c>
      <c r="C225" t="s">
        <v>747</v>
      </c>
      <c r="D225" t="s">
        <v>748</v>
      </c>
      <c r="AW225">
        <v>20873.869285856479</v>
      </c>
      <c r="AX225">
        <v>21734.35452354392</v>
      </c>
      <c r="AY225">
        <v>22837.702011703153</v>
      </c>
      <c r="AZ225">
        <v>24033.884922464906</v>
      </c>
      <c r="BA225">
        <v>24761.549458683152</v>
      </c>
      <c r="BB225">
        <v>22903.341752731238</v>
      </c>
      <c r="BC225">
        <v>23198.114611338919</v>
      </c>
      <c r="BD225">
        <v>23344.517571204564</v>
      </c>
      <c r="BE225">
        <v>22637.819753084954</v>
      </c>
      <c r="BF225">
        <v>22422.035935959346</v>
      </c>
      <c r="BG225">
        <v>23115.091794221848</v>
      </c>
      <c r="BH225">
        <v>23090.163119434128</v>
      </c>
      <c r="BI225">
        <v>23924.637815521888</v>
      </c>
      <c r="BJ225">
        <v>25254.309850457677</v>
      </c>
      <c r="BK225">
        <v>26261.733043748965</v>
      </c>
    </row>
    <row r="226" spans="1:64" hidden="1" x14ac:dyDescent="0.25">
      <c r="A226" t="s">
        <v>660</v>
      </c>
      <c r="B226" t="s">
        <v>661</v>
      </c>
      <c r="C226" t="s">
        <v>747</v>
      </c>
      <c r="D226" t="s">
        <v>748</v>
      </c>
      <c r="O226">
        <v>26686.602637595632</v>
      </c>
      <c r="P226">
        <v>26788.334993625263</v>
      </c>
      <c r="Q226">
        <v>27341.303907571819</v>
      </c>
      <c r="R226">
        <v>28425.776442308303</v>
      </c>
      <c r="S226">
        <v>29245.12977156978</v>
      </c>
      <c r="T226">
        <v>29870.760754935716</v>
      </c>
      <c r="U226">
        <v>30081.095228832313</v>
      </c>
      <c r="V226">
        <v>29446.085964686681</v>
      </c>
      <c r="W226">
        <v>29902.197986982308</v>
      </c>
      <c r="X226">
        <v>30991.032472386436</v>
      </c>
      <c r="Y226">
        <v>31088.502771749143</v>
      </c>
      <c r="Z226">
        <v>31007.674240278353</v>
      </c>
      <c r="AA226">
        <v>31171.007228606111</v>
      </c>
      <c r="AB226">
        <v>31637.581713397329</v>
      </c>
      <c r="AC226">
        <v>32962.237059450876</v>
      </c>
      <c r="AD226">
        <v>33609.45011580101</v>
      </c>
      <c r="AE226">
        <v>34675.937256232413</v>
      </c>
      <c r="AF226">
        <v>35922.333798271829</v>
      </c>
      <c r="AG226">
        <v>36636.800259004798</v>
      </c>
      <c r="AH226">
        <v>37269.695321564403</v>
      </c>
      <c r="AI226">
        <v>36968.358254390303</v>
      </c>
      <c r="AJ226">
        <v>35958.078287656906</v>
      </c>
      <c r="AK226">
        <v>34725.982749627168</v>
      </c>
      <c r="AL226">
        <v>33558.400926778595</v>
      </c>
      <c r="AM226">
        <v>35375.228469606292</v>
      </c>
      <c r="AN226">
        <v>36625.648505007775</v>
      </c>
      <c r="AO226">
        <v>37213.933419684785</v>
      </c>
      <c r="AP226">
        <v>38370.559652824748</v>
      </c>
      <c r="AQ226">
        <v>40398.133891915088</v>
      </c>
      <c r="AR226">
        <v>42851.350596464094</v>
      </c>
      <c r="AS226">
        <v>44923.564843293592</v>
      </c>
      <c r="AT226">
        <v>45459.684805284705</v>
      </c>
      <c r="AU226">
        <v>46405.168399145514</v>
      </c>
      <c r="AV226">
        <v>47964.225514530837</v>
      </c>
      <c r="AW226">
        <v>49293.939542482876</v>
      </c>
      <c r="AX226">
        <v>50897.106548481948</v>
      </c>
      <c r="AY226">
        <v>53615.11659442653</v>
      </c>
      <c r="AZ226">
        <v>55272.41890661457</v>
      </c>
      <c r="BA226">
        <v>54835.618436476543</v>
      </c>
      <c r="BB226">
        <v>51459.996002147331</v>
      </c>
      <c r="BC226">
        <v>54253.594514505508</v>
      </c>
      <c r="BD226">
        <v>55196.868782348785</v>
      </c>
      <c r="BE226">
        <v>54596.910861695571</v>
      </c>
      <c r="BF226">
        <v>54755.014124403977</v>
      </c>
      <c r="BG226">
        <v>55582.0909059111</v>
      </c>
      <c r="BH226">
        <v>56731.195808587101</v>
      </c>
      <c r="BI226">
        <v>57057.622760226383</v>
      </c>
      <c r="BJ226">
        <v>58383.405279297294</v>
      </c>
      <c r="BK226">
        <v>58850.021247333716</v>
      </c>
      <c r="BL226">
        <v>59381.886654234331</v>
      </c>
    </row>
    <row r="227" spans="1:64" hidden="1" x14ac:dyDescent="0.25">
      <c r="A227" t="s">
        <v>662</v>
      </c>
      <c r="B227" t="s">
        <v>663</v>
      </c>
      <c r="C227" t="s">
        <v>747</v>
      </c>
      <c r="D227" t="s">
        <v>748</v>
      </c>
      <c r="AI227">
        <v>2999.1289684577368</v>
      </c>
      <c r="AJ227">
        <v>2992.6859393893292</v>
      </c>
      <c r="AK227">
        <v>3025.0588629051349</v>
      </c>
      <c r="AL227">
        <v>2962.5960663671713</v>
      </c>
      <c r="AM227">
        <v>2830.0702554417499</v>
      </c>
      <c r="AN227">
        <v>3082.8896136999506</v>
      </c>
      <c r="AO227">
        <v>3233.9928352690667</v>
      </c>
      <c r="AP227">
        <v>3272.8842123815525</v>
      </c>
      <c r="AQ227">
        <v>3165.5407344174491</v>
      </c>
      <c r="AR227">
        <v>3267.7008086695728</v>
      </c>
      <c r="AS227">
        <v>3183.0197742259543</v>
      </c>
      <c r="AT227">
        <v>3346.7364440112906</v>
      </c>
      <c r="AU227">
        <v>3254.4446644197824</v>
      </c>
      <c r="AV227">
        <v>3290.5312160201834</v>
      </c>
      <c r="AW227">
        <v>3473.6007604041056</v>
      </c>
      <c r="AX227">
        <v>3896.6735619203673</v>
      </c>
      <c r="AY227">
        <v>3880.2271563525537</v>
      </c>
      <c r="AZ227">
        <v>4059.4950904492885</v>
      </c>
      <c r="BA227">
        <v>4005.9483295428458</v>
      </c>
      <c r="BB227">
        <v>3959.5973103465981</v>
      </c>
      <c r="BC227">
        <v>3956.1238918734243</v>
      </c>
      <c r="BD227">
        <v>4208.3604444905613</v>
      </c>
      <c r="BE227">
        <v>4411.7234866986137</v>
      </c>
      <c r="BF227">
        <v>4617.4952594625092</v>
      </c>
      <c r="BG227">
        <v>4591.9582924951819</v>
      </c>
      <c r="BH227">
        <v>4695.9436300618017</v>
      </c>
      <c r="BI227">
        <v>4400.2773043798143</v>
      </c>
      <c r="BJ227">
        <v>4422.5514394473776</v>
      </c>
      <c r="BK227">
        <v>4338.9282383340123</v>
      </c>
    </row>
    <row r="228" spans="1:64" hidden="1" x14ac:dyDescent="0.25">
      <c r="A228" t="s">
        <v>664</v>
      </c>
      <c r="B228" t="s">
        <v>665</v>
      </c>
      <c r="C228" t="s">
        <v>747</v>
      </c>
      <c r="D228" t="s">
        <v>748</v>
      </c>
    </row>
    <row r="229" spans="1:64" hidden="1" x14ac:dyDescent="0.25">
      <c r="A229" t="s">
        <v>666</v>
      </c>
      <c r="B229" t="s">
        <v>667</v>
      </c>
      <c r="C229" t="s">
        <v>747</v>
      </c>
      <c r="D229" t="s">
        <v>748</v>
      </c>
      <c r="BC229">
        <v>10223.518416303979</v>
      </c>
    </row>
    <row r="230" spans="1:64" hidden="1" x14ac:dyDescent="0.25">
      <c r="A230" t="s">
        <v>668</v>
      </c>
      <c r="B230" t="s">
        <v>669</v>
      </c>
      <c r="C230" t="s">
        <v>747</v>
      </c>
      <c r="D230" t="s">
        <v>748</v>
      </c>
    </row>
    <row r="231" spans="1:64" hidden="1" x14ac:dyDescent="0.25">
      <c r="A231" t="s">
        <v>670</v>
      </c>
      <c r="B231" t="s">
        <v>671</v>
      </c>
      <c r="C231" t="s">
        <v>747</v>
      </c>
      <c r="D231" t="s">
        <v>748</v>
      </c>
    </row>
    <row r="232" spans="1:64" hidden="1" x14ac:dyDescent="0.25">
      <c r="A232" t="s">
        <v>672</v>
      </c>
      <c r="B232" t="s">
        <v>673</v>
      </c>
      <c r="C232" t="s">
        <v>747</v>
      </c>
      <c r="D232" t="s">
        <v>748</v>
      </c>
      <c r="AZ232">
        <v>696.23893421775017</v>
      </c>
      <c r="BA232">
        <v>673.1980437277582</v>
      </c>
      <c r="BB232">
        <v>778.20480216628721</v>
      </c>
      <c r="BC232">
        <v>862.80806750744091</v>
      </c>
      <c r="BD232">
        <v>841.6038083092775</v>
      </c>
      <c r="BE232">
        <v>887.0944172250255</v>
      </c>
      <c r="BF232">
        <v>885.59938745851775</v>
      </c>
      <c r="BG232">
        <v>919.01210900930323</v>
      </c>
      <c r="BH232">
        <v>932.24573716629811</v>
      </c>
      <c r="BI232">
        <v>856.06433587533672</v>
      </c>
      <c r="BJ232">
        <v>809.4862547887974</v>
      </c>
      <c r="BK232">
        <v>802.69992809408279</v>
      </c>
      <c r="BL232">
        <v>803.85994330966457</v>
      </c>
    </row>
    <row r="233" spans="1:64" hidden="1" x14ac:dyDescent="0.25">
      <c r="A233" t="s">
        <v>674</v>
      </c>
      <c r="B233" t="s">
        <v>675</v>
      </c>
      <c r="C233" t="s">
        <v>747</v>
      </c>
      <c r="D233" t="s">
        <v>748</v>
      </c>
      <c r="AN233">
        <v>1281.7557866681827</v>
      </c>
      <c r="AO233">
        <v>1383.5511333313259</v>
      </c>
      <c r="AP233">
        <v>1474.2623523525338</v>
      </c>
      <c r="AQ233">
        <v>1530.2154046843607</v>
      </c>
      <c r="AR233">
        <v>1623.0577725213213</v>
      </c>
      <c r="AS233">
        <v>1735.7283545959378</v>
      </c>
      <c r="AT233">
        <v>1840.5525103708808</v>
      </c>
      <c r="AU233">
        <v>1982.3831159966464</v>
      </c>
      <c r="AV233">
        <v>2154.72962598509</v>
      </c>
      <c r="AW233">
        <v>2345.4345627812654</v>
      </c>
      <c r="AX233">
        <v>2553.6207764073356</v>
      </c>
      <c r="AY233">
        <v>2838.7656027957419</v>
      </c>
      <c r="AZ233">
        <v>3193.6821204897369</v>
      </c>
      <c r="BA233">
        <v>3457.6573594335218</v>
      </c>
      <c r="BB233">
        <v>3683.6076076552254</v>
      </c>
      <c r="BC233">
        <v>4022.6045914855999</v>
      </c>
      <c r="BD233">
        <v>4318.6162001875964</v>
      </c>
      <c r="BE233">
        <v>4628.7833043751034</v>
      </c>
      <c r="BF233">
        <v>4902.0671096288515</v>
      </c>
      <c r="BG233">
        <v>5239.7168656917875</v>
      </c>
      <c r="BH233">
        <v>5525.3374037522044</v>
      </c>
      <c r="BI233">
        <v>5841.6226353648981</v>
      </c>
      <c r="BJ233">
        <v>6197.131230177054</v>
      </c>
      <c r="BK233">
        <v>6538.7319562249522</v>
      </c>
    </row>
    <row r="234" spans="1:64" hidden="1" x14ac:dyDescent="0.25">
      <c r="A234" t="s">
        <v>676</v>
      </c>
      <c r="B234" t="s">
        <v>677</v>
      </c>
      <c r="C234" t="s">
        <v>747</v>
      </c>
      <c r="D234" t="s">
        <v>748</v>
      </c>
      <c r="AI234">
        <v>6637.7511835844098</v>
      </c>
      <c r="AJ234">
        <v>6302.7780497604563</v>
      </c>
      <c r="AK234">
        <v>5606.214412045576</v>
      </c>
      <c r="AL234">
        <v>5294.0735662864809</v>
      </c>
      <c r="AM234">
        <v>4735.5035338893649</v>
      </c>
      <c r="AN234">
        <v>4663.9287859826154</v>
      </c>
      <c r="AO234">
        <v>4685.6972530383873</v>
      </c>
      <c r="AP234">
        <v>4806.1936029287035</v>
      </c>
      <c r="AQ234">
        <v>4726.2646308993744</v>
      </c>
      <c r="AR234">
        <v>4831.7315315016494</v>
      </c>
      <c r="AS234">
        <v>5210.8179069425069</v>
      </c>
      <c r="AT234">
        <v>5367.1933918651375</v>
      </c>
      <c r="AU234">
        <v>5637.3832904797682</v>
      </c>
      <c r="AV234">
        <v>5944.5877738082863</v>
      </c>
      <c r="AW234">
        <v>6414.2426780507449</v>
      </c>
      <c r="AX234">
        <v>6828.8603438378041</v>
      </c>
      <c r="AY234">
        <v>7314.4186768177569</v>
      </c>
      <c r="AZ234">
        <v>7860.1283167958172</v>
      </c>
      <c r="BA234">
        <v>8161.9442926690717</v>
      </c>
      <c r="BB234">
        <v>7728.7322125324617</v>
      </c>
      <c r="BC234">
        <v>8047.2112098021635</v>
      </c>
      <c r="BD234">
        <v>8444.636299168913</v>
      </c>
      <c r="BE234">
        <v>8694.8160105279512</v>
      </c>
      <c r="BF234">
        <v>8948.2190228539857</v>
      </c>
      <c r="BG234">
        <v>9111.2317732502343</v>
      </c>
      <c r="BH234">
        <v>9219.5619731592687</v>
      </c>
      <c r="BI234">
        <v>9312.0729691710712</v>
      </c>
      <c r="BJ234">
        <v>9655.0249803958213</v>
      </c>
      <c r="BK234">
        <v>9913.2760183888258</v>
      </c>
      <c r="BL234">
        <v>10045.337767245228</v>
      </c>
    </row>
    <row r="235" spans="1:64" hidden="1" x14ac:dyDescent="0.25">
      <c r="A235" t="s">
        <v>678</v>
      </c>
      <c r="B235" t="s">
        <v>679</v>
      </c>
      <c r="C235" t="s">
        <v>747</v>
      </c>
      <c r="D235" t="s">
        <v>748</v>
      </c>
      <c r="E235">
        <v>372.77608389849894</v>
      </c>
      <c r="F235">
        <v>410.67283941010572</v>
      </c>
      <c r="G235">
        <v>427.90169362500995</v>
      </c>
      <c r="H235">
        <v>457.42738954826939</v>
      </c>
      <c r="I235">
        <v>510.56642923985305</v>
      </c>
      <c r="J235">
        <v>536.48856933746356</v>
      </c>
      <c r="K235">
        <v>583.70295847927582</v>
      </c>
      <c r="L235">
        <v>582.35731916055761</v>
      </c>
      <c r="M235">
        <v>577.64861435602222</v>
      </c>
      <c r="N235">
        <v>613.71562368598677</v>
      </c>
      <c r="O235">
        <v>606.58906977501613</v>
      </c>
      <c r="P235">
        <v>591.722598658484</v>
      </c>
      <c r="Q235">
        <v>615.36128005295427</v>
      </c>
      <c r="R235">
        <v>617.83044113765368</v>
      </c>
      <c r="S235">
        <v>654.77593315666275</v>
      </c>
      <c r="T235">
        <v>649.8444166113519</v>
      </c>
      <c r="U235">
        <v>622.49477764604478</v>
      </c>
      <c r="V235">
        <v>641.29505854634533</v>
      </c>
      <c r="W235">
        <v>689.92788819257669</v>
      </c>
      <c r="X235">
        <v>639.07130116229769</v>
      </c>
      <c r="Y235">
        <v>705.15188815436579</v>
      </c>
      <c r="Z235">
        <v>651.74306628211468</v>
      </c>
      <c r="AA235">
        <v>604.2537183844172</v>
      </c>
      <c r="AB235">
        <v>545.12886657185481</v>
      </c>
      <c r="AC235">
        <v>555.14885395960471</v>
      </c>
      <c r="AD235">
        <v>569.01636678252339</v>
      </c>
      <c r="AE235">
        <v>563.94862745254488</v>
      </c>
      <c r="AF235">
        <v>550.52014891622753</v>
      </c>
      <c r="AG235">
        <v>572.43856454935906</v>
      </c>
      <c r="AH235">
        <v>583.62656595238366</v>
      </c>
      <c r="AI235">
        <v>573.92601296446128</v>
      </c>
      <c r="AJ235">
        <v>557.40406642077505</v>
      </c>
      <c r="AK235">
        <v>525.62768175704389</v>
      </c>
      <c r="AL235">
        <v>436.22596881227707</v>
      </c>
      <c r="AM235">
        <v>474.47265245944385</v>
      </c>
      <c r="AN235">
        <v>508.49452582873334</v>
      </c>
      <c r="AO235">
        <v>546.10960004714445</v>
      </c>
      <c r="AP235">
        <v>606.41207506971705</v>
      </c>
      <c r="AQ235">
        <v>574.87259519460122</v>
      </c>
      <c r="AR235">
        <v>564.93290493415179</v>
      </c>
      <c r="AS235">
        <v>546.46228624338846</v>
      </c>
      <c r="AT235">
        <v>535.86593442062997</v>
      </c>
      <c r="AU235">
        <v>546.17539046315107</v>
      </c>
      <c r="AV235">
        <v>569.15608002053239</v>
      </c>
      <c r="AW235">
        <v>547.0190408747128</v>
      </c>
      <c r="AX235">
        <v>508.66324745557728</v>
      </c>
      <c r="AY235">
        <v>508.53263928904846</v>
      </c>
      <c r="AZ235">
        <v>491.44063710337934</v>
      </c>
      <c r="BA235">
        <v>501.19641392497812</v>
      </c>
      <c r="BB235">
        <v>514.19475417785713</v>
      </c>
      <c r="BC235">
        <v>530.38604166674088</v>
      </c>
      <c r="BD235">
        <v>586.24949711963939</v>
      </c>
      <c r="BE235">
        <v>574.84193532368238</v>
      </c>
      <c r="BF235">
        <v>596.76961646968152</v>
      </c>
      <c r="BG235">
        <v>618.46129536704518</v>
      </c>
      <c r="BH235">
        <v>652.91182134587461</v>
      </c>
      <c r="BI235">
        <v>656.05521972949532</v>
      </c>
      <c r="BJ235">
        <v>661.9213286743277</v>
      </c>
      <c r="BK235">
        <v>679.53382035275638</v>
      </c>
      <c r="BL235">
        <v>698.65686761959148</v>
      </c>
    </row>
    <row r="236" spans="1:64" hidden="1" x14ac:dyDescent="0.25">
      <c r="A236" t="s">
        <v>680</v>
      </c>
      <c r="B236" t="s">
        <v>681</v>
      </c>
      <c r="C236" t="s">
        <v>747</v>
      </c>
      <c r="D236" t="s">
        <v>748</v>
      </c>
      <c r="E236">
        <v>569.11281217607234</v>
      </c>
      <c r="F236">
        <v>582.16983777352732</v>
      </c>
      <c r="G236">
        <v>607.73401449270034</v>
      </c>
      <c r="H236">
        <v>637.04953873746729</v>
      </c>
      <c r="I236">
        <v>660.4945188992051</v>
      </c>
      <c r="J236">
        <v>694.52965591740519</v>
      </c>
      <c r="K236">
        <v>749.01214187322194</v>
      </c>
      <c r="L236">
        <v>791.57495195939964</v>
      </c>
      <c r="M236">
        <v>830.81990554360846</v>
      </c>
      <c r="N236">
        <v>859.52492304839438</v>
      </c>
      <c r="O236">
        <v>930.50517002614959</v>
      </c>
      <c r="P236">
        <v>946.17950631399935</v>
      </c>
      <c r="Q236">
        <v>955.91035153697817</v>
      </c>
      <c r="R236">
        <v>1024.1275095557398</v>
      </c>
      <c r="S236">
        <v>1045.9890341887688</v>
      </c>
      <c r="T236">
        <v>1070.546571640084</v>
      </c>
      <c r="U236">
        <v>1138.7743242270969</v>
      </c>
      <c r="V236">
        <v>1221.3162250935595</v>
      </c>
      <c r="W236">
        <v>1310.5101352984013</v>
      </c>
      <c r="X236">
        <v>1345.6587723161945</v>
      </c>
      <c r="Y236">
        <v>1391.612011277078</v>
      </c>
      <c r="Z236">
        <v>1432.8722002047132</v>
      </c>
      <c r="AA236">
        <v>1482.2067219136115</v>
      </c>
      <c r="AB236">
        <v>1549.5887268667859</v>
      </c>
      <c r="AC236">
        <v>1601.5286746943602</v>
      </c>
      <c r="AD236">
        <v>1637.3384404338447</v>
      </c>
      <c r="AE236">
        <v>1691.4475829277415</v>
      </c>
      <c r="AF236">
        <v>1823.7988661488243</v>
      </c>
      <c r="AG236">
        <v>2033.2429064471542</v>
      </c>
      <c r="AH236">
        <v>2252.9691378088974</v>
      </c>
      <c r="AI236">
        <v>2470.3164532584856</v>
      </c>
      <c r="AJ236">
        <v>2643.8250542963556</v>
      </c>
      <c r="AK236">
        <v>2804.9716614180516</v>
      </c>
      <c r="AL236">
        <v>3026.067210940153</v>
      </c>
      <c r="AM236">
        <v>3234.3876763283774</v>
      </c>
      <c r="AN236">
        <v>3455.7995893991751</v>
      </c>
      <c r="AO236">
        <v>3587.2252193127997</v>
      </c>
      <c r="AP236">
        <v>3431.9744887366946</v>
      </c>
      <c r="AQ236">
        <v>3103.1795605523216</v>
      </c>
      <c r="AR236">
        <v>3240.31981535867</v>
      </c>
      <c r="AS236">
        <v>3389.4099510977958</v>
      </c>
      <c r="AT236">
        <v>3446.250173183988</v>
      </c>
      <c r="AU236">
        <v>3600.0412474576092</v>
      </c>
      <c r="AV236">
        <v>3807.2492435931886</v>
      </c>
      <c r="AW236">
        <v>4007.9362883752287</v>
      </c>
      <c r="AX236">
        <v>4143.6990350247324</v>
      </c>
      <c r="AY236">
        <v>4357.5628849041786</v>
      </c>
      <c r="AZ236">
        <v>4583.502598102732</v>
      </c>
      <c r="BA236">
        <v>4628.8723826757014</v>
      </c>
      <c r="BB236">
        <v>4578.6976861337471</v>
      </c>
      <c r="BC236">
        <v>4863.6848607863549</v>
      </c>
      <c r="BD236">
        <v>4972.9978100255403</v>
      </c>
      <c r="BE236">
        <v>5193.3033308095637</v>
      </c>
      <c r="BF236">
        <v>5209.2758654769341</v>
      </c>
      <c r="BG236">
        <v>5308.1479998456853</v>
      </c>
      <c r="BH236">
        <v>5445.2664954547536</v>
      </c>
      <c r="BI236">
        <v>5638.4227595254706</v>
      </c>
      <c r="BJ236">
        <v>5857.5843575188956</v>
      </c>
      <c r="BK236">
        <v>6055.4565940392085</v>
      </c>
      <c r="BL236">
        <v>6259.2805024867557</v>
      </c>
    </row>
    <row r="237" spans="1:64" hidden="1" x14ac:dyDescent="0.25">
      <c r="A237" t="s">
        <v>682</v>
      </c>
      <c r="B237" t="s">
        <v>683</v>
      </c>
      <c r="C237" t="s">
        <v>747</v>
      </c>
      <c r="D237" t="s">
        <v>748</v>
      </c>
      <c r="AL237">
        <v>739.9874728622774</v>
      </c>
      <c r="AM237">
        <v>461.55929350323345</v>
      </c>
      <c r="AN237">
        <v>474.60064028011516</v>
      </c>
      <c r="AO237">
        <v>377.97599074587612</v>
      </c>
      <c r="AP237">
        <v>394.96448450105044</v>
      </c>
      <c r="AQ237">
        <v>411.90902271756153</v>
      </c>
      <c r="AR237">
        <v>420.64220250725032</v>
      </c>
      <c r="AS237">
        <v>440.39332669752855</v>
      </c>
      <c r="AT237">
        <v>476.02857166902834</v>
      </c>
      <c r="AU237">
        <v>524.72570365370541</v>
      </c>
      <c r="AV237">
        <v>566.63961378228214</v>
      </c>
      <c r="AW237">
        <v>624.34765141870196</v>
      </c>
      <c r="AX237">
        <v>734.53954354893563</v>
      </c>
      <c r="AY237">
        <v>803.9446544717299</v>
      </c>
      <c r="AZ237">
        <v>844.69213716656759</v>
      </c>
      <c r="BA237">
        <v>894.89581253585345</v>
      </c>
      <c r="BB237">
        <v>876.90407183409241</v>
      </c>
      <c r="BC237">
        <v>925.91103485525878</v>
      </c>
      <c r="BD237">
        <v>980.57847091756173</v>
      </c>
      <c r="BE237">
        <v>1029.3284196433431</v>
      </c>
      <c r="BF237">
        <v>1089.3264608930187</v>
      </c>
    </row>
    <row r="238" spans="1:64" hidden="1" x14ac:dyDescent="0.25">
      <c r="A238" t="s">
        <v>684</v>
      </c>
      <c r="B238" t="s">
        <v>685</v>
      </c>
      <c r="C238" t="s">
        <v>747</v>
      </c>
      <c r="D238" t="s">
        <v>748</v>
      </c>
      <c r="BC238">
        <v>4066.8943672570508</v>
      </c>
    </row>
    <row r="239" spans="1:64" hidden="1" x14ac:dyDescent="0.25">
      <c r="A239" t="s">
        <v>686</v>
      </c>
      <c r="B239" t="s">
        <v>687</v>
      </c>
      <c r="C239" t="s">
        <v>747</v>
      </c>
      <c r="D239" t="s">
        <v>748</v>
      </c>
      <c r="O239">
        <v>4722.7496443618802</v>
      </c>
      <c r="P239">
        <v>4948.6439907980803</v>
      </c>
      <c r="Q239">
        <v>5178.467293535231</v>
      </c>
      <c r="R239">
        <v>5507.7367040736563</v>
      </c>
      <c r="S239">
        <v>5755.4451935450606</v>
      </c>
      <c r="T239">
        <v>5834.3145359761884</v>
      </c>
      <c r="U239">
        <v>6037.2629624433466</v>
      </c>
      <c r="V239">
        <v>6170.2347242603801</v>
      </c>
      <c r="W239">
        <v>6234.35336343576</v>
      </c>
      <c r="X239">
        <v>6493.7033796031383</v>
      </c>
      <c r="Y239">
        <v>6730.0266863561101</v>
      </c>
      <c r="Z239">
        <v>6538.4393632773636</v>
      </c>
      <c r="AA239">
        <v>6229.7319062173037</v>
      </c>
      <c r="AB239">
        <v>5914.0781272950089</v>
      </c>
      <c r="AC239">
        <v>6000.252128612673</v>
      </c>
      <c r="AD239">
        <v>6122.5552937874209</v>
      </c>
      <c r="AE239">
        <v>6306.82897600665</v>
      </c>
      <c r="AF239">
        <v>6429.0238608049121</v>
      </c>
      <c r="AG239">
        <v>6364.2392686891844</v>
      </c>
      <c r="AH239">
        <v>6564.7656240327697</v>
      </c>
      <c r="AI239">
        <v>6297.3113942107411</v>
      </c>
      <c r="AJ239">
        <v>6450.6974928048285</v>
      </c>
      <c r="AK239">
        <v>6515.2479618890975</v>
      </c>
      <c r="AL239">
        <v>6654.1773428308725</v>
      </c>
      <c r="AM239">
        <v>6802.4260300779379</v>
      </c>
      <c r="AN239">
        <v>6828.937399080236</v>
      </c>
      <c r="AO239">
        <v>6923.7612985833121</v>
      </c>
      <c r="AP239">
        <v>7161.1162674226853</v>
      </c>
      <c r="AQ239">
        <v>7169.5366575708113</v>
      </c>
      <c r="AR239">
        <v>7037.3300294863247</v>
      </c>
      <c r="AS239">
        <v>7261.369851932719</v>
      </c>
      <c r="AT239">
        <v>7201.8824085670885</v>
      </c>
      <c r="AU239">
        <v>7093.1032275549351</v>
      </c>
      <c r="AV239">
        <v>7097.8546564795961</v>
      </c>
      <c r="AW239">
        <v>7400.5417770776776</v>
      </c>
      <c r="AX239">
        <v>7624.1078785374402</v>
      </c>
      <c r="AY239">
        <v>7996.4168707205736</v>
      </c>
      <c r="AZ239">
        <v>8382.9663433951464</v>
      </c>
      <c r="BA239">
        <v>8625.1904698174694</v>
      </c>
      <c r="BB239">
        <v>8353.8171066460527</v>
      </c>
      <c r="BC239">
        <v>8716.1514269646832</v>
      </c>
      <c r="BD239">
        <v>9008.8488644412391</v>
      </c>
      <c r="BE239">
        <v>9168.5785598028269</v>
      </c>
      <c r="BF239">
        <v>9357.5243973906126</v>
      </c>
      <c r="BG239">
        <v>9374.0016547119194</v>
      </c>
      <c r="BH239">
        <v>9299.7310501521679</v>
      </c>
      <c r="BI239">
        <v>9157.8513844569352</v>
      </c>
      <c r="BJ239">
        <v>9232.8171032390219</v>
      </c>
      <c r="BK239">
        <v>9235.3610988919554</v>
      </c>
      <c r="BL239">
        <v>9217.8100740258596</v>
      </c>
    </row>
    <row r="240" spans="1:64" hidden="1" x14ac:dyDescent="0.25">
      <c r="A240" t="s">
        <v>688</v>
      </c>
      <c r="B240" t="s">
        <v>689</v>
      </c>
      <c r="C240" t="s">
        <v>747</v>
      </c>
      <c r="D240" t="s">
        <v>748</v>
      </c>
      <c r="AS240">
        <v>964.75356461679974</v>
      </c>
      <c r="AT240">
        <v>1064.7490922661177</v>
      </c>
      <c r="AU240">
        <v>1161.6276413527601</v>
      </c>
      <c r="AV240">
        <v>954.02570701329103</v>
      </c>
      <c r="AW240">
        <v>1033.625737857104</v>
      </c>
      <c r="AX240">
        <v>1223.8956813719626</v>
      </c>
      <c r="AY240">
        <v>1699.8421275490055</v>
      </c>
      <c r="AZ240">
        <v>2258.2831839954006</v>
      </c>
      <c r="BA240">
        <v>3281.4964324744251</v>
      </c>
      <c r="BB240">
        <v>2554.9264025149346</v>
      </c>
      <c r="BC240">
        <v>3040.6824707023629</v>
      </c>
      <c r="BD240">
        <v>3641.1943735495747</v>
      </c>
      <c r="BE240">
        <v>3201.2006266781532</v>
      </c>
      <c r="BF240">
        <v>2778.9691187463482</v>
      </c>
      <c r="BG240">
        <v>2236.9508190654419</v>
      </c>
      <c r="BH240">
        <v>1803.8017037973491</v>
      </c>
      <c r="BI240">
        <v>1420.0180428045305</v>
      </c>
      <c r="BJ240">
        <v>1407.5438055535922</v>
      </c>
      <c r="BK240">
        <v>1373.0716289890229</v>
      </c>
    </row>
    <row r="241" spans="1:64" hidden="1" x14ac:dyDescent="0.25">
      <c r="A241" t="s">
        <v>690</v>
      </c>
      <c r="B241" t="s">
        <v>691</v>
      </c>
      <c r="C241" t="s">
        <v>747</v>
      </c>
      <c r="D241" t="s">
        <v>748</v>
      </c>
      <c r="W241">
        <v>3551.9736524049777</v>
      </c>
      <c r="X241">
        <v>3393.686687328594</v>
      </c>
      <c r="Y241">
        <v>2776.0578820090213</v>
      </c>
      <c r="Z241">
        <v>2672.3241665174055</v>
      </c>
      <c r="AA241">
        <v>3040.3225287661035</v>
      </c>
      <c r="AB241">
        <v>3109.9713784018336</v>
      </c>
      <c r="AC241">
        <v>2959.5361238268492</v>
      </c>
      <c r="AD241">
        <v>2954.9332366189969</v>
      </c>
      <c r="AE241">
        <v>2764.6746559022281</v>
      </c>
      <c r="AF241">
        <v>2753.4561443201428</v>
      </c>
      <c r="AG241">
        <v>2636.5552296184687</v>
      </c>
      <c r="AH241">
        <v>2681.9176881597546</v>
      </c>
      <c r="AI241">
        <v>2804.148906366464</v>
      </c>
      <c r="AJ241">
        <v>2937.3420506763773</v>
      </c>
      <c r="AK241">
        <v>2963.1265499979891</v>
      </c>
      <c r="AL241">
        <v>2926.9299159892844</v>
      </c>
      <c r="AM241">
        <v>2880.4028140440801</v>
      </c>
      <c r="AN241">
        <v>2906.0326054537932</v>
      </c>
      <c r="AO241">
        <v>2981.1502398245016</v>
      </c>
      <c r="AP241">
        <v>2986.3200163628462</v>
      </c>
      <c r="AQ241">
        <v>3061.6931909414193</v>
      </c>
      <c r="AR241">
        <v>3058.1378494057963</v>
      </c>
      <c r="AS241">
        <v>3159.6907569838054</v>
      </c>
      <c r="AT241">
        <v>3198.0015158374258</v>
      </c>
      <c r="AU241">
        <v>3301.6857149534385</v>
      </c>
      <c r="AV241">
        <v>3449.0923582793539</v>
      </c>
      <c r="AW241">
        <v>3552.5687129343792</v>
      </c>
      <c r="AX241">
        <v>3616.6860125073222</v>
      </c>
      <c r="AY241">
        <v>3751.2874431283667</v>
      </c>
      <c r="AZ241">
        <v>3970.3728262182535</v>
      </c>
      <c r="BA241">
        <v>4022.2205203299236</v>
      </c>
      <c r="BB241">
        <v>4035.3325582106909</v>
      </c>
      <c r="BC241">
        <v>4150.1499306004789</v>
      </c>
      <c r="BD241">
        <v>4174.1394406669178</v>
      </c>
      <c r="BE241">
        <v>4014.852306827659</v>
      </c>
      <c r="BF241">
        <v>4004.9291519771591</v>
      </c>
      <c r="BG241">
        <v>4069.4557388660683</v>
      </c>
      <c r="BH241">
        <v>4063.3345412400395</v>
      </c>
      <c r="BI241">
        <v>4319.285206378112</v>
      </c>
      <c r="BJ241">
        <v>4378.4166980876507</v>
      </c>
    </row>
    <row r="242" spans="1:64" hidden="1" x14ac:dyDescent="0.25">
      <c r="A242" t="s">
        <v>692</v>
      </c>
      <c r="B242" t="s">
        <v>693</v>
      </c>
      <c r="C242" t="s">
        <v>747</v>
      </c>
      <c r="D242" t="s">
        <v>748</v>
      </c>
      <c r="BC242">
        <v>3668.006541439765</v>
      </c>
    </row>
    <row r="243" spans="1:64" hidden="1" x14ac:dyDescent="0.25">
      <c r="A243" t="s">
        <v>694</v>
      </c>
      <c r="B243" t="s">
        <v>695</v>
      </c>
      <c r="C243" t="s">
        <v>747</v>
      </c>
      <c r="D243" t="s">
        <v>748</v>
      </c>
      <c r="E243">
        <v>344.96572837183413</v>
      </c>
      <c r="F243">
        <v>350.03267482599369</v>
      </c>
      <c r="G243">
        <v>353.12086619777585</v>
      </c>
      <c r="H243">
        <v>365.81106736493808</v>
      </c>
      <c r="I243">
        <v>384.11082222772092</v>
      </c>
      <c r="J243">
        <v>366.27625333687803</v>
      </c>
      <c r="K243">
        <v>358.34280519620904</v>
      </c>
      <c r="L243">
        <v>377.79433096200006</v>
      </c>
      <c r="M243">
        <v>382.11113413234398</v>
      </c>
      <c r="N243">
        <v>398.4285776016485</v>
      </c>
      <c r="O243">
        <v>408.65555186350355</v>
      </c>
      <c r="P243">
        <v>405.81952831395904</v>
      </c>
      <c r="Q243">
        <v>394.72841324030645</v>
      </c>
      <c r="R243">
        <v>399.17156898426907</v>
      </c>
      <c r="S243">
        <v>398.07343563271934</v>
      </c>
      <c r="T243">
        <v>419.47154955002316</v>
      </c>
      <c r="U243">
        <v>417.68804709513256</v>
      </c>
      <c r="V243">
        <v>435.70243677846992</v>
      </c>
      <c r="W243">
        <v>451.45391858855817</v>
      </c>
      <c r="X243">
        <v>425.4081268347669</v>
      </c>
      <c r="Y243">
        <v>441.82474668860959</v>
      </c>
      <c r="Z243">
        <v>457.38625087322265</v>
      </c>
      <c r="AA243">
        <v>460.74126637783684</v>
      </c>
      <c r="AB243">
        <v>480.8289416873402</v>
      </c>
      <c r="AC243">
        <v>487.10638266922922</v>
      </c>
      <c r="AD243">
        <v>500.50492975274329</v>
      </c>
      <c r="AE243">
        <v>512.06763295822623</v>
      </c>
      <c r="AF243">
        <v>520.01824185121575</v>
      </c>
      <c r="AG243">
        <v>549.42077277457793</v>
      </c>
      <c r="AH243">
        <v>565.64662004300089</v>
      </c>
      <c r="AI243">
        <v>583.07723705444732</v>
      </c>
      <c r="AJ243">
        <v>578.39089824304688</v>
      </c>
      <c r="AK243">
        <v>597.5715394481241</v>
      </c>
      <c r="AL243">
        <v>611.33200578620972</v>
      </c>
      <c r="AM243">
        <v>635.05157637856973</v>
      </c>
      <c r="AN243">
        <v>666.71256921572979</v>
      </c>
      <c r="AO243">
        <v>698.18410867748707</v>
      </c>
      <c r="AP243">
        <v>710.55882685764084</v>
      </c>
      <c r="AQ243">
        <v>736.03379978072951</v>
      </c>
      <c r="AR243">
        <v>779.43332781282481</v>
      </c>
      <c r="AS243">
        <v>793.98163682929692</v>
      </c>
      <c r="AT243">
        <v>815.71290992644413</v>
      </c>
      <c r="AU243">
        <v>833.47630541515093</v>
      </c>
      <c r="AV243">
        <v>880.95073467716588</v>
      </c>
      <c r="AW243">
        <v>931.48696104954968</v>
      </c>
      <c r="AX243">
        <v>985.48466417536133</v>
      </c>
      <c r="AY243">
        <v>1044.4812573429667</v>
      </c>
      <c r="AZ243">
        <v>1106.6799076887571</v>
      </c>
      <c r="BA243">
        <v>1124.1727555323857</v>
      </c>
      <c r="BB243">
        <v>1187.0216718658376</v>
      </c>
      <c r="BC243">
        <v>1255.8303323678749</v>
      </c>
      <c r="BD243">
        <v>1305.3091708708205</v>
      </c>
      <c r="BE243">
        <v>1355.6616693667474</v>
      </c>
      <c r="BF243">
        <v>1418.1690315448443</v>
      </c>
      <c r="BG243">
        <v>1498.8787619970451</v>
      </c>
      <c r="BH243">
        <v>1591.9315514434288</v>
      </c>
      <c r="BI243">
        <v>1682.0754002659949</v>
      </c>
      <c r="BJ243">
        <v>1787.4672133320332</v>
      </c>
      <c r="BK243">
        <v>1874.6330729217514</v>
      </c>
      <c r="BL243">
        <v>1944.4095743879147</v>
      </c>
    </row>
    <row r="244" spans="1:64" hidden="1" x14ac:dyDescent="0.25">
      <c r="A244" t="s">
        <v>696</v>
      </c>
      <c r="B244" t="s">
        <v>697</v>
      </c>
      <c r="C244" t="s">
        <v>747</v>
      </c>
      <c r="D244" t="s">
        <v>748</v>
      </c>
      <c r="Z244">
        <v>1406.0356422031646</v>
      </c>
      <c r="AA244">
        <v>1351.7242803027834</v>
      </c>
      <c r="AB244">
        <v>1268.5321198459528</v>
      </c>
      <c r="AC244">
        <v>1266.8581992476047</v>
      </c>
      <c r="AD244">
        <v>1242.7737466971971</v>
      </c>
      <c r="AE244">
        <v>1221.4029198489579</v>
      </c>
      <c r="AF244">
        <v>1217.9769355880776</v>
      </c>
      <c r="AG244">
        <v>1244.1207671852192</v>
      </c>
      <c r="AH244">
        <v>1233.162306833317</v>
      </c>
      <c r="AI244">
        <v>1230.1079324434209</v>
      </c>
      <c r="AJ244">
        <v>1204.6325923832867</v>
      </c>
      <c r="AK244">
        <v>1179.7573276450798</v>
      </c>
      <c r="AL244">
        <v>1147.3695042801353</v>
      </c>
      <c r="AM244">
        <v>1138.0546933920486</v>
      </c>
      <c r="AN244">
        <v>1139.58165628337</v>
      </c>
      <c r="AO244">
        <v>1162.054807169751</v>
      </c>
      <c r="AP244">
        <v>1171.5684966569561</v>
      </c>
      <c r="AQ244">
        <v>1168.1231808318396</v>
      </c>
      <c r="AR244">
        <v>1160.2477395195522</v>
      </c>
      <c r="AS244">
        <v>1152.7828909722125</v>
      </c>
      <c r="AT244">
        <v>1175.8983685943349</v>
      </c>
      <c r="AU244">
        <v>1231.0731800511835</v>
      </c>
      <c r="AV244">
        <v>1253.7236874000041</v>
      </c>
      <c r="AW244">
        <v>1298.0624211852596</v>
      </c>
      <c r="AX244">
        <v>1336.1410861529096</v>
      </c>
      <c r="AY244">
        <v>1400.0912816459697</v>
      </c>
      <c r="AZ244">
        <v>1441.6646486191898</v>
      </c>
      <c r="BA244">
        <v>1472.94862476753</v>
      </c>
      <c r="BB244">
        <v>1491.3240288795103</v>
      </c>
      <c r="BC244">
        <v>1517.6395729401484</v>
      </c>
      <c r="BD244">
        <v>1543.5539083019673</v>
      </c>
      <c r="BE244">
        <v>1571.8049624728749</v>
      </c>
      <c r="BF244">
        <v>1607.252523156621</v>
      </c>
      <c r="BG244">
        <v>1650.8567268223967</v>
      </c>
      <c r="BH244">
        <v>1665.3212412087751</v>
      </c>
      <c r="BI244">
        <v>1636.1994048420411</v>
      </c>
      <c r="BJ244">
        <v>1619.7470459248577</v>
      </c>
      <c r="BK244">
        <v>1595.4101831145686</v>
      </c>
    </row>
    <row r="245" spans="1:64" hidden="1" x14ac:dyDescent="0.25">
      <c r="A245" t="s">
        <v>698</v>
      </c>
      <c r="B245" t="s">
        <v>699</v>
      </c>
      <c r="C245" t="s">
        <v>747</v>
      </c>
      <c r="D245" t="s">
        <v>748</v>
      </c>
      <c r="BC245">
        <v>15870.56883640267</v>
      </c>
    </row>
    <row r="246" spans="1:64" hidden="1" x14ac:dyDescent="0.25">
      <c r="A246" t="s">
        <v>700</v>
      </c>
      <c r="B246" t="s">
        <v>701</v>
      </c>
      <c r="C246" t="s">
        <v>747</v>
      </c>
      <c r="D246" t="s">
        <v>748</v>
      </c>
      <c r="J246">
        <v>1083.1656110343122</v>
      </c>
      <c r="K246">
        <v>1096.8631217214411</v>
      </c>
      <c r="L246">
        <v>1065.1846849597891</v>
      </c>
      <c r="M246">
        <v>1144.3053991101679</v>
      </c>
      <c r="N246">
        <v>1170.616495810219</v>
      </c>
      <c r="O246">
        <v>1206.5792335826422</v>
      </c>
      <c r="P246">
        <v>1315.1868893317862</v>
      </c>
      <c r="Q246">
        <v>1514.0615583180686</v>
      </c>
      <c r="R246">
        <v>1456.8525685097802</v>
      </c>
      <c r="S246">
        <v>1549.0918811135855</v>
      </c>
      <c r="T246">
        <v>1631.1340911042521</v>
      </c>
      <c r="U246">
        <v>1704.4933770084308</v>
      </c>
      <c r="V246">
        <v>1728.7482483545978</v>
      </c>
      <c r="W246">
        <v>1801.454212631374</v>
      </c>
      <c r="X246">
        <v>1869.2635956532667</v>
      </c>
      <c r="Y246">
        <v>1964.0654584483279</v>
      </c>
      <c r="Z246">
        <v>2011.1021301274284</v>
      </c>
      <c r="AA246">
        <v>1943.9151002616327</v>
      </c>
      <c r="AB246">
        <v>1985.390293512761</v>
      </c>
      <c r="AC246">
        <v>2044.8346440244875</v>
      </c>
      <c r="AD246">
        <v>2083.3645315862886</v>
      </c>
      <c r="AE246">
        <v>1995.8583936755001</v>
      </c>
      <c r="AF246">
        <v>2072.71564706154</v>
      </c>
      <c r="AG246">
        <v>2028.9886801130922</v>
      </c>
      <c r="AH246">
        <v>2020.9173565295716</v>
      </c>
      <c r="AI246">
        <v>2161.0774509408975</v>
      </c>
      <c r="AJ246">
        <v>2178.2808828927559</v>
      </c>
      <c r="AK246">
        <v>2288.7008980023888</v>
      </c>
      <c r="AL246">
        <v>2258.2209191913953</v>
      </c>
      <c r="AM246">
        <v>2298.7018052097878</v>
      </c>
      <c r="AN246">
        <v>2331.071553917468</v>
      </c>
      <c r="AO246">
        <v>2446.1918974586256</v>
      </c>
      <c r="AP246">
        <v>2566.7800403500751</v>
      </c>
      <c r="AQ246">
        <v>2666.5374894641809</v>
      </c>
      <c r="AR246">
        <v>2798.5233396371923</v>
      </c>
      <c r="AS246">
        <v>2891.9932164435936</v>
      </c>
      <c r="AT246">
        <v>2980.6607929641759</v>
      </c>
      <c r="AU246">
        <v>2996.5544496004272</v>
      </c>
      <c r="AV246">
        <v>3121.3964043452247</v>
      </c>
      <c r="AW246">
        <v>3285.411400958033</v>
      </c>
      <c r="AX246">
        <v>3338.8824355329725</v>
      </c>
      <c r="AY246">
        <v>3493.3949381283473</v>
      </c>
      <c r="AZ246">
        <v>3659.1719026552923</v>
      </c>
      <c r="BA246">
        <v>3753.4647539324446</v>
      </c>
      <c r="BB246">
        <v>3853.7229876386273</v>
      </c>
      <c r="BC246">
        <v>3947.5833977069983</v>
      </c>
      <c r="BD246">
        <v>3822.6381007811351</v>
      </c>
      <c r="BE246">
        <v>3953.09916531099</v>
      </c>
      <c r="BF246">
        <v>4006.8208821441735</v>
      </c>
    </row>
    <row r="247" spans="1:64" hidden="1" x14ac:dyDescent="0.25">
      <c r="A247" t="s">
        <v>702</v>
      </c>
      <c r="B247" t="s">
        <v>703</v>
      </c>
      <c r="C247" t="s">
        <v>747</v>
      </c>
      <c r="D247" t="s">
        <v>748</v>
      </c>
      <c r="AF247">
        <v>6227.4788726339011</v>
      </c>
      <c r="AG247">
        <v>6228.0235788106093</v>
      </c>
      <c r="AH247">
        <v>6174.6516284099189</v>
      </c>
      <c r="AI247">
        <v>6665.565233982762</v>
      </c>
      <c r="AJ247">
        <v>6597.5236072282914</v>
      </c>
      <c r="AK247">
        <v>6824.5420811937829</v>
      </c>
      <c r="AL247">
        <v>7236.4947252760267</v>
      </c>
      <c r="AM247">
        <v>6727.530344040274</v>
      </c>
      <c r="AN247">
        <v>7185.3983709978456</v>
      </c>
      <c r="AO247">
        <v>7610.1891004450554</v>
      </c>
      <c r="AP247">
        <v>8061.3113752034615</v>
      </c>
      <c r="AQ247">
        <v>8154.2721467530919</v>
      </c>
      <c r="AR247">
        <v>7732.6764770633708</v>
      </c>
      <c r="AS247">
        <v>8117.1479025669023</v>
      </c>
      <c r="AT247">
        <v>7440.4054859446896</v>
      </c>
      <c r="AU247">
        <v>7850.3613749033775</v>
      </c>
      <c r="AV247">
        <v>8182.2218485971716</v>
      </c>
      <c r="AW247">
        <v>8883.2117601027094</v>
      </c>
      <c r="AX247">
        <v>9586.9616447403823</v>
      </c>
      <c r="AY247">
        <v>10141.233944381926</v>
      </c>
      <c r="AZ247">
        <v>10540.83596738666</v>
      </c>
      <c r="BA247">
        <v>10497.665011282066</v>
      </c>
      <c r="BB247">
        <v>9857.3159109089447</v>
      </c>
      <c r="BC247">
        <v>10582.309304675629</v>
      </c>
      <c r="BD247">
        <v>11578.876566919953</v>
      </c>
      <c r="BE247">
        <v>11950.644760158451</v>
      </c>
      <c r="BF247">
        <v>12727.791012775615</v>
      </c>
      <c r="BG247">
        <v>13163.310594252327</v>
      </c>
      <c r="BH247">
        <v>13699.145354318969</v>
      </c>
      <c r="BI247">
        <v>13913.856244539036</v>
      </c>
      <c r="BJ247">
        <v>14685.631446615835</v>
      </c>
      <c r="BK247">
        <v>14841.882758818991</v>
      </c>
      <c r="BL247">
        <v>14754.935238820783</v>
      </c>
    </row>
    <row r="248" spans="1:64" hidden="1" x14ac:dyDescent="0.25">
      <c r="A248" t="s">
        <v>704</v>
      </c>
      <c r="B248" t="s">
        <v>705</v>
      </c>
      <c r="C248" t="s">
        <v>747</v>
      </c>
      <c r="D248" t="s">
        <v>748</v>
      </c>
      <c r="BC248">
        <v>4835.5869428455489</v>
      </c>
    </row>
    <row r="249" spans="1:64" hidden="1" x14ac:dyDescent="0.25">
      <c r="A249" t="s">
        <v>706</v>
      </c>
      <c r="B249" t="s">
        <v>707</v>
      </c>
      <c r="C249" t="s">
        <v>747</v>
      </c>
      <c r="D249" t="s">
        <v>748</v>
      </c>
      <c r="AI249">
        <v>497.285763718542</v>
      </c>
      <c r="AJ249">
        <v>493.12284364879503</v>
      </c>
      <c r="AK249">
        <v>478.56944847760798</v>
      </c>
      <c r="AL249">
        <v>469.55637894262497</v>
      </c>
      <c r="AM249">
        <v>463.53656477521298</v>
      </c>
      <c r="AN249">
        <v>469.383541983177</v>
      </c>
      <c r="AO249">
        <v>483.40564338937202</v>
      </c>
      <c r="AP249">
        <v>486.13411170320302</v>
      </c>
      <c r="AQ249">
        <v>495.55617991284203</v>
      </c>
      <c r="AR249">
        <v>507.61857345562601</v>
      </c>
      <c r="AS249">
        <v>516.92502756955196</v>
      </c>
      <c r="AT249">
        <v>526.78372681031396</v>
      </c>
      <c r="AU249">
        <v>558.24684422360099</v>
      </c>
      <c r="AV249">
        <v>575.77592736749398</v>
      </c>
      <c r="AW249">
        <v>601.23662230838499</v>
      </c>
      <c r="AX249">
        <v>624.58509677727898</v>
      </c>
      <c r="AY249">
        <v>658.76328851696906</v>
      </c>
      <c r="AZ249">
        <v>675.88719360325297</v>
      </c>
      <c r="BA249">
        <v>695.713666595684</v>
      </c>
      <c r="BB249">
        <v>712.277480382867</v>
      </c>
      <c r="BC249">
        <v>729.99131908450397</v>
      </c>
      <c r="BD249">
        <v>762.84745477660897</v>
      </c>
      <c r="BE249">
        <v>777.04297821681496</v>
      </c>
      <c r="BF249">
        <v>804.31903709715402</v>
      </c>
      <c r="BG249">
        <v>832.21170177449903</v>
      </c>
      <c r="BH249">
        <v>855.13612648369894</v>
      </c>
      <c r="BI249">
        <v>883.63186220636896</v>
      </c>
      <c r="BJ249">
        <v>915.39495708460299</v>
      </c>
    </row>
    <row r="250" spans="1:64" hidden="1" x14ac:dyDescent="0.25">
      <c r="A250" t="s">
        <v>708</v>
      </c>
      <c r="B250" t="s">
        <v>709</v>
      </c>
      <c r="C250" t="s">
        <v>747</v>
      </c>
      <c r="D250" t="s">
        <v>748</v>
      </c>
      <c r="AA250">
        <v>395.40468194222035</v>
      </c>
      <c r="AB250">
        <v>401.36208402991406</v>
      </c>
      <c r="AC250">
        <v>390.49608353113894</v>
      </c>
      <c r="AD250">
        <v>364.38744535456675</v>
      </c>
      <c r="AE250">
        <v>355.01391449647969</v>
      </c>
      <c r="AF250">
        <v>357.7659155092984</v>
      </c>
      <c r="AG250">
        <v>373.21641806531409</v>
      </c>
      <c r="AH250">
        <v>381.71253349721906</v>
      </c>
      <c r="AI250">
        <v>390.56976665890716</v>
      </c>
      <c r="AJ250">
        <v>398.91500593708776</v>
      </c>
      <c r="AK250">
        <v>394.09036944044578</v>
      </c>
      <c r="AL250">
        <v>419.19089966586813</v>
      </c>
      <c r="AM250">
        <v>431.94843531008786</v>
      </c>
      <c r="AN250">
        <v>469.35199820270668</v>
      </c>
      <c r="AO250">
        <v>498.3823444560802</v>
      </c>
      <c r="AP250">
        <v>511.39531531202812</v>
      </c>
      <c r="AQ250">
        <v>521.97935657906567</v>
      </c>
      <c r="AR250">
        <v>547.18050049703106</v>
      </c>
      <c r="AS250">
        <v>539.6380682843203</v>
      </c>
      <c r="AT250">
        <v>543.27998782036286</v>
      </c>
      <c r="AU250">
        <v>578.0199245386309</v>
      </c>
      <c r="AV250">
        <v>596.74496383253734</v>
      </c>
      <c r="AW250">
        <v>613.52230025266647</v>
      </c>
      <c r="AX250">
        <v>630.58661177735746</v>
      </c>
      <c r="AY250">
        <v>679.91747499979579</v>
      </c>
      <c r="AZ250">
        <v>718.10798336324035</v>
      </c>
      <c r="BA250">
        <v>757.33722203789512</v>
      </c>
      <c r="BB250">
        <v>787.93734518816143</v>
      </c>
      <c r="BC250">
        <v>805.76290512205503</v>
      </c>
      <c r="BD250">
        <v>855.01289244644545</v>
      </c>
      <c r="BE250">
        <v>855.00457777010195</v>
      </c>
      <c r="BF250">
        <v>856.39216672057239</v>
      </c>
      <c r="BG250">
        <v>869.47316623557219</v>
      </c>
      <c r="BH250">
        <v>886.7912335344098</v>
      </c>
      <c r="BI250">
        <v>893.29017892007937</v>
      </c>
      <c r="BJ250">
        <v>888.69442798233422</v>
      </c>
      <c r="BK250">
        <v>904.362053893243</v>
      </c>
      <c r="BL250">
        <v>931.3434781140744</v>
      </c>
    </row>
    <row r="251" spans="1:64" hidden="1" x14ac:dyDescent="0.25">
      <c r="A251" t="s">
        <v>710</v>
      </c>
      <c r="B251" t="s">
        <v>711</v>
      </c>
      <c r="C251" t="s">
        <v>747</v>
      </c>
      <c r="D251" t="s">
        <v>748</v>
      </c>
      <c r="AJ251">
        <v>3701.4028782430701</v>
      </c>
      <c r="AK251">
        <v>3256.4026060504998</v>
      </c>
      <c r="AL251">
        <v>2733.6913262006501</v>
      </c>
      <c r="AM251">
        <v>2147.2847299680502</v>
      </c>
      <c r="AN251">
        <v>1897.0966971017599</v>
      </c>
      <c r="AO251">
        <v>1721.6160000155601</v>
      </c>
      <c r="AP251">
        <v>1684.77392066018</v>
      </c>
      <c r="AQ251">
        <v>1655.7939570517501</v>
      </c>
      <c r="AR251">
        <v>1656.4244139249799</v>
      </c>
      <c r="AS251">
        <v>1768.1545644366699</v>
      </c>
      <c r="AT251">
        <v>1973.6566755348199</v>
      </c>
      <c r="AU251">
        <v>2102.9963135716898</v>
      </c>
      <c r="AV251">
        <v>2327.4851870747002</v>
      </c>
      <c r="AW251">
        <v>2632.5931153633201</v>
      </c>
      <c r="AX251">
        <v>2728.1852923964998</v>
      </c>
      <c r="AY251">
        <v>2938.0373474647599</v>
      </c>
      <c r="AZ251">
        <v>3211.8206500394199</v>
      </c>
      <c r="BA251">
        <v>3290.3423559217399</v>
      </c>
      <c r="BB251">
        <v>2787.95981864443</v>
      </c>
      <c r="BC251">
        <v>2921.34251602114</v>
      </c>
      <c r="BD251">
        <v>3065.3095475636401</v>
      </c>
      <c r="BE251">
        <v>3098.0929617228298</v>
      </c>
      <c r="BF251">
        <v>3104.6268320040899</v>
      </c>
      <c r="BG251">
        <v>3084.5481053961298</v>
      </c>
      <c r="BH251">
        <v>2837.1162769739699</v>
      </c>
      <c r="BI251">
        <v>2946.36604343832</v>
      </c>
      <c r="BJ251">
        <v>3056.3663258988099</v>
      </c>
      <c r="BK251">
        <v>3185.5456464598101</v>
      </c>
      <c r="BL251">
        <v>3326.1442081989599</v>
      </c>
    </row>
    <row r="252" spans="1:64" hidden="1" x14ac:dyDescent="0.25">
      <c r="A252" t="s">
        <v>712</v>
      </c>
      <c r="B252" t="s">
        <v>713</v>
      </c>
      <c r="C252" t="s">
        <v>747</v>
      </c>
      <c r="D252" t="s">
        <v>748</v>
      </c>
      <c r="AN252">
        <v>3127.2447086851034</v>
      </c>
      <c r="AO252">
        <v>3217.2387319119061</v>
      </c>
      <c r="AP252">
        <v>3343.6154026590661</v>
      </c>
      <c r="AQ252">
        <v>3360.7293641962319</v>
      </c>
      <c r="AR252">
        <v>3412.4654869912442</v>
      </c>
      <c r="AS252">
        <v>3607.0585714537888</v>
      </c>
      <c r="AT252">
        <v>3686.1672929010001</v>
      </c>
      <c r="AU252">
        <v>3811.9300992106705</v>
      </c>
      <c r="AV252">
        <v>3989.4176384882794</v>
      </c>
      <c r="AW252">
        <v>4263.4816446387313</v>
      </c>
      <c r="AX252">
        <v>4525.5765804358489</v>
      </c>
      <c r="AY252">
        <v>4887.7837618981566</v>
      </c>
      <c r="AZ252">
        <v>5307.7286729250482</v>
      </c>
      <c r="BA252">
        <v>5574.3692472399025</v>
      </c>
      <c r="BB252">
        <v>5609.4013775507865</v>
      </c>
      <c r="BC252">
        <v>5977.6835849923627</v>
      </c>
      <c r="BD252">
        <v>6309.6768474686642</v>
      </c>
      <c r="BE252">
        <v>6586.0515814077953</v>
      </c>
      <c r="BF252">
        <v>6852.6729554188787</v>
      </c>
      <c r="BG252">
        <v>7123.2135496930214</v>
      </c>
      <c r="BH252">
        <v>7317.7485298424353</v>
      </c>
      <c r="BI252">
        <v>7538.9248193075864</v>
      </c>
      <c r="BJ252">
        <v>7856.4661047437094</v>
      </c>
      <c r="BK252">
        <v>8131.573001102247</v>
      </c>
    </row>
    <row r="253" spans="1:64" hidden="1" x14ac:dyDescent="0.25">
      <c r="A253" t="s">
        <v>714</v>
      </c>
      <c r="B253" t="s">
        <v>715</v>
      </c>
      <c r="C253" t="s">
        <v>747</v>
      </c>
      <c r="D253" t="s">
        <v>748</v>
      </c>
      <c r="J253">
        <v>5341.5561909988037</v>
      </c>
      <c r="K253">
        <v>5439.6759210048003</v>
      </c>
      <c r="L253">
        <v>5158.284081978687</v>
      </c>
      <c r="M253">
        <v>5223.9456243293253</v>
      </c>
      <c r="N253">
        <v>5512.7985528723366</v>
      </c>
      <c r="O253">
        <v>6370.3549525902663</v>
      </c>
      <c r="P253">
        <v>5604.208709415574</v>
      </c>
      <c r="Q253">
        <v>5465.072566301802</v>
      </c>
      <c r="R253">
        <v>5126.7322086095564</v>
      </c>
      <c r="S253">
        <v>5647.2049844184212</v>
      </c>
      <c r="T253">
        <v>5925.6597275769509</v>
      </c>
      <c r="U253">
        <v>6156.688866967379</v>
      </c>
      <c r="V253">
        <v>6237.4431721844967</v>
      </c>
      <c r="W253">
        <v>6533.7598106659952</v>
      </c>
      <c r="X253">
        <v>6946.8218668640939</v>
      </c>
      <c r="Y253">
        <v>7069.6722898107137</v>
      </c>
      <c r="Z253">
        <v>7379.0715124145026</v>
      </c>
      <c r="AA253">
        <v>6516.8457341985304</v>
      </c>
      <c r="AB253">
        <v>5611.2322182112048</v>
      </c>
      <c r="AC253">
        <v>5399.9369353249331</v>
      </c>
      <c r="AD253">
        <v>5452.2943902354064</v>
      </c>
      <c r="AE253">
        <v>6039.9766530789893</v>
      </c>
      <c r="AF253">
        <v>6536.1549379813123</v>
      </c>
      <c r="AG253">
        <v>6597.8514304355076</v>
      </c>
      <c r="AH253">
        <v>6600.2778446031671</v>
      </c>
      <c r="AI253">
        <v>6637.8735518623807</v>
      </c>
      <c r="AJ253">
        <v>6912.5871681364488</v>
      </c>
      <c r="AK253">
        <v>7446.6109284873419</v>
      </c>
      <c r="AL253">
        <v>7600.3075793810385</v>
      </c>
      <c r="AM253">
        <v>8072.8157424163373</v>
      </c>
      <c r="AN253">
        <v>7921.2800192505611</v>
      </c>
      <c r="AO253">
        <v>8320.5460809596971</v>
      </c>
      <c r="AP253">
        <v>9030.6914798162488</v>
      </c>
      <c r="AQ253">
        <v>9375.4171930307966</v>
      </c>
      <c r="AR253">
        <v>9208.3218740803186</v>
      </c>
      <c r="AS253">
        <v>8989.5598693192533</v>
      </c>
      <c r="AT253">
        <v>8625.7695392388287</v>
      </c>
      <c r="AU253">
        <v>8030.9371751087147</v>
      </c>
      <c r="AV253">
        <v>7717.797212529229</v>
      </c>
      <c r="AW253">
        <v>8089.0017234951447</v>
      </c>
      <c r="AX253">
        <v>8831.4198147697243</v>
      </c>
      <c r="AY253">
        <v>9245.9947948263089</v>
      </c>
      <c r="AZ253">
        <v>9832.2924274777397</v>
      </c>
      <c r="BA253">
        <v>10425.182557045271</v>
      </c>
      <c r="BB253">
        <v>10799.901018592909</v>
      </c>
      <c r="BC253">
        <v>11544.745366376754</v>
      </c>
      <c r="BD253">
        <v>12146.396437946405</v>
      </c>
      <c r="BE253">
        <v>12013.526570352877</v>
      </c>
      <c r="BF253">
        <v>12792.106896039999</v>
      </c>
      <c r="BG253">
        <v>13020.274822644693</v>
      </c>
      <c r="BH253">
        <v>13302.381288842138</v>
      </c>
      <c r="BI253">
        <v>13413.770246368776</v>
      </c>
      <c r="BJ253">
        <v>13556.935741598623</v>
      </c>
      <c r="BK253">
        <v>13580.962362608965</v>
      </c>
    </row>
    <row r="254" spans="1:64" hidden="1" x14ac:dyDescent="0.25">
      <c r="A254" t="s">
        <v>716</v>
      </c>
      <c r="B254" t="s">
        <v>717</v>
      </c>
      <c r="C254" t="s">
        <v>747</v>
      </c>
      <c r="D254" t="s">
        <v>748</v>
      </c>
      <c r="O254">
        <v>23258.237312300855</v>
      </c>
      <c r="P254">
        <v>23735.574962857543</v>
      </c>
      <c r="Q254">
        <v>24721.571255532508</v>
      </c>
      <c r="R254">
        <v>25924.619651187368</v>
      </c>
      <c r="S254">
        <v>25578.483701741843</v>
      </c>
      <c r="T254">
        <v>25218.975773267892</v>
      </c>
      <c r="U254">
        <v>26358.972286421242</v>
      </c>
      <c r="V254">
        <v>27320.439515474667</v>
      </c>
      <c r="W254">
        <v>28511.406654595525</v>
      </c>
      <c r="X254">
        <v>29174.971612385765</v>
      </c>
      <c r="Y254">
        <v>28814.424031997998</v>
      </c>
      <c r="Z254">
        <v>29208.449399515343</v>
      </c>
      <c r="AA254">
        <v>28431.225770428224</v>
      </c>
      <c r="AB254">
        <v>29443.78999208962</v>
      </c>
      <c r="AC254">
        <v>31262.710484341842</v>
      </c>
      <c r="AD254">
        <v>32179.960462505253</v>
      </c>
      <c r="AE254">
        <v>32918.172804938331</v>
      </c>
      <c r="AF254">
        <v>33750.123895954384</v>
      </c>
      <c r="AG254">
        <v>34867.137251928929</v>
      </c>
      <c r="AH254">
        <v>35810.222135967037</v>
      </c>
      <c r="AI254">
        <v>36126.295961124022</v>
      </c>
      <c r="AJ254">
        <v>35584.793324792998</v>
      </c>
      <c r="AK254">
        <v>36317.61708808352</v>
      </c>
      <c r="AL254">
        <v>36820.454144587602</v>
      </c>
      <c r="AM254">
        <v>37784.807854801227</v>
      </c>
      <c r="AN254">
        <v>38358.934897115701</v>
      </c>
      <c r="AO254">
        <v>39351.971937606657</v>
      </c>
      <c r="AP254">
        <v>40565.852057052638</v>
      </c>
      <c r="AQ254">
        <v>41859.857521673584</v>
      </c>
      <c r="AR254">
        <v>43380.181074089014</v>
      </c>
      <c r="AS254">
        <v>44704.213339767673</v>
      </c>
      <c r="AT254">
        <v>44759.353163520522</v>
      </c>
      <c r="AU254">
        <v>45097.683960428069</v>
      </c>
      <c r="AV254">
        <v>46034.30531678805</v>
      </c>
      <c r="AW254">
        <v>47403.578938873303</v>
      </c>
      <c r="AX254">
        <v>48597.462961050427</v>
      </c>
      <c r="AY254">
        <v>49391.668237189071</v>
      </c>
      <c r="AZ254">
        <v>50033.291678022732</v>
      </c>
      <c r="BA254">
        <v>49634.197890213793</v>
      </c>
      <c r="BB254">
        <v>47926.526810299612</v>
      </c>
      <c r="BC254">
        <v>48902.930711617206</v>
      </c>
      <c r="BD254">
        <v>49406.32468116044</v>
      </c>
      <c r="BE254">
        <v>50110.445594676239</v>
      </c>
      <c r="BF254">
        <v>50656.896478850889</v>
      </c>
      <c r="BG254">
        <v>51524.999639513146</v>
      </c>
      <c r="BH254">
        <v>52554.469492591663</v>
      </c>
      <c r="BI254">
        <v>52964.332788705666</v>
      </c>
      <c r="BJ254">
        <v>53842.315367622665</v>
      </c>
      <c r="BK254">
        <v>55296.096907382358</v>
      </c>
    </row>
    <row r="255" spans="1:64" hidden="1" x14ac:dyDescent="0.25">
      <c r="A255" t="s">
        <v>718</v>
      </c>
      <c r="B255" t="s">
        <v>719</v>
      </c>
      <c r="C255" t="s">
        <v>747</v>
      </c>
      <c r="D255" t="s">
        <v>748</v>
      </c>
      <c r="AN255">
        <v>873.96702204251062</v>
      </c>
      <c r="AO255">
        <v>869.43467828665359</v>
      </c>
      <c r="AP255">
        <v>890.85911234156788</v>
      </c>
      <c r="AQ255">
        <v>919.81184782871856</v>
      </c>
      <c r="AR255">
        <v>945.84966705098623</v>
      </c>
      <c r="AS255">
        <v>961.73263127570874</v>
      </c>
      <c r="AT255">
        <v>986.89462689310221</v>
      </c>
      <c r="AU255">
        <v>1017.1093164959821</v>
      </c>
      <c r="AV255">
        <v>1052.0573760716552</v>
      </c>
      <c r="AW255">
        <v>1126.6319745286912</v>
      </c>
      <c r="AX255">
        <v>1194.2274946123814</v>
      </c>
      <c r="AY255">
        <v>1262.8389486832559</v>
      </c>
      <c r="AZ255">
        <v>1433.0507401273321</v>
      </c>
      <c r="BA255">
        <v>1559.1242736341108</v>
      </c>
      <c r="BB255">
        <v>1604.9437045439558</v>
      </c>
      <c r="BC255">
        <v>1638.4959546764608</v>
      </c>
    </row>
    <row r="256" spans="1:64" hidden="1" x14ac:dyDescent="0.25">
      <c r="A256" t="s">
        <v>720</v>
      </c>
      <c r="B256" t="s">
        <v>721</v>
      </c>
      <c r="C256" t="s">
        <v>747</v>
      </c>
      <c r="D256" t="s">
        <v>748</v>
      </c>
      <c r="BC256">
        <v>6179.3635397903099</v>
      </c>
    </row>
    <row r="257" spans="1:64" hidden="1" x14ac:dyDescent="0.25">
      <c r="A257" t="s">
        <v>722</v>
      </c>
      <c r="B257" t="s">
        <v>723</v>
      </c>
      <c r="C257" t="s">
        <v>747</v>
      </c>
      <c r="D257" t="s">
        <v>748</v>
      </c>
      <c r="F257">
        <v>11794.075963295269</v>
      </c>
      <c r="G257">
        <v>12385.195470336366</v>
      </c>
      <c r="H257">
        <v>12498.063060480916</v>
      </c>
      <c r="I257">
        <v>13190.862720921534</v>
      </c>
      <c r="J257">
        <v>13327.337133631088</v>
      </c>
      <c r="K257">
        <v>13182.11013496853</v>
      </c>
      <c r="L257">
        <v>13161.18111554246</v>
      </c>
      <c r="M257">
        <v>13646.481769280776</v>
      </c>
      <c r="N257">
        <v>13420.81270608498</v>
      </c>
      <c r="O257">
        <v>14082.621492932385</v>
      </c>
      <c r="P257">
        <v>13809.628218351885</v>
      </c>
      <c r="Q257">
        <v>13818.766207718938</v>
      </c>
      <c r="R257">
        <v>14287.555795723927</v>
      </c>
      <c r="S257">
        <v>14325.259126173747</v>
      </c>
      <c r="T257">
        <v>14673.476149658591</v>
      </c>
      <c r="U257">
        <v>15401.847251572315</v>
      </c>
      <c r="V257">
        <v>15851.332381771555</v>
      </c>
      <c r="W257">
        <v>15750.202834366102</v>
      </c>
      <c r="X257">
        <v>15420.411947073957</v>
      </c>
      <c r="Y257">
        <v>14417.409750005774</v>
      </c>
      <c r="Z257">
        <v>14025.35310219406</v>
      </c>
      <c r="AA257">
        <v>12972.930489868471</v>
      </c>
      <c r="AB257">
        <v>12090.480518355347</v>
      </c>
      <c r="AC257">
        <v>11803.455872330152</v>
      </c>
      <c r="AD257">
        <v>11507.949373947584</v>
      </c>
      <c r="AE257">
        <v>12126.743160425754</v>
      </c>
      <c r="AF257">
        <v>12133.554542940614</v>
      </c>
      <c r="AG257">
        <v>12595.206266805002</v>
      </c>
      <c r="AH257">
        <v>10906.714214088364</v>
      </c>
      <c r="AI257">
        <v>11821.094261073846</v>
      </c>
      <c r="AJ257">
        <v>12746.800527082123</v>
      </c>
      <c r="AK257">
        <v>12972.819738159487</v>
      </c>
      <c r="AL257">
        <v>12745.89822220347</v>
      </c>
      <c r="AM257">
        <v>12138.420800308299</v>
      </c>
      <c r="AN257">
        <v>12440.360394515495</v>
      </c>
      <c r="AO257">
        <v>12157.977039687199</v>
      </c>
      <c r="AP257">
        <v>12630.50853055008</v>
      </c>
      <c r="AQ257">
        <v>12465.956280948125</v>
      </c>
      <c r="AR257">
        <v>11623.288543242357</v>
      </c>
      <c r="AS257">
        <v>11847.77741793399</v>
      </c>
      <c r="AT257">
        <v>11972.162311101183</v>
      </c>
      <c r="AU257">
        <v>10555.273000092222</v>
      </c>
      <c r="AV257">
        <v>9592.7176123026657</v>
      </c>
      <c r="AW257">
        <v>11058.192663756307</v>
      </c>
      <c r="AX257">
        <v>12212.380451962343</v>
      </c>
      <c r="AY257">
        <v>13378.41077353475</v>
      </c>
      <c r="AZ257">
        <v>14655.920337788648</v>
      </c>
      <c r="BA257">
        <v>15040.471862886076</v>
      </c>
      <c r="BB257">
        <v>14170.741828709512</v>
      </c>
      <c r="BC257">
        <v>13654.790815281911</v>
      </c>
      <c r="BD257">
        <v>13735.300511234993</v>
      </c>
      <c r="BE257">
        <v>14263.847398159174</v>
      </c>
      <c r="BF257">
        <v>14205.000859960508</v>
      </c>
      <c r="BG257">
        <v>13921.732334941973</v>
      </c>
    </row>
    <row r="258" spans="1:64" hidden="1" x14ac:dyDescent="0.25">
      <c r="A258" t="s">
        <v>724</v>
      </c>
      <c r="B258" t="s">
        <v>725</v>
      </c>
      <c r="C258" t="s">
        <v>747</v>
      </c>
      <c r="D258" t="s">
        <v>748</v>
      </c>
    </row>
    <row r="259" spans="1:64" hidden="1" x14ac:dyDescent="0.25">
      <c r="A259" t="s">
        <v>726</v>
      </c>
      <c r="B259" t="s">
        <v>727</v>
      </c>
      <c r="C259" t="s">
        <v>747</v>
      </c>
      <c r="D259" t="s">
        <v>748</v>
      </c>
    </row>
    <row r="260" spans="1:64" hidden="1" x14ac:dyDescent="0.25">
      <c r="A260" t="s">
        <v>728</v>
      </c>
      <c r="B260" t="s">
        <v>729</v>
      </c>
      <c r="C260" t="s">
        <v>747</v>
      </c>
      <c r="D260" t="s">
        <v>748</v>
      </c>
      <c r="AM260">
        <v>529.27483181898094</v>
      </c>
      <c r="AN260">
        <v>577.62079881209161</v>
      </c>
      <c r="AO260">
        <v>619.31543076920559</v>
      </c>
      <c r="AP260">
        <v>658.96292482653939</v>
      </c>
      <c r="AQ260">
        <v>688.01122843206588</v>
      </c>
      <c r="AR260">
        <v>715.66840234370818</v>
      </c>
      <c r="AS260">
        <v>809.89845980413315</v>
      </c>
      <c r="AT260">
        <v>852.33175573610106</v>
      </c>
      <c r="AU260">
        <v>897.35651360022655</v>
      </c>
      <c r="AV260">
        <v>947.96917340938569</v>
      </c>
      <c r="AW260">
        <v>1015.3365786346344</v>
      </c>
      <c r="AX260">
        <v>1000.703962943032</v>
      </c>
      <c r="AY260">
        <v>1057.186892273515</v>
      </c>
      <c r="AZ260">
        <v>1115.0020417002227</v>
      </c>
      <c r="BA260">
        <v>1164.3925513290785</v>
      </c>
      <c r="BB260">
        <v>1101.0177897497256</v>
      </c>
      <c r="BC260">
        <v>1267.6566233028118</v>
      </c>
      <c r="BD260">
        <v>1325.8396050604695</v>
      </c>
      <c r="BE260">
        <v>1383.2615640313231</v>
      </c>
      <c r="BF260">
        <v>1439.1382403864109</v>
      </c>
      <c r="BG260">
        <v>1501.4276059454885</v>
      </c>
      <c r="BH260">
        <v>1579.1582933385796</v>
      </c>
      <c r="BI260">
        <v>1675.5587151305504</v>
      </c>
      <c r="BJ260">
        <v>1704.4549726812297</v>
      </c>
      <c r="BK260">
        <v>1816.3321572664852</v>
      </c>
      <c r="BL260">
        <v>1914.7118458457219</v>
      </c>
    </row>
    <row r="261" spans="1:64" hidden="1" x14ac:dyDescent="0.25">
      <c r="A261" t="s">
        <v>730</v>
      </c>
      <c r="B261" t="s">
        <v>731</v>
      </c>
      <c r="C261" t="s">
        <v>747</v>
      </c>
      <c r="D261" t="s">
        <v>748</v>
      </c>
      <c r="AW261">
        <v>2424.8718733414021</v>
      </c>
      <c r="AX261">
        <v>2453.1298990564792</v>
      </c>
      <c r="AY261">
        <v>2651.8239117744756</v>
      </c>
      <c r="AZ261">
        <v>2705.0733316345359</v>
      </c>
      <c r="BA261">
        <v>2969.5719586049177</v>
      </c>
      <c r="BB261">
        <v>2902.4594970173966</v>
      </c>
      <c r="BC261">
        <v>2860.6675672253537</v>
      </c>
      <c r="BD261">
        <v>2834.307520807004</v>
      </c>
      <c r="BE261">
        <v>2714.0939816746545</v>
      </c>
      <c r="BF261">
        <v>2849.037315859031</v>
      </c>
      <c r="BG261">
        <v>2870.3500720367547</v>
      </c>
    </row>
    <row r="262" spans="1:64" hidden="1" x14ac:dyDescent="0.25">
      <c r="A262" t="s">
        <v>732</v>
      </c>
      <c r="B262" t="s">
        <v>733</v>
      </c>
      <c r="C262" t="s">
        <v>747</v>
      </c>
      <c r="D262" t="s">
        <v>748</v>
      </c>
      <c r="O262">
        <v>5369.6193123602689</v>
      </c>
      <c r="P262">
        <v>5466.3000994925442</v>
      </c>
      <c r="Q262">
        <v>5656.494575756562</v>
      </c>
      <c r="R262">
        <v>5907.7054194192006</v>
      </c>
      <c r="S262">
        <v>5884.8214409449665</v>
      </c>
      <c r="T262">
        <v>5809.9583013738584</v>
      </c>
      <c r="U262">
        <v>5989.920186118321</v>
      </c>
      <c r="V262">
        <v>6113.5990615828114</v>
      </c>
      <c r="W262">
        <v>6266.7521702030281</v>
      </c>
      <c r="X262">
        <v>6408.9498667371408</v>
      </c>
      <c r="Y262">
        <v>6388.9593958661326</v>
      </c>
      <c r="Z262">
        <v>6380.3218765427573</v>
      </c>
      <c r="AA262">
        <v>6291.4577231355179</v>
      </c>
      <c r="AB262">
        <v>6340.4825408170973</v>
      </c>
      <c r="AC262">
        <v>6503.866768406112</v>
      </c>
      <c r="AD262">
        <v>6626.5500275795857</v>
      </c>
      <c r="AE262">
        <v>6721.9412469094968</v>
      </c>
      <c r="AF262">
        <v>6851.7190105954423</v>
      </c>
      <c r="AG262">
        <v>7036.6217846056898</v>
      </c>
      <c r="AH262">
        <v>7192.1429345114093</v>
      </c>
      <c r="AI262">
        <v>7258.2477754536494</v>
      </c>
      <c r="AJ262">
        <v>7240.9015996479056</v>
      </c>
      <c r="AK262">
        <v>7230.9453766383149</v>
      </c>
      <c r="AL262">
        <v>7204.1030341063888</v>
      </c>
      <c r="AM262">
        <v>7272.3697300426484</v>
      </c>
      <c r="AN262">
        <v>7364.0715064344477</v>
      </c>
      <c r="AO262">
        <v>7502.527434552323</v>
      </c>
      <c r="AP262">
        <v>7668.8444067982173</v>
      </c>
      <c r="AQ262">
        <v>7756.1792396775072</v>
      </c>
      <c r="AR262">
        <v>7910.1639318953903</v>
      </c>
      <c r="AS262">
        <v>8157.4606997394876</v>
      </c>
      <c r="AT262">
        <v>8210.9004632056985</v>
      </c>
      <c r="AU262">
        <v>8277.3488836892702</v>
      </c>
      <c r="AV262">
        <v>8424.9502748432915</v>
      </c>
      <c r="AW262">
        <v>8691.4660724608784</v>
      </c>
      <c r="AX262">
        <v>8912.5758514353456</v>
      </c>
      <c r="AY262">
        <v>9197.2854645312218</v>
      </c>
      <c r="AZ262">
        <v>9486.1513314290678</v>
      </c>
      <c r="BA262">
        <v>9528.5043460025827</v>
      </c>
      <c r="BB262">
        <v>9249.8890889381146</v>
      </c>
      <c r="BC262">
        <v>9534.0770419400251</v>
      </c>
      <c r="BD262">
        <v>9729.3792311745565</v>
      </c>
      <c r="BE262">
        <v>9854.57103848529</v>
      </c>
      <c r="BF262">
        <v>9996.4298545701186</v>
      </c>
      <c r="BG262">
        <v>10178.14841689873</v>
      </c>
      <c r="BH262">
        <v>10346.503495423422</v>
      </c>
      <c r="BI262">
        <v>10484.20985193384</v>
      </c>
      <c r="BJ262">
        <v>10719.437669294455</v>
      </c>
      <c r="BK262">
        <v>10919.491602971566</v>
      </c>
    </row>
    <row r="263" spans="1:64" hidden="1" x14ac:dyDescent="0.25">
      <c r="A263" t="s">
        <v>734</v>
      </c>
      <c r="B263" t="s">
        <v>735</v>
      </c>
      <c r="C263" t="s">
        <v>747</v>
      </c>
      <c r="D263" t="s">
        <v>748</v>
      </c>
      <c r="BC263">
        <v>3459.5082705292461</v>
      </c>
    </row>
    <row r="264" spans="1:64" hidden="1" x14ac:dyDescent="0.25">
      <c r="A264" t="s">
        <v>736</v>
      </c>
      <c r="B264" t="s">
        <v>737</v>
      </c>
      <c r="C264" t="s">
        <v>747</v>
      </c>
      <c r="D264" t="s">
        <v>748</v>
      </c>
      <c r="AY264">
        <v>2923.0457262070258</v>
      </c>
      <c r="AZ264">
        <v>3118.8823862777958</v>
      </c>
      <c r="BA264">
        <v>3250.8602743235929</v>
      </c>
      <c r="BB264">
        <v>3254.2993620988177</v>
      </c>
      <c r="BC264">
        <v>3337.1894661632064</v>
      </c>
      <c r="BD264">
        <v>3480.9446305493084</v>
      </c>
      <c r="BE264">
        <v>3574.2432552883943</v>
      </c>
      <c r="BF264">
        <v>3649.1328778516413</v>
      </c>
      <c r="BG264">
        <v>3697.6093786731294</v>
      </c>
      <c r="BH264">
        <v>3884.1200033554305</v>
      </c>
      <c r="BI264">
        <v>4050.4397159589967</v>
      </c>
      <c r="BJ264">
        <v>4228.1148353668768</v>
      </c>
      <c r="BK264">
        <v>4357.131045181779</v>
      </c>
      <c r="BL264">
        <v>4566.8621178750236</v>
      </c>
    </row>
    <row r="265" spans="1:64" hidden="1" x14ac:dyDescent="0.25">
      <c r="A265" t="s">
        <v>738</v>
      </c>
      <c r="B265" t="s">
        <v>739</v>
      </c>
      <c r="C265" t="s">
        <v>747</v>
      </c>
      <c r="D265" t="s">
        <v>748</v>
      </c>
      <c r="BC265">
        <v>1256.2275068653039</v>
      </c>
    </row>
    <row r="266" spans="1:64" hidden="1" x14ac:dyDescent="0.25">
      <c r="A266" t="s">
        <v>740</v>
      </c>
      <c r="B266" t="s">
        <v>741</v>
      </c>
      <c r="C266" t="s">
        <v>747</v>
      </c>
      <c r="D266" t="s">
        <v>748</v>
      </c>
      <c r="E266">
        <v>4467.4036672079465</v>
      </c>
      <c r="F266">
        <v>4514.2931501952062</v>
      </c>
      <c r="G266">
        <v>4709.8187417862346</v>
      </c>
      <c r="H266">
        <v>4946.4983145291553</v>
      </c>
      <c r="I266">
        <v>5198.9676299049233</v>
      </c>
      <c r="J266">
        <v>5377.4276618436461</v>
      </c>
      <c r="K266">
        <v>5479.9575908960887</v>
      </c>
      <c r="L266">
        <v>5736.8710751998378</v>
      </c>
      <c r="M266">
        <v>5811.4724241476188</v>
      </c>
      <c r="N266">
        <v>5920.1161796630868</v>
      </c>
      <c r="O266">
        <v>6068.3914859027636</v>
      </c>
      <c r="P266">
        <v>6183.4546450037096</v>
      </c>
      <c r="Q266">
        <v>6110.8596823914122</v>
      </c>
      <c r="R266">
        <v>6214.9575237680929</v>
      </c>
      <c r="S266">
        <v>6408.0132279461923</v>
      </c>
      <c r="T266">
        <v>6324.6953364934925</v>
      </c>
      <c r="U266">
        <v>6307.1621386674615</v>
      </c>
      <c r="V266">
        <v>6138.2905552935354</v>
      </c>
      <c r="W266">
        <v>6171.425822483744</v>
      </c>
      <c r="X266">
        <v>6249.7894596748893</v>
      </c>
      <c r="Y266">
        <v>6481.7312512233957</v>
      </c>
      <c r="Z266">
        <v>6651.4017293582374</v>
      </c>
      <c r="AA266">
        <v>6454.747757440754</v>
      </c>
      <c r="AB266">
        <v>6164.3158731004951</v>
      </c>
      <c r="AC266">
        <v>6305.7626349267639</v>
      </c>
      <c r="AD266">
        <v>6042.7277435550322</v>
      </c>
      <c r="AE266">
        <v>5900.4753879295968</v>
      </c>
      <c r="AF266">
        <v>5924.9309760532051</v>
      </c>
      <c r="AG266">
        <v>6045.0244049693383</v>
      </c>
      <c r="AH266">
        <v>6043.4975938578245</v>
      </c>
      <c r="AI266">
        <v>5866.4681792944757</v>
      </c>
      <c r="AJ266">
        <v>5719.9081991618259</v>
      </c>
      <c r="AK266">
        <v>5476.9014626646203</v>
      </c>
      <c r="AL266">
        <v>5417.912763421612</v>
      </c>
      <c r="AM266">
        <v>5476.7257594936764</v>
      </c>
      <c r="AN266">
        <v>5520.8823120882707</v>
      </c>
      <c r="AO266">
        <v>5635.3631757755993</v>
      </c>
      <c r="AP266">
        <v>5681.6003269004323</v>
      </c>
      <c r="AQ266">
        <v>5608.9840045149995</v>
      </c>
      <c r="AR266">
        <v>5656.1624812928076</v>
      </c>
      <c r="AS266">
        <v>5811.4025758792895</v>
      </c>
      <c r="AT266">
        <v>5846.5874725916647</v>
      </c>
      <c r="AU266">
        <v>6021.4606269102906</v>
      </c>
      <c r="AV266">
        <v>6109.4729594942519</v>
      </c>
      <c r="AW266">
        <v>6355.8832633858237</v>
      </c>
      <c r="AX266">
        <v>6606.5258971157164</v>
      </c>
      <c r="AY266">
        <v>6887.6513393750565</v>
      </c>
      <c r="AZ266">
        <v>7063.4609363953014</v>
      </c>
      <c r="BA266">
        <v>7205.4580821911723</v>
      </c>
      <c r="BB266">
        <v>7057.3887904443191</v>
      </c>
      <c r="BC266">
        <v>7172.3389754635664</v>
      </c>
      <c r="BD266">
        <v>7261.1645955988824</v>
      </c>
      <c r="BE266">
        <v>7294.8896825244046</v>
      </c>
      <c r="BF266">
        <v>7365.2360740870736</v>
      </c>
      <c r="BG266">
        <v>7380.5684320413584</v>
      </c>
      <c r="BH266">
        <v>7367.990621329739</v>
      </c>
      <c r="BI266">
        <v>7267.133676360133</v>
      </c>
      <c r="BJ266">
        <v>7247.0402141804989</v>
      </c>
      <c r="BK266">
        <v>7193.7587360237139</v>
      </c>
      <c r="BL266">
        <v>7133.4118429041882</v>
      </c>
    </row>
    <row r="267" spans="1:64" hidden="1" x14ac:dyDescent="0.25">
      <c r="A267" t="s">
        <v>742</v>
      </c>
      <c r="B267" t="s">
        <v>743</v>
      </c>
      <c r="C267" t="s">
        <v>747</v>
      </c>
      <c r="D267" t="s">
        <v>748</v>
      </c>
      <c r="BC267">
        <v>1389.2827952652913</v>
      </c>
    </row>
    <row r="268" spans="1:64" hidden="1" x14ac:dyDescent="0.25">
      <c r="A268" t="s">
        <v>744</v>
      </c>
      <c r="B268" t="s">
        <v>745</v>
      </c>
      <c r="C268" t="s">
        <v>747</v>
      </c>
      <c r="D268" t="s">
        <v>748</v>
      </c>
      <c r="BB268">
        <v>692.48893515001589</v>
      </c>
      <c r="BC268">
        <v>835.92457482337579</v>
      </c>
      <c r="BD268">
        <v>921.04571746448289</v>
      </c>
      <c r="BE268">
        <v>1068.1090851142585</v>
      </c>
      <c r="BF268">
        <v>1108.4252430503168</v>
      </c>
      <c r="BG268">
        <v>1118.2703924476962</v>
      </c>
      <c r="BH268">
        <v>1101.8179081795217</v>
      </c>
      <c r="BI268">
        <v>1111.6565448003801</v>
      </c>
      <c r="BJ268">
        <v>1143.7165711984971</v>
      </c>
      <c r="BK268">
        <v>1219.6877841583105</v>
      </c>
    </row>
  </sheetData>
  <autoFilter ref="A4:BL268" xr:uid="{95E88871-C74E-44CF-9D6E-417AC7AAFB00}">
    <filterColumn colId="0">
      <filters>
        <filter val="India"/>
      </filters>
    </filterColumn>
  </autoFilter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BA28"/>
  <sheetViews>
    <sheetView topLeftCell="A4" zoomScale="80" zoomScaleNormal="80" workbookViewId="0">
      <selection activeCell="F28" sqref="F28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17" x14ac:dyDescent="0.25">
      <c r="A1" t="s">
        <v>102</v>
      </c>
    </row>
    <row r="2" spans="1:17" x14ac:dyDescent="0.25">
      <c r="A2" t="s">
        <v>103</v>
      </c>
    </row>
    <row r="3" spans="1:17" x14ac:dyDescent="0.25">
      <c r="A3" t="s">
        <v>104</v>
      </c>
    </row>
    <row r="4" spans="1:17" x14ac:dyDescent="0.25">
      <c r="A4" t="s">
        <v>105</v>
      </c>
    </row>
    <row r="6" spans="1:17" x14ac:dyDescent="0.25">
      <c r="A6" t="s">
        <v>106</v>
      </c>
    </row>
    <row r="7" spans="1:17" x14ac:dyDescent="0.25">
      <c r="A7" t="s">
        <v>107</v>
      </c>
    </row>
    <row r="9" spans="1:17" x14ac:dyDescent="0.25">
      <c r="A9" s="2" t="s">
        <v>108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5">
      <c r="A11" t="s">
        <v>109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x14ac:dyDescent="0.25">
      <c r="A12" s="11" t="s">
        <v>111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5">
      <c r="A13" t="s">
        <v>110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5">
      <c r="A14" t="s">
        <v>119</v>
      </c>
      <c r="C14" s="20">
        <f>(C13-B13)/B13</f>
        <v>-1.5822036013707672E-4</v>
      </c>
      <c r="D14" s="20">
        <f t="shared" ref="D14:Q14" si="1">(D13-C13)/C13</f>
        <v>8.9906705679200592E-3</v>
      </c>
      <c r="E14" s="20">
        <f t="shared" si="1"/>
        <v>4.2712488754453241E-4</v>
      </c>
      <c r="F14" s="20">
        <f t="shared" si="1"/>
        <v>-8.6997304229877673E-3</v>
      </c>
      <c r="G14" s="20">
        <f t="shared" si="1"/>
        <v>2.5214577341489835E-2</v>
      </c>
      <c r="H14" s="20">
        <f t="shared" si="1"/>
        <v>-5.8362754774125862E-3</v>
      </c>
      <c r="I14" s="20">
        <f t="shared" si="1"/>
        <v>-1.5000795891147153E-2</v>
      </c>
      <c r="J14" s="20">
        <f t="shared" si="1"/>
        <v>-1.673059260246347E-3</v>
      </c>
      <c r="K14" s="20">
        <f t="shared" si="1"/>
        <v>9.6078871758443465E-4</v>
      </c>
      <c r="L14" s="20">
        <f t="shared" si="1"/>
        <v>1.8725126523367011E-2</v>
      </c>
      <c r="M14" s="20">
        <f t="shared" si="1"/>
        <v>3.2901814106609223E-2</v>
      </c>
      <c r="N14" s="20">
        <f t="shared" si="1"/>
        <v>1.2742346737304134E-2</v>
      </c>
      <c r="O14" s="20">
        <f t="shared" si="1"/>
        <v>1.5079812999368353E-2</v>
      </c>
      <c r="P14" s="20">
        <f t="shared" si="1"/>
        <v>-3.4373562850810029E-4</v>
      </c>
      <c r="Q14" s="20">
        <f t="shared" si="1"/>
        <v>-4.1602668699534115E-3</v>
      </c>
    </row>
    <row r="15" spans="1:17" x14ac:dyDescent="0.25">
      <c r="A15" s="1" t="s">
        <v>120</v>
      </c>
      <c r="B15" s="22">
        <f>AVERAGE(C14:Q14)</f>
        <v>5.2780118647196752E-3</v>
      </c>
    </row>
    <row r="17" spans="1:53" s="44" customFormat="1" x14ac:dyDescent="0.25">
      <c r="A17" s="43" t="s">
        <v>746</v>
      </c>
      <c r="C17" s="44">
        <v>2000</v>
      </c>
      <c r="D17" s="44">
        <v>2001</v>
      </c>
      <c r="E17" s="44">
        <v>2002</v>
      </c>
      <c r="F17" s="44">
        <v>2003</v>
      </c>
      <c r="G17" s="44">
        <v>2004</v>
      </c>
      <c r="H17" s="44">
        <v>2005</v>
      </c>
      <c r="I17" s="44">
        <v>2006</v>
      </c>
      <c r="J17" s="44">
        <v>2007</v>
      </c>
      <c r="K17" s="44">
        <v>2008</v>
      </c>
      <c r="L17" s="44">
        <v>2009</v>
      </c>
      <c r="M17" s="44">
        <v>2010</v>
      </c>
      <c r="N17" s="44">
        <v>2011</v>
      </c>
      <c r="O17" s="44">
        <v>2012</v>
      </c>
      <c r="P17" s="44">
        <v>2013</v>
      </c>
      <c r="Q17" s="44">
        <v>2014</v>
      </c>
      <c r="R17" s="44">
        <v>2015</v>
      </c>
      <c r="S17" s="44">
        <v>2016</v>
      </c>
      <c r="T17" s="44">
        <v>2017</v>
      </c>
      <c r="U17" s="44">
        <v>2018</v>
      </c>
      <c r="V17" s="44">
        <v>2019</v>
      </c>
      <c r="W17" s="44">
        <v>2020</v>
      </c>
      <c r="X17" s="44">
        <v>2021</v>
      </c>
      <c r="Y17" s="44">
        <v>2022</v>
      </c>
      <c r="Z17" s="44">
        <v>2023</v>
      </c>
      <c r="AA17" s="44">
        <v>2024</v>
      </c>
      <c r="AB17" s="44">
        <v>2025</v>
      </c>
      <c r="AC17" s="44">
        <v>2026</v>
      </c>
      <c r="AD17" s="44">
        <v>2027</v>
      </c>
      <c r="AE17" s="44">
        <v>2028</v>
      </c>
      <c r="AF17" s="44">
        <v>2029</v>
      </c>
      <c r="AG17" s="44">
        <v>2030</v>
      </c>
      <c r="AH17" s="44">
        <v>2031</v>
      </c>
      <c r="AI17" s="44">
        <v>2032</v>
      </c>
      <c r="AJ17" s="44">
        <v>2033</v>
      </c>
      <c r="AK17" s="44">
        <v>2034</v>
      </c>
      <c r="AL17" s="44">
        <v>2035</v>
      </c>
      <c r="AM17" s="44">
        <v>2036</v>
      </c>
      <c r="AN17" s="44">
        <v>2037</v>
      </c>
      <c r="AO17" s="44">
        <v>2038</v>
      </c>
      <c r="AP17" s="44">
        <v>2039</v>
      </c>
      <c r="AQ17" s="44">
        <v>2040</v>
      </c>
      <c r="AR17" s="44">
        <v>2041</v>
      </c>
      <c r="AS17" s="44">
        <v>2042</v>
      </c>
      <c r="AT17" s="44">
        <v>2043</v>
      </c>
      <c r="AU17" s="44">
        <v>2044</v>
      </c>
      <c r="AV17" s="44">
        <v>2045</v>
      </c>
      <c r="AW17" s="44">
        <v>2046</v>
      </c>
      <c r="AX17" s="44">
        <v>2047</v>
      </c>
      <c r="AY17" s="44">
        <v>2048</v>
      </c>
      <c r="AZ17" s="44">
        <v>2049</v>
      </c>
      <c r="BA17" s="44">
        <v>2050</v>
      </c>
    </row>
    <row r="18" spans="1:53" x14ac:dyDescent="0.25">
      <c r="A18" s="1" t="s">
        <v>749</v>
      </c>
      <c r="B18" t="s">
        <v>766</v>
      </c>
      <c r="C18" s="10">
        <f t="array" ref="C18:BA18">TRANSPOSE(RealGDP_Calcs!$C$45:$C$95)</f>
        <v>420644329026.06445</v>
      </c>
      <c r="D18" s="10">
        <v>435952640811.65039</v>
      </c>
      <c r="E18" s="10">
        <v>462442504734.37933</v>
      </c>
      <c r="F18" s="10">
        <v>545747269739.94202</v>
      </c>
      <c r="G18" s="10">
        <v>636854238718.52124</v>
      </c>
      <c r="H18" s="10">
        <v>736747642506.12781</v>
      </c>
      <c r="I18" s="10">
        <v>844404921075.28015</v>
      </c>
      <c r="J18" s="10">
        <v>1092695122611.386</v>
      </c>
      <c r="K18" s="10">
        <v>1076673950978.3832</v>
      </c>
      <c r="L18" s="10">
        <v>1205087725675.2656</v>
      </c>
      <c r="M18" s="10">
        <v>1504794421282.7178</v>
      </c>
      <c r="N18" s="10">
        <v>1637199195664.5957</v>
      </c>
      <c r="O18" s="10">
        <v>1641318980627.9548</v>
      </c>
      <c r="P18" s="10">
        <v>1667438242408.6052</v>
      </c>
      <c r="Q18" s="10">
        <v>1831248222835.554</v>
      </c>
      <c r="R18" s="10">
        <v>1889137169198.9312</v>
      </c>
      <c r="S18" s="10">
        <v>2060854375307.4233</v>
      </c>
      <c r="T18" s="10">
        <v>2382319120303.7944</v>
      </c>
      <c r="U18" s="10">
        <v>2436570945504.0122</v>
      </c>
      <c r="V18" s="10">
        <v>2582035401443.7754</v>
      </c>
      <c r="W18">
        <v>2781383385961.4736</v>
      </c>
      <c r="X18">
        <v>2984552111455.7139</v>
      </c>
      <c r="Y18">
        <v>3191138824694.7207</v>
      </c>
      <c r="Z18">
        <v>3401383723524.8545</v>
      </c>
      <c r="AA18">
        <v>3616355274228.2031</v>
      </c>
      <c r="AB18">
        <v>3837063964296.3535</v>
      </c>
      <c r="AC18">
        <v>4063794165892.2388</v>
      </c>
      <c r="AD18">
        <v>4297009709339.8657</v>
      </c>
      <c r="AE18">
        <v>4536884531010.7373</v>
      </c>
      <c r="AF18">
        <v>4783506979537.9971</v>
      </c>
      <c r="AG18">
        <v>5036890859395.5742</v>
      </c>
      <c r="AH18">
        <v>5297025127004.3252</v>
      </c>
      <c r="AI18">
        <v>5563697193465.7471</v>
      </c>
      <c r="AJ18">
        <v>5836931906832.9121</v>
      </c>
      <c r="AK18">
        <v>6116643679367.4629</v>
      </c>
      <c r="AL18">
        <v>6402664096487.4658</v>
      </c>
      <c r="AM18">
        <v>6694838548084.9199</v>
      </c>
      <c r="AN18">
        <v>6993194643107.6826</v>
      </c>
      <c r="AO18">
        <v>7297801403925.3984</v>
      </c>
      <c r="AP18">
        <v>7608661591432.8525</v>
      </c>
      <c r="AQ18">
        <v>7925719987734.3281</v>
      </c>
      <c r="AR18">
        <v>8248926896723.6846</v>
      </c>
      <c r="AS18">
        <v>8578450732982.8516</v>
      </c>
      <c r="AT18">
        <v>8914448867514.6172</v>
      </c>
      <c r="AU18">
        <v>9256940626582.4805</v>
      </c>
      <c r="AV18">
        <v>9605796248131.5117</v>
      </c>
      <c r="AW18">
        <v>9960866643843.2813</v>
      </c>
      <c r="AX18">
        <v>10322253966824.863</v>
      </c>
      <c r="AY18">
        <v>10690010674077.184</v>
      </c>
      <c r="AZ18">
        <v>11064015286229.67</v>
      </c>
      <c r="BA18">
        <v>11444013800962.033</v>
      </c>
    </row>
    <row r="19" spans="1:53" x14ac:dyDescent="0.25">
      <c r="A19" s="1" t="s">
        <v>750</v>
      </c>
      <c r="C19" s="37"/>
      <c r="D19" s="37">
        <f t="shared" ref="D19:T19" si="2">(D18-C18)/C18</f>
        <v>3.6392531003638907E-2</v>
      </c>
      <c r="E19" s="37">
        <f t="shared" si="2"/>
        <v>6.0763168846529964E-2</v>
      </c>
      <c r="F19" s="37">
        <f t="shared" si="2"/>
        <v>0.18014080486267542</v>
      </c>
      <c r="G19" s="37">
        <f t="shared" si="2"/>
        <v>0.16693985298725042</v>
      </c>
      <c r="H19" s="37">
        <f t="shared" si="2"/>
        <v>0.15685442243206574</v>
      </c>
      <c r="I19" s="37">
        <f t="shared" si="2"/>
        <v>0.14612503978016722</v>
      </c>
      <c r="J19" s="37">
        <f t="shared" si="2"/>
        <v>0.29404163256169646</v>
      </c>
      <c r="K19" s="37">
        <f t="shared" si="2"/>
        <v>-1.4662069319678563E-2</v>
      </c>
      <c r="L19" s="37">
        <f t="shared" si="2"/>
        <v>0.11926895285261774</v>
      </c>
      <c r="M19" s="37">
        <f t="shared" si="2"/>
        <v>0.24870114367774579</v>
      </c>
      <c r="N19" s="37">
        <f t="shared" si="2"/>
        <v>8.7988613267859783E-2</v>
      </c>
      <c r="O19" s="37">
        <f t="shared" si="2"/>
        <v>2.516361463081936E-3</v>
      </c>
      <c r="P19" s="37">
        <f t="shared" si="2"/>
        <v>1.5913580534270909E-2</v>
      </c>
      <c r="Q19" s="37">
        <f t="shared" si="2"/>
        <v>9.8240508260339601E-2</v>
      </c>
      <c r="R19" s="37">
        <f t="shared" si="2"/>
        <v>3.1611742002807461E-2</v>
      </c>
      <c r="S19" s="37">
        <f t="shared" si="2"/>
        <v>9.0897161364575277E-2</v>
      </c>
      <c r="T19" s="37">
        <f t="shared" si="2"/>
        <v>0.15598615256277742</v>
      </c>
      <c r="U19" s="37">
        <f t="shared" ref="U19" si="3">(U18-T18)/T18</f>
        <v>2.2772694362331928E-2</v>
      </c>
      <c r="V19" s="37">
        <f t="shared" ref="V19" si="4">(V18-U18)/U18</f>
        <v>5.970048038542683E-2</v>
      </c>
      <c r="W19" s="37">
        <f t="shared" ref="W19" si="5">(W18-V18)/V18</f>
        <v>7.7205751867782474E-2</v>
      </c>
      <c r="X19" s="37">
        <f t="shared" ref="X19" si="6">(X18-W18)/W18</f>
        <v>7.3045926181804846E-2</v>
      </c>
      <c r="Y19" s="37">
        <f t="shared" ref="Y19" si="7">(Y18-X18)/X18</f>
        <v>6.9218665154499273E-2</v>
      </c>
      <c r="Z19" s="37">
        <f t="shared" ref="Z19" si="8">(Z18-Y18)/Y18</f>
        <v>6.5883971328087487E-2</v>
      </c>
      <c r="AA19" s="37">
        <f t="shared" ref="AA19" si="9">(AA18-Z18)/Z18</f>
        <v>6.3201205208500727E-2</v>
      </c>
      <c r="AB19" s="37">
        <f t="shared" ref="AB19" si="10">(AB18-AA18)/AA18</f>
        <v>6.1030698958429545E-2</v>
      </c>
      <c r="AC19" s="37">
        <f t="shared" ref="AC19" si="11">(AC18-AB18)/AB18</f>
        <v>5.9089502730628407E-2</v>
      </c>
      <c r="AD19" s="37">
        <f t="shared" ref="AD19" si="12">(AD18-AC18)/AC18</f>
        <v>5.7388621058867682E-2</v>
      </c>
      <c r="AE19" s="37">
        <f t="shared" ref="AE19" si="13">(AE18-AD18)/AD18</f>
        <v>5.5823662941576806E-2</v>
      </c>
      <c r="AF19" s="37">
        <f t="shared" ref="AF19" si="14">(AF18-AE18)/AE18</f>
        <v>5.4359428114498801E-2</v>
      </c>
      <c r="AG19" s="37">
        <f t="shared" ref="AG19" si="15">(AG18-AF18)/AF18</f>
        <v>5.2970316744901998E-2</v>
      </c>
      <c r="AH19" s="37">
        <f t="shared" ref="AH19" si="16">(AH18-AG18)/AG18</f>
        <v>5.1645801918361801E-2</v>
      </c>
      <c r="AI19" s="37">
        <f t="shared" ref="AI19" si="17">(AI18-AH18)/AH18</f>
        <v>5.0343742018878312E-2</v>
      </c>
      <c r="AJ19" s="37">
        <f t="shared" ref="AJ19" si="18">(AJ18-AI18)/AI18</f>
        <v>4.9110277548545238E-2</v>
      </c>
      <c r="AK19" s="37">
        <f t="shared" ref="AK19" si="19">(AK18-AJ18)/AJ18</f>
        <v>4.7921027176471016E-2</v>
      </c>
      <c r="AL19" s="37">
        <f t="shared" ref="AL19" si="20">(AL18-AK18)/AK18</f>
        <v>4.6761006871268496E-2</v>
      </c>
      <c r="AM19" s="37">
        <f t="shared" ref="AM19" si="21">(AM18-AL18)/AL18</f>
        <v>4.5633262528600005E-2</v>
      </c>
      <c r="AN19" s="37">
        <f t="shared" ref="AN19" si="22">(AN18-AM18)/AM18</f>
        <v>4.4565091880835336E-2</v>
      </c>
      <c r="AO19" s="37">
        <f t="shared" ref="AO19" si="23">(AO18-AN18)/AN18</f>
        <v>4.355759797390004E-2</v>
      </c>
      <c r="AP19" s="37">
        <f t="shared" ref="AP19" si="24">(AP18-AO18)/AO18</f>
        <v>4.2596416413886819E-2</v>
      </c>
      <c r="AQ19" s="37">
        <f t="shared" ref="AQ19" si="25">(AQ18-AP18)/AP18</f>
        <v>4.1670718626581421E-2</v>
      </c>
      <c r="AR19" s="37">
        <f t="shared" ref="AR19" si="26">(AR18-AQ18)/AQ18</f>
        <v>4.077950135628617E-2</v>
      </c>
      <c r="AS19" s="37">
        <f t="shared" ref="AS19" si="27">(AS18-AR18)/AR18</f>
        <v>3.9947479276370788E-2</v>
      </c>
      <c r="AT19" s="37">
        <f t="shared" ref="AT19" si="28">(AT18-AS18)/AS18</f>
        <v>3.9167694143174753E-2</v>
      </c>
      <c r="AU19" s="37">
        <f t="shared" ref="AU19" si="29">(AU18-AT18)/AT18</f>
        <v>3.8419846718280783E-2</v>
      </c>
      <c r="AV19" s="37">
        <f t="shared" ref="AV19" si="30">(AV18-AU18)/AU18</f>
        <v>3.7685844127297093E-2</v>
      </c>
      <c r="AW19" s="37">
        <f t="shared" ref="AW19" si="31">(AW18-AV18)/AV18</f>
        <v>3.6964181473330401E-2</v>
      </c>
      <c r="AX19" s="37">
        <f t="shared" ref="AX19" si="32">(AX18-AW18)/AW18</f>
        <v>3.6280710896270475E-2</v>
      </c>
      <c r="AY19" s="37">
        <f t="shared" ref="AY19" si="33">(AY18-AX18)/AX18</f>
        <v>3.562755851912474E-2</v>
      </c>
      <c r="AZ19" s="37">
        <f>(AZ18-AY18)/AY18</f>
        <v>3.4986364705830594E-2</v>
      </c>
      <c r="BA19" s="37">
        <f t="shared" ref="BA19" si="34">(BA18-AZ18)/AZ18</f>
        <v>3.4345443756328808E-2</v>
      </c>
    </row>
    <row r="20" spans="1:53" x14ac:dyDescent="0.25"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</row>
    <row r="21" spans="1:53" x14ac:dyDescent="0.25">
      <c r="A21" s="2" t="s">
        <v>112</v>
      </c>
      <c r="B21" s="9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</row>
    <row r="22" spans="1:53" x14ac:dyDescent="0.25">
      <c r="A22" s="10">
        <f>SUM('OECD VAL'!C9:AL9)*10^6</f>
        <v>649385143000.00012</v>
      </c>
      <c r="B22" t="s">
        <v>113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</row>
    <row r="23" spans="1:53" x14ac:dyDescent="0.25">
      <c r="A23" s="10">
        <f>A22*$M$12</f>
        <v>629047420741.72754</v>
      </c>
      <c r="B23" t="s">
        <v>114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</row>
    <row r="24" spans="1:53" x14ac:dyDescent="0.25"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 spans="1:53" x14ac:dyDescent="0.25">
      <c r="A25" s="1" t="s">
        <v>118</v>
      </c>
    </row>
    <row r="26" spans="1:53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53" x14ac:dyDescent="0.25">
      <c r="A27" t="s">
        <v>769</v>
      </c>
      <c r="B27" s="19">
        <f>R19</f>
        <v>3.1611742002807461E-2</v>
      </c>
      <c r="C27" s="19">
        <f t="shared" ref="B27:E27" si="35">S19</f>
        <v>9.0897161364575277E-2</v>
      </c>
      <c r="D27" s="19">
        <f t="shared" si="35"/>
        <v>0.15598615256277742</v>
      </c>
      <c r="E27" s="19">
        <f t="shared" si="35"/>
        <v>2.2772694362331928E-2</v>
      </c>
      <c r="F27" s="19">
        <f>V19</f>
        <v>5.970048038542683E-2</v>
      </c>
      <c r="G27" s="19">
        <f>W19</f>
        <v>7.7205751867782474E-2</v>
      </c>
      <c r="H27" s="19">
        <f>X19</f>
        <v>7.3045926181804846E-2</v>
      </c>
      <c r="I27" s="19">
        <f>Y19</f>
        <v>6.9218665154499273E-2</v>
      </c>
      <c r="J27" s="19">
        <f>Z19</f>
        <v>6.5883971328087487E-2</v>
      </c>
      <c r="K27" s="19">
        <f>AA19</f>
        <v>6.3201205208500727E-2</v>
      </c>
      <c r="L27" s="19">
        <f>AB19</f>
        <v>6.1030698958429545E-2</v>
      </c>
      <c r="M27" s="19">
        <f>AC19</f>
        <v>5.9089502730628407E-2</v>
      </c>
      <c r="N27" s="19">
        <f>AD19</f>
        <v>5.7388621058867682E-2</v>
      </c>
      <c r="O27" s="19">
        <f>AE19</f>
        <v>5.5823662941576806E-2</v>
      </c>
      <c r="P27" s="19">
        <f>AF19</f>
        <v>5.4359428114498801E-2</v>
      </c>
      <c r="Q27" s="19">
        <f>AG19</f>
        <v>5.2970316744901998E-2</v>
      </c>
      <c r="R27" s="19">
        <f>AH19</f>
        <v>5.1645801918361801E-2</v>
      </c>
      <c r="S27" s="19">
        <f>AI19</f>
        <v>5.0343742018878312E-2</v>
      </c>
      <c r="T27" s="19">
        <f>AJ19</f>
        <v>4.9110277548545238E-2</v>
      </c>
      <c r="U27" s="19">
        <f>AK19</f>
        <v>4.7921027176471016E-2</v>
      </c>
      <c r="V27" s="19">
        <f>AL19</f>
        <v>4.6761006871268496E-2</v>
      </c>
      <c r="W27" s="19">
        <f>AM19</f>
        <v>4.5633262528600005E-2</v>
      </c>
      <c r="X27" s="19">
        <f>AN19</f>
        <v>4.4565091880835336E-2</v>
      </c>
      <c r="Y27" s="19">
        <f>AO19</f>
        <v>4.355759797390004E-2</v>
      </c>
      <c r="Z27" s="19">
        <f>AP19</f>
        <v>4.2596416413886819E-2</v>
      </c>
      <c r="AA27" s="19">
        <f>AQ19</f>
        <v>4.1670718626581421E-2</v>
      </c>
      <c r="AB27" s="19">
        <f>AR19</f>
        <v>4.077950135628617E-2</v>
      </c>
      <c r="AC27" s="19">
        <f>AS19</f>
        <v>3.9947479276370788E-2</v>
      </c>
      <c r="AD27" s="19">
        <f>AT19</f>
        <v>3.9167694143174753E-2</v>
      </c>
      <c r="AE27" s="19">
        <f>AU19</f>
        <v>3.8419846718280783E-2</v>
      </c>
      <c r="AF27" s="19">
        <f>AV19</f>
        <v>3.7685844127297093E-2</v>
      </c>
      <c r="AG27" s="19">
        <f>AW19</f>
        <v>3.6964181473330401E-2</v>
      </c>
      <c r="AH27" s="19">
        <f>AX19</f>
        <v>3.6280710896270475E-2</v>
      </c>
      <c r="AI27" s="19">
        <f>AY19</f>
        <v>3.562755851912474E-2</v>
      </c>
      <c r="AJ27" s="19">
        <f>AZ19</f>
        <v>3.4986364705830594E-2</v>
      </c>
      <c r="AK27" s="19">
        <f>BA19</f>
        <v>3.4345443756328808E-2</v>
      </c>
    </row>
    <row r="28" spans="1:53" x14ac:dyDescent="0.25">
      <c r="A28" t="s">
        <v>115</v>
      </c>
      <c r="B28" s="23">
        <f>A23*(1+B27)</f>
        <v>648932705513.74646</v>
      </c>
      <c r="C28" s="23">
        <f>B28*(1+C27)</f>
        <v>707918846361.57983</v>
      </c>
      <c r="D28" s="23">
        <f t="shared" ref="D28:AK28" si="36">C28*(1+D27)</f>
        <v>818344383532.20264</v>
      </c>
      <c r="E28" s="23">
        <f t="shared" si="36"/>
        <v>836980290061.51233</v>
      </c>
      <c r="F28" s="23">
        <f t="shared" si="36"/>
        <v>886948415451.31848</v>
      </c>
      <c r="G28" s="23">
        <f t="shared" si="36"/>
        <v>955425934734.17578</v>
      </c>
      <c r="H28" s="23">
        <f t="shared" si="36"/>
        <v>1025215907034.9503</v>
      </c>
      <c r="I28" s="23">
        <f t="shared" si="36"/>
        <v>1096179983615.0687</v>
      </c>
      <c r="J28" s="23">
        <f t="shared" si="36"/>
        <v>1168400674225.9873</v>
      </c>
      <c r="K28" s="23">
        <f t="shared" si="36"/>
        <v>1242245005003.4944</v>
      </c>
      <c r="L28" s="23">
        <f t="shared" si="36"/>
        <v>1318060085936.4753</v>
      </c>
      <c r="M28" s="23">
        <f t="shared" si="36"/>
        <v>1395943600983.551</v>
      </c>
      <c r="N28" s="23">
        <f t="shared" si="36"/>
        <v>1476054879319.9473</v>
      </c>
      <c r="O28" s="23">
        <f t="shared" si="36"/>
        <v>1558453669386.3738</v>
      </c>
      <c r="P28" s="23">
        <f t="shared" si="36"/>
        <v>1643170319597.1592</v>
      </c>
      <c r="Q28" s="23">
        <f t="shared" si="36"/>
        <v>1730209571892.0427</v>
      </c>
      <c r="R28" s="23">
        <f t="shared" si="36"/>
        <v>1819567632719.2329</v>
      </c>
      <c r="S28" s="23">
        <f t="shared" si="36"/>
        <v>1911171476206.7512</v>
      </c>
      <c r="T28" s="23">
        <f t="shared" si="36"/>
        <v>2005029637846.1277</v>
      </c>
      <c r="U28" s="23">
        <f t="shared" si="36"/>
        <v>2101112717610.9817</v>
      </c>
      <c r="V28" s="23">
        <f t="shared" si="36"/>
        <v>2199362863836.4985</v>
      </c>
      <c r="W28" s="23">
        <f t="shared" si="36"/>
        <v>2299726966797.603</v>
      </c>
      <c r="X28" s="23">
        <f t="shared" si="36"/>
        <v>2402214510373.7729</v>
      </c>
      <c r="Y28" s="23">
        <f t="shared" si="36"/>
        <v>2506849204263.7026</v>
      </c>
      <c r="Z28" s="23">
        <f t="shared" si="36"/>
        <v>2613631996855.3398</v>
      </c>
      <c r="AA28" s="23">
        <f t="shared" si="36"/>
        <v>2722543920389.729</v>
      </c>
      <c r="AB28" s="23">
        <f t="shared" si="36"/>
        <v>2833567903883.8105</v>
      </c>
      <c r="AC28" s="23">
        <f t="shared" si="36"/>
        <v>2946761799002.3984</v>
      </c>
      <c r="AD28" s="23">
        <f t="shared" si="36"/>
        <v>3062179663858.5156</v>
      </c>
      <c r="AE28" s="23">
        <f t="shared" si="36"/>
        <v>3179828137167.7964</v>
      </c>
      <c r="AF28" s="23">
        <f t="shared" si="36"/>
        <v>3299662644696.6958</v>
      </c>
      <c r="AG28" s="23">
        <f t="shared" si="36"/>
        <v>3421631973496.0337</v>
      </c>
      <c r="AH28" s="23">
        <f t="shared" si="36"/>
        <v>3545771213919.8784</v>
      </c>
      <c r="AI28" s="23">
        <f t="shared" si="36"/>
        <v>3672098385339.2373</v>
      </c>
      <c r="AJ28" s="23">
        <f t="shared" si="36"/>
        <v>3800571758684.4077</v>
      </c>
      <c r="AK28" s="23">
        <f t="shared" si="36"/>
        <v>3931104082264.1948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selection sqref="A1:F1"/>
    </sheetView>
  </sheetViews>
  <sheetFormatPr defaultRowHeight="15" x14ac:dyDescent="0.25"/>
  <cols>
    <col min="1" max="1" width="25" style="12" customWidth="1"/>
    <col min="2" max="2" width="9" style="12" customWidth="1"/>
    <col min="3" max="3" width="17" style="12" customWidth="1"/>
    <col min="4" max="4" width="26" style="12" customWidth="1"/>
    <col min="5" max="16384" width="9.140625" style="12"/>
  </cols>
  <sheetData>
    <row r="1" spans="1:6" ht="15.75" x14ac:dyDescent="0.25">
      <c r="A1" s="62" t="s">
        <v>101</v>
      </c>
      <c r="B1" s="60"/>
      <c r="C1" s="60"/>
      <c r="D1" s="60"/>
      <c r="E1" s="60"/>
      <c r="F1" s="60"/>
    </row>
    <row r="2" spans="1:6" ht="15.75" x14ac:dyDescent="0.25">
      <c r="A2" s="62" t="s">
        <v>94</v>
      </c>
      <c r="B2" s="60"/>
      <c r="C2" s="60"/>
      <c r="D2" s="60"/>
      <c r="E2" s="60"/>
      <c r="F2" s="60"/>
    </row>
    <row r="3" spans="1:6" x14ac:dyDescent="0.25">
      <c r="A3" s="60"/>
      <c r="B3" s="60"/>
      <c r="C3" s="60"/>
      <c r="D3" s="60"/>
      <c r="E3" s="60"/>
      <c r="F3" s="60"/>
    </row>
    <row r="4" spans="1:6" x14ac:dyDescent="0.25">
      <c r="A4" s="17" t="s">
        <v>93</v>
      </c>
      <c r="B4" s="59" t="s">
        <v>100</v>
      </c>
      <c r="C4" s="60"/>
      <c r="D4" s="60"/>
      <c r="E4" s="60"/>
      <c r="F4" s="60"/>
    </row>
    <row r="5" spans="1:6" x14ac:dyDescent="0.25">
      <c r="A5" s="17" t="s">
        <v>92</v>
      </c>
      <c r="B5" s="59" t="s">
        <v>99</v>
      </c>
      <c r="C5" s="60"/>
      <c r="D5" s="60"/>
      <c r="E5" s="60"/>
      <c r="F5" s="60"/>
    </row>
    <row r="6" spans="1:6" x14ac:dyDescent="0.25">
      <c r="A6" s="17" t="s">
        <v>91</v>
      </c>
      <c r="B6" s="59" t="s">
        <v>90</v>
      </c>
      <c r="C6" s="60"/>
      <c r="D6" s="60"/>
      <c r="E6" s="60"/>
      <c r="F6" s="60"/>
    </row>
    <row r="7" spans="1:6" x14ac:dyDescent="0.25">
      <c r="A7" s="17" t="s">
        <v>89</v>
      </c>
      <c r="B7" s="59" t="s">
        <v>88</v>
      </c>
      <c r="C7" s="60"/>
      <c r="D7" s="60"/>
      <c r="E7" s="60"/>
      <c r="F7" s="60"/>
    </row>
    <row r="8" spans="1:6" x14ac:dyDescent="0.25">
      <c r="A8" s="17" t="s">
        <v>87</v>
      </c>
      <c r="B8" s="59" t="s">
        <v>84</v>
      </c>
      <c r="C8" s="60"/>
      <c r="D8" s="60"/>
      <c r="E8" s="60"/>
      <c r="F8" s="60"/>
    </row>
    <row r="9" spans="1:6" x14ac:dyDescent="0.25">
      <c r="A9" s="17" t="s">
        <v>86</v>
      </c>
      <c r="B9" s="59" t="s">
        <v>84</v>
      </c>
      <c r="C9" s="60"/>
      <c r="D9" s="60"/>
      <c r="E9" s="60"/>
      <c r="F9" s="60"/>
    </row>
    <row r="10" spans="1:6" x14ac:dyDescent="0.25">
      <c r="A10" s="17" t="s">
        <v>85</v>
      </c>
      <c r="B10" s="59" t="s">
        <v>84</v>
      </c>
      <c r="C10" s="60"/>
      <c r="D10" s="60"/>
      <c r="E10" s="60"/>
      <c r="F10" s="60"/>
    </row>
    <row r="11" spans="1:6" x14ac:dyDescent="0.25">
      <c r="A11" s="17" t="s">
        <v>83</v>
      </c>
      <c r="B11" s="59" t="s">
        <v>82</v>
      </c>
      <c r="C11" s="60"/>
      <c r="D11" s="60"/>
      <c r="E11" s="60"/>
      <c r="F11" s="60"/>
    </row>
    <row r="12" spans="1:6" x14ac:dyDescent="0.25">
      <c r="A12" s="17" t="s">
        <v>98</v>
      </c>
      <c r="B12" s="59" t="s">
        <v>97</v>
      </c>
      <c r="C12" s="60"/>
      <c r="D12" s="60"/>
      <c r="E12" s="60"/>
      <c r="F12" s="60"/>
    </row>
    <row r="13" spans="1:6" x14ac:dyDescent="0.25">
      <c r="A13" s="17" t="s">
        <v>81</v>
      </c>
      <c r="B13" s="61" t="s">
        <v>96</v>
      </c>
      <c r="C13" s="60"/>
      <c r="D13" s="60"/>
      <c r="E13" s="60"/>
      <c r="F13" s="60"/>
    </row>
    <row r="15" spans="1:6" ht="15.75" thickBot="1" x14ac:dyDescent="0.3">
      <c r="A15" s="16" t="s">
        <v>80</v>
      </c>
      <c r="B15" s="16" t="s">
        <v>79</v>
      </c>
      <c r="C15" s="15" t="s">
        <v>78</v>
      </c>
      <c r="D15" s="15" t="s">
        <v>95</v>
      </c>
    </row>
    <row r="16" spans="1:6" ht="15.75" thickTop="1" x14ac:dyDescent="0.25">
      <c r="A16" s="14">
        <v>2004</v>
      </c>
      <c r="B16" s="14" t="s">
        <v>74</v>
      </c>
      <c r="C16" s="18">
        <v>24.95</v>
      </c>
      <c r="D16" s="12" t="s">
        <v>70</v>
      </c>
    </row>
    <row r="17" spans="1:4" x14ac:dyDescent="0.25">
      <c r="A17" s="14">
        <v>2004</v>
      </c>
      <c r="B17" s="14" t="s">
        <v>77</v>
      </c>
      <c r="C17" s="18">
        <v>24.96</v>
      </c>
      <c r="D17" s="12" t="s">
        <v>70</v>
      </c>
    </row>
    <row r="18" spans="1:4" x14ac:dyDescent="0.25">
      <c r="A18" s="14">
        <v>2004</v>
      </c>
      <c r="B18" s="14" t="s">
        <v>76</v>
      </c>
      <c r="C18" s="18">
        <v>25.36</v>
      </c>
      <c r="D18" s="12" t="s">
        <v>70</v>
      </c>
    </row>
    <row r="19" spans="1:4" x14ac:dyDescent="0.25">
      <c r="A19" s="14">
        <v>2004</v>
      </c>
      <c r="B19" s="14" t="s">
        <v>75</v>
      </c>
      <c r="C19" s="18">
        <v>25.57</v>
      </c>
      <c r="D19" s="12" t="s">
        <v>70</v>
      </c>
    </row>
    <row r="20" spans="1:4" x14ac:dyDescent="0.25">
      <c r="A20" s="14">
        <v>2005</v>
      </c>
      <c r="B20" s="14" t="s">
        <v>74</v>
      </c>
      <c r="C20" s="18">
        <v>25.87</v>
      </c>
      <c r="D20" s="12" t="s">
        <v>70</v>
      </c>
    </row>
    <row r="21" spans="1:4" x14ac:dyDescent="0.25">
      <c r="A21" s="14">
        <v>2005</v>
      </c>
      <c r="B21" s="14" t="s">
        <v>77</v>
      </c>
      <c r="C21" s="18">
        <v>25.86</v>
      </c>
      <c r="D21" s="12" t="s">
        <v>70</v>
      </c>
    </row>
    <row r="22" spans="1:4" x14ac:dyDescent="0.25">
      <c r="A22" s="14">
        <v>2005</v>
      </c>
      <c r="B22" s="14" t="s">
        <v>76</v>
      </c>
      <c r="C22" s="18">
        <v>26.05</v>
      </c>
      <c r="D22" s="12" t="s">
        <v>70</v>
      </c>
    </row>
    <row r="23" spans="1:4" x14ac:dyDescent="0.25">
      <c r="A23" s="14">
        <v>2005</v>
      </c>
      <c r="B23" s="14" t="s">
        <v>75</v>
      </c>
      <c r="C23" s="18">
        <v>26.46</v>
      </c>
      <c r="D23" s="12" t="s">
        <v>70</v>
      </c>
    </row>
    <row r="24" spans="1:4" x14ac:dyDescent="0.25">
      <c r="A24" s="14">
        <v>2006</v>
      </c>
      <c r="B24" s="14" t="s">
        <v>74</v>
      </c>
      <c r="C24" s="18">
        <v>26.86</v>
      </c>
      <c r="D24" s="12" t="s">
        <v>70</v>
      </c>
    </row>
    <row r="25" spans="1:4" x14ac:dyDescent="0.25">
      <c r="A25" s="14">
        <v>2006</v>
      </c>
      <c r="B25" s="14" t="s">
        <v>77</v>
      </c>
      <c r="C25" s="18">
        <v>26.86</v>
      </c>
      <c r="D25" s="12" t="s">
        <v>70</v>
      </c>
    </row>
    <row r="26" spans="1:4" x14ac:dyDescent="0.25">
      <c r="A26" s="14">
        <v>2006</v>
      </c>
      <c r="B26" s="14" t="s">
        <v>76</v>
      </c>
      <c r="C26" s="18">
        <v>27.31</v>
      </c>
      <c r="D26" s="12" t="s">
        <v>70</v>
      </c>
    </row>
    <row r="27" spans="1:4" x14ac:dyDescent="0.25">
      <c r="A27" s="14">
        <v>2006</v>
      </c>
      <c r="B27" s="14" t="s">
        <v>75</v>
      </c>
      <c r="C27" s="18">
        <v>27.54</v>
      </c>
      <c r="D27" s="12" t="s">
        <v>70</v>
      </c>
    </row>
    <row r="28" spans="1:4" x14ac:dyDescent="0.25">
      <c r="A28" s="14">
        <v>2007</v>
      </c>
      <c r="B28" s="14" t="s">
        <v>74</v>
      </c>
      <c r="C28" s="18">
        <v>27.82</v>
      </c>
      <c r="D28" s="12" t="s">
        <v>70</v>
      </c>
    </row>
    <row r="29" spans="1:4" x14ac:dyDescent="0.25">
      <c r="A29" s="14">
        <v>2007</v>
      </c>
      <c r="B29" s="14" t="s">
        <v>77</v>
      </c>
      <c r="C29" s="18">
        <v>27.75</v>
      </c>
      <c r="D29" s="12" t="s">
        <v>70</v>
      </c>
    </row>
    <row r="30" spans="1:4" x14ac:dyDescent="0.25">
      <c r="A30" s="14">
        <v>2007</v>
      </c>
      <c r="B30" s="14" t="s">
        <v>76</v>
      </c>
      <c r="C30" s="18">
        <v>28.03</v>
      </c>
      <c r="D30" s="12" t="s">
        <v>70</v>
      </c>
    </row>
    <row r="31" spans="1:4" x14ac:dyDescent="0.25">
      <c r="A31" s="14">
        <v>2007</v>
      </c>
      <c r="B31" s="14" t="s">
        <v>75</v>
      </c>
      <c r="C31" s="18">
        <v>28.11</v>
      </c>
      <c r="D31" s="12" t="s">
        <v>70</v>
      </c>
    </row>
    <row r="32" spans="1:4" x14ac:dyDescent="0.25">
      <c r="A32" s="14">
        <v>2008</v>
      </c>
      <c r="B32" s="14" t="s">
        <v>74</v>
      </c>
      <c r="C32" s="18">
        <v>28.46</v>
      </c>
      <c r="D32" s="12" t="s">
        <v>70</v>
      </c>
    </row>
    <row r="33" spans="1:4" x14ac:dyDescent="0.25">
      <c r="A33" s="14">
        <v>2008</v>
      </c>
      <c r="B33" s="14" t="s">
        <v>77</v>
      </c>
      <c r="C33" s="18">
        <v>28.48</v>
      </c>
      <c r="D33" s="12" t="s">
        <v>70</v>
      </c>
    </row>
    <row r="34" spans="1:4" x14ac:dyDescent="0.25">
      <c r="A34" s="14">
        <v>2008</v>
      </c>
      <c r="B34" s="14" t="s">
        <v>76</v>
      </c>
      <c r="C34" s="18">
        <v>28.87</v>
      </c>
      <c r="D34" s="12" t="s">
        <v>70</v>
      </c>
    </row>
    <row r="35" spans="1:4" x14ac:dyDescent="0.25">
      <c r="A35" s="14">
        <v>2008</v>
      </c>
      <c r="B35" s="14" t="s">
        <v>75</v>
      </c>
      <c r="C35" s="18">
        <v>29.18</v>
      </c>
      <c r="D35" s="12" t="s">
        <v>70</v>
      </c>
    </row>
    <row r="36" spans="1:4" x14ac:dyDescent="0.25">
      <c r="A36" s="14">
        <v>2009</v>
      </c>
      <c r="B36" s="14" t="s">
        <v>74</v>
      </c>
      <c r="C36" s="18">
        <v>29.39</v>
      </c>
      <c r="D36" s="12" t="s">
        <v>70</v>
      </c>
    </row>
    <row r="37" spans="1:4" x14ac:dyDescent="0.25">
      <c r="A37" s="14">
        <v>2009</v>
      </c>
      <c r="B37" s="14" t="s">
        <v>77</v>
      </c>
      <c r="C37" s="18">
        <v>29.31</v>
      </c>
      <c r="D37" s="12" t="s">
        <v>70</v>
      </c>
    </row>
    <row r="38" spans="1:4" x14ac:dyDescent="0.25">
      <c r="A38" s="14">
        <v>2009</v>
      </c>
      <c r="B38" s="14" t="s">
        <v>76</v>
      </c>
      <c r="C38" s="18">
        <v>29.4</v>
      </c>
      <c r="D38" s="12" t="s">
        <v>70</v>
      </c>
    </row>
    <row r="39" spans="1:4" x14ac:dyDescent="0.25">
      <c r="A39" s="14">
        <v>2009</v>
      </c>
      <c r="B39" s="14" t="s">
        <v>75</v>
      </c>
      <c r="C39" s="18">
        <v>29.37</v>
      </c>
      <c r="D39" s="12" t="s">
        <v>70</v>
      </c>
    </row>
    <row r="40" spans="1:4" x14ac:dyDescent="0.25">
      <c r="A40" s="14">
        <v>2010</v>
      </c>
      <c r="B40" s="14" t="s">
        <v>74</v>
      </c>
      <c r="C40" s="18">
        <v>29.71</v>
      </c>
      <c r="D40" s="12" t="s">
        <v>70</v>
      </c>
    </row>
    <row r="41" spans="1:4" x14ac:dyDescent="0.25">
      <c r="A41" s="14">
        <v>2010</v>
      </c>
      <c r="B41" s="14" t="s">
        <v>77</v>
      </c>
      <c r="C41" s="18">
        <v>29.52</v>
      </c>
      <c r="D41" s="12" t="s">
        <v>70</v>
      </c>
    </row>
    <row r="42" spans="1:4" x14ac:dyDescent="0.25">
      <c r="A42" s="14">
        <v>2010</v>
      </c>
      <c r="B42" s="14" t="s">
        <v>76</v>
      </c>
      <c r="C42" s="18">
        <v>29.75</v>
      </c>
      <c r="D42" s="12" t="s">
        <v>70</v>
      </c>
    </row>
    <row r="43" spans="1:4" x14ac:dyDescent="0.25">
      <c r="A43" s="14">
        <v>2010</v>
      </c>
      <c r="B43" s="14" t="s">
        <v>75</v>
      </c>
      <c r="C43" s="18">
        <v>29.72</v>
      </c>
      <c r="D43" s="12" t="s">
        <v>70</v>
      </c>
    </row>
    <row r="44" spans="1:4" x14ac:dyDescent="0.25">
      <c r="A44" s="14">
        <v>2011</v>
      </c>
      <c r="B44" s="14" t="s">
        <v>74</v>
      </c>
      <c r="C44" s="18">
        <v>30.07</v>
      </c>
      <c r="D44" s="12" t="s">
        <v>70</v>
      </c>
    </row>
    <row r="45" spans="1:4" x14ac:dyDescent="0.25">
      <c r="A45" s="14">
        <v>2011</v>
      </c>
      <c r="B45" s="14" t="s">
        <v>77</v>
      </c>
      <c r="C45" s="18">
        <v>29.98</v>
      </c>
      <c r="D45" s="12" t="s">
        <v>70</v>
      </c>
    </row>
    <row r="46" spans="1:4" x14ac:dyDescent="0.25">
      <c r="A46" s="14">
        <v>2011</v>
      </c>
      <c r="B46" s="14" t="s">
        <v>76</v>
      </c>
      <c r="C46" s="18">
        <v>30.11</v>
      </c>
      <c r="D46" s="12" t="s">
        <v>70</v>
      </c>
    </row>
    <row r="47" spans="1:4" x14ac:dyDescent="0.25">
      <c r="A47" s="14">
        <v>2011</v>
      </c>
      <c r="B47" s="14" t="s">
        <v>75</v>
      </c>
      <c r="C47" s="18">
        <v>30.45</v>
      </c>
      <c r="D47" s="12" t="s">
        <v>70</v>
      </c>
    </row>
    <row r="48" spans="1:4" x14ac:dyDescent="0.25">
      <c r="A48" s="14">
        <v>2012</v>
      </c>
      <c r="B48" s="14" t="s">
        <v>74</v>
      </c>
      <c r="C48" s="18">
        <v>30.69</v>
      </c>
      <c r="D48" s="12" t="s">
        <v>70</v>
      </c>
    </row>
    <row r="49" spans="1:4" x14ac:dyDescent="0.25">
      <c r="A49" s="14">
        <v>2012</v>
      </c>
      <c r="B49" s="14" t="s">
        <v>77</v>
      </c>
      <c r="C49" s="18">
        <v>30.61</v>
      </c>
      <c r="D49" s="12" t="s">
        <v>70</v>
      </c>
    </row>
    <row r="50" spans="1:4" x14ac:dyDescent="0.25">
      <c r="A50" s="14">
        <v>2012</v>
      </c>
      <c r="B50" s="14" t="s">
        <v>76</v>
      </c>
      <c r="C50" s="18">
        <v>30.78</v>
      </c>
      <c r="D50" s="12" t="s">
        <v>70</v>
      </c>
    </row>
    <row r="51" spans="1:4" x14ac:dyDescent="0.25">
      <c r="A51" s="14">
        <v>2012</v>
      </c>
      <c r="B51" s="14" t="s">
        <v>75</v>
      </c>
      <c r="C51" s="18">
        <v>30.82</v>
      </c>
      <c r="D51" s="12" t="s">
        <v>70</v>
      </c>
    </row>
    <row r="52" spans="1:4" x14ac:dyDescent="0.25">
      <c r="A52" s="14">
        <v>2013</v>
      </c>
      <c r="B52" s="14" t="s">
        <v>74</v>
      </c>
      <c r="C52" s="18">
        <v>31.09</v>
      </c>
      <c r="D52" s="12" t="s">
        <v>70</v>
      </c>
    </row>
    <row r="53" spans="1:4" x14ac:dyDescent="0.25">
      <c r="A53" s="14">
        <v>2013</v>
      </c>
      <c r="B53" s="14" t="s">
        <v>77</v>
      </c>
      <c r="C53" s="18">
        <v>31</v>
      </c>
      <c r="D53" s="12" t="s">
        <v>70</v>
      </c>
    </row>
    <row r="54" spans="1:4" x14ac:dyDescent="0.25">
      <c r="A54" s="14">
        <v>2013</v>
      </c>
      <c r="B54" s="14" t="s">
        <v>76</v>
      </c>
      <c r="C54" s="18">
        <v>31.16</v>
      </c>
      <c r="D54" s="12" t="s">
        <v>70</v>
      </c>
    </row>
    <row r="55" spans="1:4" x14ac:dyDescent="0.25">
      <c r="A55" s="14">
        <v>2013</v>
      </c>
      <c r="B55" s="14" t="s">
        <v>75</v>
      </c>
      <c r="C55" s="18">
        <v>31.57</v>
      </c>
      <c r="D55" s="12" t="s">
        <v>70</v>
      </c>
    </row>
    <row r="56" spans="1:4" x14ac:dyDescent="0.25">
      <c r="A56" s="14">
        <v>2014</v>
      </c>
      <c r="B56" s="14" t="s">
        <v>74</v>
      </c>
      <c r="C56" s="18">
        <v>31.93</v>
      </c>
      <c r="D56" s="12" t="s">
        <v>70</v>
      </c>
    </row>
    <row r="57" spans="1:4" x14ac:dyDescent="0.25">
      <c r="A57" s="14">
        <v>2014</v>
      </c>
      <c r="B57" s="14" t="s">
        <v>77</v>
      </c>
      <c r="C57" s="18">
        <v>31.96</v>
      </c>
      <c r="D57" s="12" t="s">
        <v>70</v>
      </c>
    </row>
    <row r="58" spans="1:4" x14ac:dyDescent="0.25">
      <c r="A58" s="14">
        <v>2014</v>
      </c>
      <c r="B58" s="14" t="s">
        <v>76</v>
      </c>
      <c r="C58" s="18">
        <v>32.200000000000003</v>
      </c>
      <c r="D58" s="12" t="s">
        <v>70</v>
      </c>
    </row>
    <row r="59" spans="1:4" x14ac:dyDescent="0.25">
      <c r="A59" s="14">
        <v>2014</v>
      </c>
      <c r="B59" s="14" t="s">
        <v>75</v>
      </c>
      <c r="C59" s="18">
        <v>33.130000000000003</v>
      </c>
      <c r="D59" s="12" t="s">
        <v>70</v>
      </c>
    </row>
    <row r="60" spans="1:4" x14ac:dyDescent="0.25">
      <c r="A60" s="14">
        <v>2015</v>
      </c>
      <c r="B60" s="14" t="s">
        <v>74</v>
      </c>
      <c r="C60" s="18">
        <v>33.49</v>
      </c>
      <c r="D60" s="12" t="s">
        <v>70</v>
      </c>
    </row>
    <row r="61" spans="1:4" x14ac:dyDescent="0.25">
      <c r="A61" s="14">
        <v>2015</v>
      </c>
      <c r="B61" s="14" t="s">
        <v>77</v>
      </c>
      <c r="C61" s="18">
        <v>33.19</v>
      </c>
      <c r="D61" s="12" t="s">
        <v>70</v>
      </c>
    </row>
    <row r="62" spans="1:4" x14ac:dyDescent="0.25">
      <c r="A62" s="14">
        <v>2015</v>
      </c>
      <c r="B62" s="14" t="s">
        <v>76</v>
      </c>
      <c r="C62" s="18">
        <v>33.369999999999997</v>
      </c>
      <c r="D62" s="12" t="s">
        <v>70</v>
      </c>
    </row>
    <row r="63" spans="1:4" x14ac:dyDescent="0.25">
      <c r="A63" s="14">
        <v>2015</v>
      </c>
      <c r="B63" s="14" t="s">
        <v>75</v>
      </c>
      <c r="C63" s="18">
        <v>33.58</v>
      </c>
      <c r="D63" s="12" t="s">
        <v>70</v>
      </c>
    </row>
    <row r="64" spans="1:4" x14ac:dyDescent="0.25">
      <c r="A64" s="14">
        <v>2016</v>
      </c>
      <c r="B64" s="14" t="s">
        <v>74</v>
      </c>
      <c r="C64" s="18">
        <v>33.94</v>
      </c>
      <c r="D64" s="12" t="s">
        <v>70</v>
      </c>
    </row>
    <row r="65" spans="1:4" x14ac:dyDescent="0.25">
      <c r="A65" s="14">
        <v>2016</v>
      </c>
      <c r="B65" s="14" t="s">
        <v>77</v>
      </c>
      <c r="C65" s="18">
        <v>34.049999999999997</v>
      </c>
      <c r="D65" s="12" t="s">
        <v>70</v>
      </c>
    </row>
    <row r="66" spans="1:4" x14ac:dyDescent="0.25">
      <c r="A66" s="14">
        <v>2016</v>
      </c>
      <c r="B66" s="14" t="s">
        <v>76</v>
      </c>
      <c r="C66" s="18">
        <v>34.15</v>
      </c>
      <c r="D66" s="12" t="s">
        <v>70</v>
      </c>
    </row>
    <row r="67" spans="1:4" x14ac:dyDescent="0.25">
      <c r="A67" s="14">
        <v>2016</v>
      </c>
      <c r="B67" s="14" t="s">
        <v>75</v>
      </c>
      <c r="C67" s="18">
        <v>34.9</v>
      </c>
      <c r="D67" s="12" t="s">
        <v>70</v>
      </c>
    </row>
    <row r="68" spans="1:4" x14ac:dyDescent="0.25">
      <c r="A68" s="14">
        <v>2017</v>
      </c>
      <c r="B68" s="14" t="s">
        <v>74</v>
      </c>
      <c r="C68" s="18">
        <v>35.28</v>
      </c>
      <c r="D68" s="12" t="s">
        <v>70</v>
      </c>
    </row>
    <row r="69" spans="1:4" x14ac:dyDescent="0.25">
      <c r="A69" s="14">
        <v>2017</v>
      </c>
      <c r="B69" s="14" t="s">
        <v>77</v>
      </c>
      <c r="C69" s="18">
        <v>35.28</v>
      </c>
      <c r="D69" s="12" t="s">
        <v>70</v>
      </c>
    </row>
    <row r="70" spans="1:4" x14ac:dyDescent="0.25">
      <c r="A70" s="14">
        <v>2017</v>
      </c>
      <c r="B70" s="14" t="s">
        <v>76</v>
      </c>
      <c r="C70" s="18">
        <v>35.64</v>
      </c>
      <c r="D70" s="12" t="s">
        <v>70</v>
      </c>
    </row>
    <row r="71" spans="1:4" x14ac:dyDescent="0.25">
      <c r="A71" s="14">
        <v>2017</v>
      </c>
      <c r="B71" s="14" t="s">
        <v>75</v>
      </c>
      <c r="C71" s="18">
        <v>35.869999999999997</v>
      </c>
      <c r="D71" s="12" t="s">
        <v>70</v>
      </c>
    </row>
    <row r="72" spans="1:4" x14ac:dyDescent="0.25">
      <c r="A72" s="14">
        <v>2018</v>
      </c>
      <c r="B72" s="14" t="s">
        <v>74</v>
      </c>
      <c r="C72" s="18">
        <v>36.32</v>
      </c>
      <c r="D72" s="12" t="s">
        <v>70</v>
      </c>
    </row>
    <row r="73" spans="1:4" x14ac:dyDescent="0.25">
      <c r="A73" s="14">
        <v>2018</v>
      </c>
      <c r="B73" s="14" t="s">
        <v>77</v>
      </c>
      <c r="C73" s="18">
        <v>36.22</v>
      </c>
      <c r="D73" s="12" t="s">
        <v>70</v>
      </c>
    </row>
    <row r="74" spans="1:4" x14ac:dyDescent="0.25">
      <c r="A74" s="14">
        <v>2018</v>
      </c>
      <c r="B74" s="14" t="s">
        <v>76</v>
      </c>
      <c r="C74" s="18">
        <v>36.630000000000003</v>
      </c>
      <c r="D74" s="13">
        <v>1.4</v>
      </c>
    </row>
    <row r="75" spans="1:4" x14ac:dyDescent="0.25">
      <c r="A75" s="14">
        <v>2018</v>
      </c>
      <c r="B75" s="14" t="s">
        <v>75</v>
      </c>
      <c r="C75" s="18">
        <v>36.32</v>
      </c>
      <c r="D75" s="13">
        <v>1.3</v>
      </c>
    </row>
    <row r="76" spans="1:4" x14ac:dyDescent="0.25">
      <c r="A76" s="14">
        <v>2019</v>
      </c>
      <c r="B76" s="14" t="s">
        <v>74</v>
      </c>
      <c r="C76" s="18">
        <v>36.770000000000003</v>
      </c>
      <c r="D76" s="13">
        <v>1.3</v>
      </c>
    </row>
    <row r="77" spans="1:4" x14ac:dyDescent="0.25">
      <c r="A77" s="14">
        <v>2019</v>
      </c>
      <c r="B77" s="14" t="s">
        <v>77</v>
      </c>
      <c r="C77" s="18">
        <v>36.61</v>
      </c>
      <c r="D77" s="13">
        <v>1.3</v>
      </c>
    </row>
    <row r="78" spans="1:4" x14ac:dyDescent="0.25">
      <c r="A78" s="14">
        <v>2019</v>
      </c>
      <c r="B78" s="14" t="s">
        <v>76</v>
      </c>
      <c r="C78" s="18">
        <v>37.03</v>
      </c>
      <c r="D78" s="13">
        <v>1.3</v>
      </c>
    </row>
    <row r="79" spans="1:4" x14ac:dyDescent="0.25">
      <c r="A79" s="14">
        <v>2019</v>
      </c>
      <c r="B79" s="14" t="s">
        <v>75</v>
      </c>
      <c r="C79" s="18">
        <v>37.1</v>
      </c>
      <c r="D79" s="13">
        <v>1.2</v>
      </c>
    </row>
    <row r="80" spans="1:4" x14ac:dyDescent="0.25">
      <c r="A80" s="14">
        <v>2020</v>
      </c>
      <c r="B80" s="14" t="s">
        <v>74</v>
      </c>
      <c r="C80" s="18">
        <v>37.729999999999997</v>
      </c>
      <c r="D80" s="13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21" t="s">
        <v>20</v>
      </c>
      <c r="B1">
        <f t="array" ref="B1:AG2">TRANSPOSE('Pop Projection'!A7:B38)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19</v>
      </c>
      <c r="B2">
        <v>1368738000</v>
      </c>
      <c r="C2">
        <v>1383198000</v>
      </c>
      <c r="D2">
        <v>1397423000</v>
      </c>
      <c r="E2">
        <v>1411415000</v>
      </c>
      <c r="F2">
        <v>1425158000</v>
      </c>
      <c r="G2">
        <v>1438635000</v>
      </c>
      <c r="H2">
        <v>1451829000</v>
      </c>
      <c r="I2">
        <v>1464726000</v>
      </c>
      <c r="J2">
        <v>1477312000</v>
      </c>
      <c r="K2">
        <v>1489565000</v>
      </c>
      <c r="L2">
        <v>1501462000</v>
      </c>
      <c r="M2">
        <v>1512985000</v>
      </c>
      <c r="N2">
        <v>1524124000</v>
      </c>
      <c r="O2">
        <v>1534869000</v>
      </c>
      <c r="P2">
        <v>1545204000</v>
      </c>
      <c r="Q2">
        <v>1555108000</v>
      </c>
      <c r="R2">
        <v>1564570000</v>
      </c>
      <c r="S2">
        <v>1573582000</v>
      </c>
      <c r="T2">
        <v>1582147000</v>
      </c>
      <c r="U2">
        <v>1590282000</v>
      </c>
      <c r="V2">
        <v>1598011000</v>
      </c>
      <c r="W2">
        <v>1605356000</v>
      </c>
      <c r="X2">
        <v>1612320000</v>
      </c>
      <c r="Y2">
        <v>1618906000</v>
      </c>
      <c r="Z2">
        <v>1625123000</v>
      </c>
      <c r="AA2">
        <v>1630984000</v>
      </c>
      <c r="AB2">
        <v>1636496000</v>
      </c>
      <c r="AC2">
        <v>1641667000</v>
      </c>
      <c r="AD2">
        <v>1646498000</v>
      </c>
      <c r="AE2">
        <v>1650994000</v>
      </c>
      <c r="AF2">
        <v>1655153000</v>
      </c>
      <c r="AG2">
        <v>1658978000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21" t="s">
        <v>20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21</v>
      </c>
      <c r="B2">
        <f>'BPEaCP-population'!B2*'Avg Emp-Pop Ratio'!$B$5</f>
        <v>662028455.06412482</v>
      </c>
      <c r="C2">
        <f>'BPEaCP-population'!C2*'Avg Emp-Pop Ratio'!$B$5</f>
        <v>669022438.90926337</v>
      </c>
      <c r="D2">
        <f>'BPEaCP-population'!D2*'Avg Emp-Pop Ratio'!$B$5</f>
        <v>675902758.42496848</v>
      </c>
      <c r="E2">
        <f>'BPEaCP-population'!E2*'Avg Emp-Pop Ratio'!$B$5</f>
        <v>682670380.96723533</v>
      </c>
      <c r="F2">
        <f>'BPEaCP-population'!F2*'Avg Emp-Pop Ratio'!$B$5</f>
        <v>689317567.68810248</v>
      </c>
      <c r="G2">
        <f>'BPEaCP-population'!G2*'Avg Emp-Pop Ratio'!$B$5</f>
        <v>695836096.06161094</v>
      </c>
      <c r="H2">
        <f>'BPEaCP-population'!H2*'Avg Emp-Pop Ratio'!$B$5</f>
        <v>702217743.56180167</v>
      </c>
      <c r="I2">
        <f>'BPEaCP-population'!I2*'Avg Emp-Pop Ratio'!$B$5</f>
        <v>708455738.69670844</v>
      </c>
      <c r="J2">
        <f>'BPEaCP-population'!J2*'Avg Emp-Pop Ratio'!$B$5</f>
        <v>714543309.974365</v>
      </c>
      <c r="K2">
        <f>'BPEaCP-population'!K2*'Avg Emp-Pop Ratio'!$B$5</f>
        <v>720469816.47882438</v>
      </c>
      <c r="L2">
        <f>'BPEaCP-population'!L2*'Avg Emp-Pop Ratio'!$B$5</f>
        <v>726224133.61614203</v>
      </c>
      <c r="M2">
        <f>'BPEaCP-population'!M2*'Avg Emp-Pop Ratio'!$B$5</f>
        <v>731797555.18236136</v>
      </c>
      <c r="N2">
        <f>'BPEaCP-population'!N2*'Avg Emp-Pop Ratio'!$B$5</f>
        <v>737185244.39750648</v>
      </c>
      <c r="O2">
        <f>'BPEaCP-population'!O2*'Avg Emp-Pop Ratio'!$B$5</f>
        <v>742382364.48160148</v>
      </c>
      <c r="P2">
        <f>'BPEaCP-population'!P2*'Avg Emp-Pop Ratio'!$B$5</f>
        <v>747381176.58668494</v>
      </c>
      <c r="Q2">
        <f>'BPEaCP-population'!Q2*'Avg Emp-Pop Ratio'!$B$5</f>
        <v>752171523.4748075</v>
      </c>
      <c r="R2">
        <f>'BPEaCP-population'!R2*'Avg Emp-Pop Ratio'!$B$5</f>
        <v>756748084.68799567</v>
      </c>
      <c r="S2">
        <f>'BPEaCP-population'!S2*'Avg Emp-Pop Ratio'!$B$5</f>
        <v>761106990.80226874</v>
      </c>
      <c r="T2">
        <f>'BPEaCP-population'!T2*'Avg Emp-Pop Ratio'!$B$5</f>
        <v>765249692.85161948</v>
      </c>
      <c r="U2">
        <f>'BPEaCP-population'!U2*'Avg Emp-Pop Ratio'!$B$5</f>
        <v>769184413.3620069</v>
      </c>
      <c r="V2">
        <f>'BPEaCP-population'!V2*'Avg Emp-Pop Ratio'!$B$5</f>
        <v>772922760.60537314</v>
      </c>
      <c r="W2">
        <f>'BPEaCP-population'!W2*'Avg Emp-Pop Ratio'!$B$5</f>
        <v>776475375.49766517</v>
      </c>
      <c r="X2">
        <f>'BPEaCP-population'!X2*'Avg Emp-Pop Ratio'!$B$5</f>
        <v>779843709.07287574</v>
      </c>
      <c r="Y2">
        <f>'BPEaCP-population'!Y2*'Avg Emp-Pop Ratio'!$B$5</f>
        <v>783029212.36499763</v>
      </c>
      <c r="Z2">
        <f>'BPEaCP-population'!Z2*'Avg Emp-Pop Ratio'!$B$5</f>
        <v>786036238.47600913</v>
      </c>
      <c r="AA2">
        <f>'BPEaCP-population'!AA2*'Avg Emp-Pop Ratio'!$B$5</f>
        <v>788871075.21987891</v>
      </c>
      <c r="AB2">
        <f>'BPEaCP-population'!AB2*'Avg Emp-Pop Ratio'!$B$5</f>
        <v>791537108.34259009</v>
      </c>
      <c r="AC2">
        <f>'BPEaCP-population'!AC2*'Avg Emp-Pop Ratio'!$B$5</f>
        <v>794038207.26812339</v>
      </c>
      <c r="AD2">
        <f>'BPEaCP-population'!AD2*'Avg Emp-Pop Ratio'!$B$5</f>
        <v>796374855.67447639</v>
      </c>
      <c r="AE2">
        <f>'BPEaCP-population'!AE2*'Avg Emp-Pop Ratio'!$B$5</f>
        <v>798549471.95163703</v>
      </c>
      <c r="AF2">
        <f>'BPEaCP-population'!AF2*'Avg Emp-Pop Ratio'!$B$5</f>
        <v>800561088.74361014</v>
      </c>
      <c r="AG2">
        <f>'BPEaCP-population'!AG2*'Avg Emp-Pop Ratio'!$B$5</f>
        <v>802411157.08438849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21" t="s">
        <v>117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116</v>
      </c>
      <c r="B2" s="10">
        <f>'EE Comp Projection'!F28</f>
        <v>886948415451.31848</v>
      </c>
      <c r="C2" s="10">
        <f>'EE Comp Projection'!G28</f>
        <v>955425934734.17578</v>
      </c>
      <c r="D2" s="10">
        <f>'EE Comp Projection'!H28</f>
        <v>1025215907034.9503</v>
      </c>
      <c r="E2" s="10">
        <f>'EE Comp Projection'!I28</f>
        <v>1096179983615.0687</v>
      </c>
      <c r="F2" s="10">
        <f>'EE Comp Projection'!J28</f>
        <v>1168400674225.9873</v>
      </c>
      <c r="G2" s="10">
        <f>'EE Comp Projection'!K28</f>
        <v>1242245005003.4944</v>
      </c>
      <c r="H2" s="10">
        <f>'EE Comp Projection'!L28</f>
        <v>1318060085936.4753</v>
      </c>
      <c r="I2" s="10">
        <f>'EE Comp Projection'!M28</f>
        <v>1395943600983.551</v>
      </c>
      <c r="J2" s="10">
        <f>'EE Comp Projection'!N28</f>
        <v>1476054879319.9473</v>
      </c>
      <c r="K2" s="10">
        <f>'EE Comp Projection'!O28</f>
        <v>1558453669386.3738</v>
      </c>
      <c r="L2" s="10">
        <f>'EE Comp Projection'!P28</f>
        <v>1643170319597.1592</v>
      </c>
      <c r="M2" s="10">
        <f>'EE Comp Projection'!Q28</f>
        <v>1730209571892.0427</v>
      </c>
      <c r="N2" s="10">
        <f>'EE Comp Projection'!R28</f>
        <v>1819567632719.2329</v>
      </c>
      <c r="O2" s="10">
        <f>'EE Comp Projection'!S28</f>
        <v>1911171476206.7512</v>
      </c>
      <c r="P2" s="10">
        <f>'EE Comp Projection'!T28</f>
        <v>2005029637846.1277</v>
      </c>
      <c r="Q2" s="10">
        <f>'EE Comp Projection'!U28</f>
        <v>2101112717610.9817</v>
      </c>
      <c r="R2" s="10">
        <f>'EE Comp Projection'!V28</f>
        <v>2199362863836.4985</v>
      </c>
      <c r="S2" s="10">
        <f>'EE Comp Projection'!W28</f>
        <v>2299726966797.603</v>
      </c>
      <c r="T2" s="10">
        <f>'EE Comp Projection'!X28</f>
        <v>2402214510373.7729</v>
      </c>
      <c r="U2" s="10">
        <f>'EE Comp Projection'!Y28</f>
        <v>2506849204263.7026</v>
      </c>
      <c r="V2" s="10">
        <f>'EE Comp Projection'!Z28</f>
        <v>2613631996855.3398</v>
      </c>
      <c r="W2" s="10">
        <f>'EE Comp Projection'!AA28</f>
        <v>2722543920389.729</v>
      </c>
      <c r="X2" s="10">
        <f>'EE Comp Projection'!AB28</f>
        <v>2833567903883.8105</v>
      </c>
      <c r="Y2" s="10">
        <f>'EE Comp Projection'!AC28</f>
        <v>2946761799002.3984</v>
      </c>
      <c r="Z2" s="10">
        <f>'EE Comp Projection'!AD28</f>
        <v>3062179663858.5156</v>
      </c>
      <c r="AA2" s="10">
        <f>'EE Comp Projection'!AE28</f>
        <v>3179828137167.7964</v>
      </c>
      <c r="AB2" s="10">
        <f>'EE Comp Projection'!AF28</f>
        <v>3299662644696.6958</v>
      </c>
      <c r="AC2" s="10">
        <f>'EE Comp Projection'!AG28</f>
        <v>3421631973496.0337</v>
      </c>
      <c r="AD2" s="10">
        <f>'EE Comp Projection'!AH28</f>
        <v>3545771213919.8784</v>
      </c>
      <c r="AE2" s="10">
        <f>'EE Comp Projection'!AI28</f>
        <v>3672098385339.2373</v>
      </c>
      <c r="AF2" s="10">
        <f>'EE Comp Projection'!AJ28</f>
        <v>3800571758684.4077</v>
      </c>
      <c r="AG2" s="10">
        <f>'EE Comp Projection'!AK28</f>
        <v>3931104082264.1948</v>
      </c>
      <c r="A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Pop Projection</vt:lpstr>
      <vt:lpstr>India Population Data</vt:lpstr>
      <vt:lpstr>Emp Pop Ratio</vt:lpstr>
      <vt:lpstr>Avg Emp-Pop Ratio</vt:lpstr>
      <vt:lpstr>OECD VAL</vt:lpstr>
      <vt:lpstr>RealGDP_Calcs</vt:lpstr>
      <vt:lpstr>GNI per capita</vt:lpstr>
      <vt:lpstr>EE Comp Projection</vt:lpstr>
      <vt:lpstr>BLS Comp per Hr Worked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2020-07-11T20:54:19Z</dcterms:created>
  <dcterms:modified xsi:type="dcterms:W3CDTF">2020-08-24T23:42:03Z</dcterms:modified>
</cp:coreProperties>
</file>