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autoCompressPictures="0"/>
  <mc:AlternateContent xmlns:mc="http://schemas.openxmlformats.org/markup-compatibility/2006">
    <mc:Choice Requires="x15">
      <x15ac:absPath xmlns:x15ac="http://schemas.microsoft.com/office/spreadsheetml/2010/11/ac" url="C:\Users\deept\OneDrive\Desktop\vensim test\Updated power sector data - 20200624\BCRbQ\"/>
    </mc:Choice>
  </mc:AlternateContent>
  <xr:revisionPtr revIDLastSave="0" documentId="13_ncr:1_{98790E33-361F-49B1-B277-28B33C670509}" xr6:coauthVersionLast="44" xr6:coauthVersionMax="45" xr10:uidLastSave="{00000000-0000-0000-0000-000000000000}"/>
  <bookViews>
    <workbookView xWindow="-120" yWindow="-120" windowWidth="20730" windowHeight="11160" firstSheet="1" activeTab="1" xr2:uid="{00000000-000D-0000-FFFF-FFFF00000000}"/>
  </bookViews>
  <sheets>
    <sheet name="About" sheetId="14" r:id="rId1"/>
    <sheet name="Calculation" sheetId="19" r:id="rId2"/>
    <sheet name="Thermal+Lignit - Mar 16to May19" sheetId="20" r:id="rId3"/>
    <sheet name="Gas-based_DG - Sep 15to May19" sheetId="24" r:id="rId4"/>
    <sheet name="Jun 19to Dec19" sheetId="23" r:id="rId5"/>
    <sheet name="By 2022" sheetId="21" r:id="rId6"/>
    <sheet name="By 2027" sheetId="22" r:id="rId7"/>
    <sheet name="BCRbQ" sheetId="2" r:id="rId8"/>
  </sheets>
  <definedNames>
    <definedName name="_xlnm._FilterDatabase" localSheetId="2" hidden="1">'Thermal+Lignit - Mar 16to May19'!$A$2:$F$26</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19" l="1"/>
  <c r="E11" i="19" l="1"/>
  <c r="D11" i="19"/>
  <c r="C20" i="24"/>
  <c r="F13" i="19" l="1"/>
  <c r="F2" i="19" s="1"/>
  <c r="H13" i="19"/>
  <c r="F13" i="2" s="1"/>
  <c r="B20" i="24"/>
  <c r="G13" i="2"/>
  <c r="H13" i="2"/>
  <c r="I13" i="2"/>
  <c r="J13" i="2"/>
  <c r="K13" i="2"/>
  <c r="B13" i="2"/>
  <c r="C11" i="2"/>
  <c r="D11" i="2"/>
  <c r="E11" i="2"/>
  <c r="F11" i="2"/>
  <c r="G11" i="2"/>
  <c r="H11" i="2"/>
  <c r="I11" i="2"/>
  <c r="J11" i="2"/>
  <c r="K11" i="2"/>
  <c r="B11" i="2"/>
  <c r="C3" i="2"/>
  <c r="D3" i="2"/>
  <c r="E3" i="2"/>
  <c r="F3" i="2"/>
  <c r="G3" i="2"/>
  <c r="H3" i="2"/>
  <c r="I3" i="2"/>
  <c r="J3" i="2"/>
  <c r="K3" i="2"/>
  <c r="B4" i="2"/>
  <c r="B5" i="2"/>
  <c r="B6" i="2"/>
  <c r="B7" i="2"/>
  <c r="B8" i="2"/>
  <c r="B9" i="2"/>
  <c r="B10" i="2"/>
  <c r="B12" i="2"/>
  <c r="B14" i="2"/>
  <c r="F2" i="2"/>
  <c r="G2" i="2"/>
  <c r="H2" i="2"/>
  <c r="I2" i="2"/>
  <c r="J2" i="2"/>
  <c r="K2" i="2"/>
  <c r="E13" i="19"/>
  <c r="C13" i="2" s="1"/>
  <c r="E2" i="19"/>
  <c r="C2" i="2" s="1"/>
  <c r="D2" i="19"/>
  <c r="B2" i="2" s="1"/>
  <c r="D13" i="2" l="1"/>
  <c r="D2" i="2"/>
  <c r="M2" i="2"/>
  <c r="N2" i="2" s="1"/>
  <c r="O2" i="2" s="1"/>
  <c r="P2" i="2" s="1"/>
  <c r="Q2" i="2" s="1"/>
  <c r="R2" i="2" s="1"/>
  <c r="S2" i="2" s="1"/>
  <c r="T2" i="2" s="1"/>
  <c r="U2" i="2" s="1"/>
  <c r="V2" i="2" s="1"/>
  <c r="W2" i="2" s="1"/>
  <c r="X2" i="2" s="1"/>
  <c r="Y2" i="2" s="1"/>
  <c r="Z2" i="2" s="1"/>
  <c r="AA2" i="2" s="1"/>
  <c r="AB2" i="2" s="1"/>
  <c r="AC2" i="2" s="1"/>
  <c r="AD2" i="2" s="1"/>
  <c r="AE2" i="2" s="1"/>
  <c r="AF2" i="2" s="1"/>
  <c r="AG2" i="2" s="1"/>
  <c r="AH2" i="2" s="1"/>
  <c r="B3" i="2" l="1"/>
  <c r="B19" i="24"/>
  <c r="C17" i="24"/>
  <c r="C19" i="24"/>
  <c r="C11" i="19" s="1"/>
  <c r="H4" i="20"/>
  <c r="C2" i="19" s="1"/>
  <c r="E15" i="19" l="1"/>
  <c r="B21" i="24"/>
  <c r="C3" i="19"/>
  <c r="C15" i="19" s="1"/>
  <c r="B3" i="19"/>
  <c r="B18" i="24"/>
  <c r="E14" i="24"/>
  <c r="E40" i="20"/>
  <c r="E42" i="20" s="1"/>
  <c r="H6" i="20"/>
  <c r="H5" i="20"/>
  <c r="D15" i="19" s="1"/>
  <c r="H3" i="20"/>
  <c r="H7" i="20" s="1"/>
  <c r="B2" i="19" l="1"/>
  <c r="B15" i="19" s="1"/>
  <c r="B10" i="23"/>
  <c r="G13" i="19" l="1"/>
  <c r="L3" i="2"/>
  <c r="M3" i="2"/>
  <c r="N3" i="2"/>
  <c r="O3" i="2"/>
  <c r="P3" i="2"/>
  <c r="Q3" i="2"/>
  <c r="R3" i="2"/>
  <c r="S3" i="2"/>
  <c r="T3" i="2"/>
  <c r="U3" i="2"/>
  <c r="V3" i="2"/>
  <c r="W3" i="2"/>
  <c r="X3" i="2"/>
  <c r="Y3" i="2"/>
  <c r="Z3" i="2"/>
  <c r="AA3" i="2"/>
  <c r="AB3" i="2"/>
  <c r="AC3" i="2"/>
  <c r="AD3" i="2"/>
  <c r="AE3" i="2"/>
  <c r="AF3" i="2"/>
  <c r="AG3" i="2"/>
  <c r="AH3"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L11" i="2"/>
  <c r="M11" i="2"/>
  <c r="N11" i="2"/>
  <c r="O11" i="2"/>
  <c r="P11" i="2"/>
  <c r="Q11" i="2"/>
  <c r="R11" i="2"/>
  <c r="S11" i="2"/>
  <c r="T11" i="2"/>
  <c r="U11" i="2"/>
  <c r="V11" i="2"/>
  <c r="W11" i="2"/>
  <c r="X11" i="2"/>
  <c r="Y11" i="2"/>
  <c r="Z11" i="2"/>
  <c r="AA11" i="2"/>
  <c r="AB11" i="2"/>
  <c r="AC11" i="2"/>
  <c r="AD11" i="2"/>
  <c r="AE11" i="2"/>
  <c r="AF11" i="2"/>
  <c r="AG11" i="2"/>
  <c r="AH11"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L13" i="2"/>
  <c r="M13" i="2"/>
  <c r="N13" i="2"/>
  <c r="O13" i="2"/>
  <c r="P13" i="2"/>
  <c r="Q13" i="2"/>
  <c r="R13" i="2"/>
  <c r="S13" i="2"/>
  <c r="T13" i="2"/>
  <c r="U13" i="2"/>
  <c r="V13" i="2"/>
  <c r="W13" i="2"/>
  <c r="X13" i="2"/>
  <c r="Y13" i="2"/>
  <c r="Z13" i="2"/>
  <c r="AA13" i="2"/>
  <c r="AB13" i="2"/>
  <c r="AC13" i="2"/>
  <c r="AD13" i="2"/>
  <c r="AE13" i="2"/>
  <c r="AF13" i="2"/>
  <c r="AG13" i="2"/>
  <c r="AH13"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M2" i="19"/>
  <c r="S2" i="19"/>
  <c r="T2" i="19"/>
  <c r="U2" i="19"/>
  <c r="V2" i="19"/>
  <c r="W2" i="19"/>
  <c r="X2" i="19"/>
  <c r="Y2" i="19"/>
  <c r="Z2" i="19"/>
  <c r="AA2" i="19"/>
  <c r="AB2" i="19"/>
  <c r="AC2" i="19"/>
  <c r="AD2" i="19"/>
  <c r="AE2" i="19"/>
  <c r="AF2" i="19"/>
  <c r="AG2" i="19"/>
  <c r="AH2" i="19"/>
  <c r="AI2" i="19"/>
  <c r="AJ2" i="19"/>
  <c r="I2" i="19"/>
  <c r="J2" i="19"/>
  <c r="K2" i="19"/>
  <c r="L2" i="19"/>
  <c r="H2" i="19"/>
  <c r="G2" i="19" l="1"/>
  <c r="E2" i="2" s="1"/>
  <c r="E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Deepthi Swamy</author>
    <author>tc={515DFB33-5F08-4F59-808E-9A3C7844F017}</author>
    <author>tc={CB300649-A9A3-4153-9731-46ACBBB398F7}</author>
  </authors>
  <commentList>
    <comment ref="B1" authorId="0" shapeId="0" xr:uid="{1A07661B-D743-4A21-9949-39BB9DB42183}">
      <text>
        <r>
          <rPr>
            <b/>
            <sz val="9"/>
            <color indexed="81"/>
            <rFont val="Tahoma"/>
            <family val="2"/>
          </rPr>
          <t>Deepthi Swamy:</t>
        </r>
        <r>
          <rPr>
            <sz val="9"/>
            <color indexed="81"/>
            <rFont val="Tahoma"/>
            <family val="2"/>
          </rPr>
          <t xml:space="preserve">
actual values
</t>
        </r>
      </text>
    </comment>
    <comment ref="C1" authorId="0" shapeId="0" xr:uid="{14BBFB89-9078-4728-8501-0B86F0A295FA}">
      <text>
        <r>
          <rPr>
            <b/>
            <sz val="9"/>
            <color indexed="81"/>
            <rFont val="Tahoma"/>
            <family val="2"/>
          </rPr>
          <t>Deepthi Swamy:</t>
        </r>
        <r>
          <rPr>
            <sz val="9"/>
            <color indexed="81"/>
            <rFont val="Tahoma"/>
            <family val="2"/>
          </rPr>
          <t xml:space="preserve">
actual values</t>
        </r>
      </text>
    </comment>
    <comment ref="D1" authorId="0" shapeId="0" xr:uid="{AA2D4068-C166-4D33-A493-C3EF272B2FB7}">
      <text>
        <r>
          <rPr>
            <b/>
            <sz val="9"/>
            <color indexed="81"/>
            <rFont val="Tahoma"/>
            <family val="2"/>
          </rPr>
          <t>Deepthi Swamy:</t>
        </r>
        <r>
          <rPr>
            <sz val="9"/>
            <color indexed="81"/>
            <rFont val="Tahoma"/>
            <family val="2"/>
          </rPr>
          <t xml:space="preserve">
actual values</t>
        </r>
      </text>
    </comment>
    <comment ref="E1" authorId="1" shapeId="0" xr:uid="{515DFB33-5F08-4F59-808E-9A3C7844F017}">
      <text>
        <t>[Threaded comment]
Your version of Excel allows you to read this threaded comment; however, any edits to it will get removed if the file is opened in a newer version of Excel. Learn more: https://go.microsoft.com/fwlink/?linkid=870924
Comment:
    actual values</t>
      </text>
    </comment>
    <comment ref="D3" authorId="2" shapeId="0" xr:uid="{CB300649-A9A3-4153-9731-46ACBBB398F7}">
      <text>
        <t>[Threaded comment]
Your version of Excel allows you to read this threaded comment; however, any edits to it will get removed if the file is opened in a newer version of Excel. Learn more: https://go.microsoft.com/fwlink/?linkid=870924
Comment:
    ** See note below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Deepthi Swamy</author>
  </authors>
  <commentList>
    <comment ref="H2" authorId="0" shapeId="0" xr:uid="{7530B1DE-554B-473A-8698-15C3EB7BEFCB}">
      <text>
        <r>
          <rPr>
            <b/>
            <sz val="9"/>
            <color indexed="81"/>
            <rFont val="Tahoma"/>
            <family val="2"/>
          </rPr>
          <t>Deepthi Swamy:</t>
        </r>
        <r>
          <rPr>
            <sz val="9"/>
            <color indexed="81"/>
            <rFont val="Tahoma"/>
            <family val="2"/>
          </rPr>
          <t xml:space="preserve">
Retirement year was unavailable in CEA table.  sourced separately and noted here -- first pritority in source is installed capacity reports in archives which are not available before recent years. If not available, have referred to list of CEA correspondence letters</t>
        </r>
      </text>
    </comment>
    <comment ref="C7" authorId="0" shapeId="0" xr:uid="{4663419F-F311-4635-9427-4E0D29575E9E}">
      <text>
        <r>
          <rPr>
            <b/>
            <sz val="9"/>
            <color indexed="81"/>
            <rFont val="Tahoma"/>
            <family val="2"/>
          </rPr>
          <t>Deepthi Swamy:</t>
        </r>
        <r>
          <rPr>
            <sz val="9"/>
            <color indexed="81"/>
            <rFont val="Tahoma"/>
            <family val="2"/>
          </rPr>
          <t xml:space="preserve">
Oil 
</t>
        </r>
      </text>
    </comment>
    <comment ref="C8" authorId="0" shapeId="0" xr:uid="{A7A1AEF3-6830-49A2-9D2F-87867CB116BF}">
      <text>
        <r>
          <rPr>
            <b/>
            <sz val="9"/>
            <color indexed="81"/>
            <rFont val="Tahoma"/>
            <family val="2"/>
          </rPr>
          <t>Deepthi Swamy:</t>
        </r>
        <r>
          <rPr>
            <sz val="9"/>
            <color indexed="81"/>
            <rFont val="Tahoma"/>
            <family val="2"/>
          </rPr>
          <t xml:space="preserve">
Capacity values corrected from monthly report
</t>
        </r>
      </text>
    </comment>
  </commentList>
</comments>
</file>

<file path=xl/sharedStrings.xml><?xml version="1.0" encoding="utf-8"?>
<sst xmlns="http://schemas.openxmlformats.org/spreadsheetml/2006/main" count="1140" uniqueCount="427">
  <si>
    <t>nuclear</t>
  </si>
  <si>
    <t>hydro</t>
  </si>
  <si>
    <t>solar pv</t>
  </si>
  <si>
    <t>solar thermal</t>
  </si>
  <si>
    <t>biomass</t>
  </si>
  <si>
    <t>geothermal</t>
  </si>
  <si>
    <t>Year</t>
  </si>
  <si>
    <t>S</t>
  </si>
  <si>
    <t>C</t>
  </si>
  <si>
    <t>WR</t>
  </si>
  <si>
    <t>Notes</t>
  </si>
  <si>
    <t>Sources:</t>
  </si>
  <si>
    <t>BCR BAU Capacity Retirements</t>
  </si>
  <si>
    <t>natural gas nonpeaker</t>
  </si>
  <si>
    <t>petroleum</t>
  </si>
  <si>
    <t>natural gas peaker</t>
  </si>
  <si>
    <t>lignite</t>
  </si>
  <si>
    <t>offshore wind</t>
  </si>
  <si>
    <t>hard coal</t>
  </si>
  <si>
    <t>onshore wind</t>
  </si>
  <si>
    <t>http://www.cea.nic.in/reports/committee/nep/nep_jan_2018.pdf</t>
  </si>
  <si>
    <t>In the base case scenario, a coal based capacity of 22,716 MW (5,927 MW + 16,789 MW) is considered for retirement during 2017-22. This is based upon the assessment made by CEA which consists of 5,927 MW of capacity assuming that the normal trend of past retirement process would continue along with a coal based capacity of 16,789 MW which doesn’t have space for installation of FGD (Flu Gas Desulphurization) system to curb SOx emissions. The list of these units considered for retirement during 2017-22(22,716 MW) is placed at Annexure 5.5 and Annexure 5.5(A) respectively. Additionally, a coal based capacity of 25,572 MW, has been considered for retirement during 2022-27 which will be completing 25 years of operation by March,2027. The list of these units is given in Annexure 5.6.</t>
  </si>
  <si>
    <t xml:space="preserve">A capacity of 2398 MW has been retired in 11th Plan period. In
12th Plan, capacity of 1731 MW has been retired till 31.3.2016. </t>
  </si>
  <si>
    <t>S.No.</t>
  </si>
  <si>
    <t>Name of the Utility</t>
  </si>
  <si>
    <t>Name of the Station</t>
  </si>
  <si>
    <t>Unit No.</t>
  </si>
  <si>
    <t>Capacity (MW)</t>
  </si>
  <si>
    <t>MPPGCL</t>
  </si>
  <si>
    <t>Amarkantak TPS (2x120 MW)</t>
  </si>
  <si>
    <t>3 &amp; 4</t>
  </si>
  <si>
    <t>HPGCL</t>
  </si>
  <si>
    <t>Panipat TPS (4x110 MW)</t>
  </si>
  <si>
    <t>1 to 4</t>
  </si>
  <si>
    <t>MSPGCL</t>
  </si>
  <si>
    <t>Koradi TPS (4x105 MW)</t>
  </si>
  <si>
    <t>1 &amp; 2</t>
  </si>
  <si>
    <t>Parli TPS</t>
  </si>
  <si>
    <t>DVC</t>
  </si>
  <si>
    <t>Durgapur TPS</t>
  </si>
  <si>
    <t>Chandrapur TPS</t>
  </si>
  <si>
    <t>WBPDCL</t>
  </si>
  <si>
    <t>PVUNL</t>
  </si>
  <si>
    <t>Patratu TPS</t>
  </si>
  <si>
    <t>TANGEDCO</t>
  </si>
  <si>
    <t>1 to 5</t>
  </si>
  <si>
    <t>GSECL</t>
  </si>
  <si>
    <t>Gandhinagar TPS (2x120 MW)</t>
  </si>
  <si>
    <t>DPL</t>
  </si>
  <si>
    <t>DPL TPS (70 + 2x75 MW)</t>
  </si>
  <si>
    <t>3,4 &amp; 5</t>
  </si>
  <si>
    <t>Koradi TPS</t>
  </si>
  <si>
    <t>APGCL</t>
  </si>
  <si>
    <t>Chandrapur TPS (2x30 MW)</t>
  </si>
  <si>
    <t>Sikka TPS</t>
  </si>
  <si>
    <t>UPRVUNL</t>
  </si>
  <si>
    <t>Harduaganj</t>
  </si>
  <si>
    <t>Obra TPS (2X50 MW)</t>
  </si>
  <si>
    <t>Bhusawal TPS</t>
  </si>
  <si>
    <t>Bokaro TPS (2 x 210)</t>
  </si>
  <si>
    <t>Total:</t>
  </si>
  <si>
    <t>LIST OF PROJECTS CONSIDERED FOR RETIREMENT BY MARCH, 2022</t>
  </si>
  <si>
    <r>
      <rPr>
        <b/>
        <sz val="10"/>
        <color rgb="FF000000"/>
        <rFont val="Times New Roman"/>
        <family val="1"/>
      </rPr>
      <t>S.N</t>
    </r>
    <r>
      <rPr>
        <b/>
        <sz val="10"/>
        <color rgb="FF000000"/>
        <rFont val="Times New Roman"/>
        <family val="1"/>
      </rPr>
      <t>o</t>
    </r>
    <r>
      <rPr>
        <b/>
        <sz val="10"/>
        <color rgb="FF000000"/>
        <rFont val="Times New Roman"/>
        <family val="1"/>
      </rPr>
      <t>.</t>
    </r>
  </si>
  <si>
    <r>
      <rPr>
        <b/>
        <sz val="10"/>
        <color rgb="FF000000"/>
        <rFont val="Times New Roman"/>
        <family val="1"/>
      </rPr>
      <t>N</t>
    </r>
    <r>
      <rPr>
        <b/>
        <sz val="10"/>
        <color rgb="FF000000"/>
        <rFont val="Times New Roman"/>
        <family val="1"/>
      </rPr>
      <t>a</t>
    </r>
    <r>
      <rPr>
        <b/>
        <sz val="10"/>
        <color rgb="FF000000"/>
        <rFont val="Times New Roman"/>
        <family val="1"/>
      </rPr>
      <t>m</t>
    </r>
    <r>
      <rPr>
        <b/>
        <sz val="10"/>
        <color rgb="FF000000"/>
        <rFont val="Times New Roman"/>
        <family val="1"/>
      </rPr>
      <t>e</t>
    </r>
    <r>
      <rPr>
        <b/>
        <sz val="10"/>
        <color rgb="FF000000"/>
        <rFont val="Times New Roman"/>
        <family val="1"/>
      </rPr>
      <t xml:space="preserve"> </t>
    </r>
    <r>
      <rPr>
        <b/>
        <sz val="10"/>
        <color rgb="FF000000"/>
        <rFont val="Times New Roman"/>
        <family val="1"/>
      </rPr>
      <t>o</t>
    </r>
    <r>
      <rPr>
        <b/>
        <sz val="10"/>
        <color rgb="FF000000"/>
        <rFont val="Times New Roman"/>
        <family val="1"/>
      </rPr>
      <t>f</t>
    </r>
    <r>
      <rPr>
        <b/>
        <sz val="10"/>
        <color rgb="FF000000"/>
        <rFont val="Times New Roman"/>
        <family val="1"/>
      </rPr>
      <t xml:space="preserve"> </t>
    </r>
    <r>
      <rPr>
        <b/>
        <sz val="10"/>
        <color rgb="FF000000"/>
        <rFont val="Times New Roman"/>
        <family val="1"/>
      </rPr>
      <t>t</t>
    </r>
    <r>
      <rPr>
        <b/>
        <sz val="10"/>
        <color rgb="FF000000"/>
        <rFont val="Times New Roman"/>
        <family val="1"/>
      </rPr>
      <t xml:space="preserve">he
</t>
    </r>
    <r>
      <rPr>
        <b/>
        <sz val="10"/>
        <color rgb="FF000000"/>
        <rFont val="Times New Roman"/>
        <family val="1"/>
      </rPr>
      <t>U</t>
    </r>
    <r>
      <rPr>
        <b/>
        <sz val="10"/>
        <color rgb="FF000000"/>
        <rFont val="Times New Roman"/>
        <family val="1"/>
      </rPr>
      <t>t</t>
    </r>
    <r>
      <rPr>
        <b/>
        <sz val="10"/>
        <color rgb="FF000000"/>
        <rFont val="Times New Roman"/>
        <family val="1"/>
      </rPr>
      <t>ility</t>
    </r>
  </si>
  <si>
    <r>
      <rPr>
        <b/>
        <sz val="10"/>
        <color rgb="FF000000"/>
        <rFont val="Times New Roman"/>
        <family val="1"/>
      </rPr>
      <t>N</t>
    </r>
    <r>
      <rPr>
        <b/>
        <sz val="10"/>
        <color rgb="FF000000"/>
        <rFont val="Times New Roman"/>
        <family val="1"/>
      </rPr>
      <t>a</t>
    </r>
    <r>
      <rPr>
        <b/>
        <sz val="10"/>
        <color rgb="FF000000"/>
        <rFont val="Times New Roman"/>
        <family val="1"/>
      </rPr>
      <t>m</t>
    </r>
    <r>
      <rPr>
        <b/>
        <sz val="10"/>
        <color rgb="FF000000"/>
        <rFont val="Times New Roman"/>
        <family val="1"/>
      </rPr>
      <t>e</t>
    </r>
    <r>
      <rPr>
        <b/>
        <sz val="10"/>
        <color rgb="FF000000"/>
        <rFont val="Times New Roman"/>
        <family val="1"/>
      </rPr>
      <t xml:space="preserve"> </t>
    </r>
    <r>
      <rPr>
        <b/>
        <sz val="10"/>
        <color rgb="FF000000"/>
        <rFont val="Times New Roman"/>
        <family val="1"/>
      </rPr>
      <t>o</t>
    </r>
    <r>
      <rPr>
        <b/>
        <sz val="10"/>
        <color rgb="FF000000"/>
        <rFont val="Times New Roman"/>
        <family val="1"/>
      </rPr>
      <t>f</t>
    </r>
    <r>
      <rPr>
        <b/>
        <sz val="10"/>
        <color rgb="FF000000"/>
        <rFont val="Times New Roman"/>
        <family val="1"/>
      </rPr>
      <t xml:space="preserve"> </t>
    </r>
    <r>
      <rPr>
        <b/>
        <sz val="10"/>
        <color rgb="FF000000"/>
        <rFont val="Times New Roman"/>
        <family val="1"/>
      </rPr>
      <t>t</t>
    </r>
    <r>
      <rPr>
        <b/>
        <sz val="10"/>
        <color rgb="FF000000"/>
        <rFont val="Times New Roman"/>
        <family val="1"/>
      </rPr>
      <t>he</t>
    </r>
    <r>
      <rPr>
        <b/>
        <sz val="10"/>
        <color rgb="FF000000"/>
        <rFont val="Times New Roman"/>
        <family val="1"/>
      </rPr>
      <t xml:space="preserve"> </t>
    </r>
    <r>
      <rPr>
        <b/>
        <sz val="10"/>
        <color rgb="FF000000"/>
        <rFont val="Times New Roman"/>
        <family val="1"/>
      </rPr>
      <t>St</t>
    </r>
    <r>
      <rPr>
        <b/>
        <sz val="10"/>
        <color rgb="FF000000"/>
        <rFont val="Times New Roman"/>
        <family val="1"/>
      </rPr>
      <t>a</t>
    </r>
    <r>
      <rPr>
        <b/>
        <sz val="10"/>
        <color rgb="FF000000"/>
        <rFont val="Times New Roman"/>
        <family val="1"/>
      </rPr>
      <t>t</t>
    </r>
    <r>
      <rPr>
        <b/>
        <sz val="10"/>
        <color rgb="FF000000"/>
        <rFont val="Times New Roman"/>
        <family val="1"/>
      </rPr>
      <t>i</t>
    </r>
    <r>
      <rPr>
        <b/>
        <sz val="10"/>
        <color rgb="FF000000"/>
        <rFont val="Times New Roman"/>
        <family val="1"/>
      </rPr>
      <t>o</t>
    </r>
    <r>
      <rPr>
        <b/>
        <sz val="10"/>
        <color rgb="FF000000"/>
        <rFont val="Times New Roman"/>
        <family val="1"/>
      </rPr>
      <t>n</t>
    </r>
  </si>
  <si>
    <r>
      <rPr>
        <b/>
        <sz val="10"/>
        <color rgb="FF000000"/>
        <rFont val="Times New Roman"/>
        <family val="1"/>
      </rPr>
      <t xml:space="preserve">Unit
</t>
    </r>
    <r>
      <rPr>
        <b/>
        <sz val="10"/>
        <color rgb="FF000000"/>
        <rFont val="Times New Roman"/>
        <family val="1"/>
      </rPr>
      <t>N</t>
    </r>
    <r>
      <rPr>
        <b/>
        <sz val="10"/>
        <color rgb="FF000000"/>
        <rFont val="Times New Roman"/>
        <family val="1"/>
      </rPr>
      <t>o</t>
    </r>
    <r>
      <rPr>
        <b/>
        <sz val="10"/>
        <color rgb="FF000000"/>
        <rFont val="Times New Roman"/>
        <family val="1"/>
      </rPr>
      <t>.</t>
    </r>
  </si>
  <si>
    <r>
      <rPr>
        <b/>
        <sz val="10"/>
        <color rgb="FF000000"/>
        <rFont val="Times New Roman"/>
        <family val="1"/>
      </rPr>
      <t>C</t>
    </r>
    <r>
      <rPr>
        <b/>
        <sz val="10"/>
        <color rgb="FF000000"/>
        <rFont val="Times New Roman"/>
        <family val="1"/>
      </rPr>
      <t>a</t>
    </r>
    <r>
      <rPr>
        <b/>
        <sz val="10"/>
        <color rgb="FF000000"/>
        <rFont val="Times New Roman"/>
        <family val="1"/>
      </rPr>
      <t>p</t>
    </r>
    <r>
      <rPr>
        <b/>
        <sz val="10"/>
        <color rgb="FF000000"/>
        <rFont val="Times New Roman"/>
        <family val="1"/>
      </rPr>
      <t>a</t>
    </r>
    <r>
      <rPr>
        <b/>
        <sz val="10"/>
        <color rgb="FF000000"/>
        <rFont val="Times New Roman"/>
        <family val="1"/>
      </rPr>
      <t>ci</t>
    </r>
    <r>
      <rPr>
        <b/>
        <sz val="10"/>
        <color rgb="FF000000"/>
        <rFont val="Times New Roman"/>
        <family val="1"/>
      </rPr>
      <t>t</t>
    </r>
    <r>
      <rPr>
        <b/>
        <sz val="10"/>
        <color rgb="FF000000"/>
        <rFont val="Times New Roman"/>
        <family val="1"/>
      </rPr>
      <t xml:space="preserve">y
</t>
    </r>
    <r>
      <rPr>
        <b/>
        <sz val="10"/>
        <color rgb="FF000000"/>
        <rFont val="Times New Roman"/>
        <family val="1"/>
      </rPr>
      <t>(</t>
    </r>
    <r>
      <rPr>
        <b/>
        <sz val="10"/>
        <color rgb="FF000000"/>
        <rFont val="Times New Roman"/>
        <family val="1"/>
      </rPr>
      <t>M</t>
    </r>
    <r>
      <rPr>
        <b/>
        <sz val="10"/>
        <color rgb="FF000000"/>
        <rFont val="Times New Roman"/>
        <family val="1"/>
      </rPr>
      <t>W)</t>
    </r>
  </si>
  <si>
    <r>
      <rPr>
        <b/>
        <sz val="10"/>
        <color rgb="FF000000"/>
        <rFont val="Times New Roman"/>
        <family val="1"/>
      </rPr>
      <t>R</t>
    </r>
    <r>
      <rPr>
        <b/>
        <sz val="10"/>
        <color rgb="FF000000"/>
        <rFont val="Times New Roman"/>
        <family val="1"/>
      </rPr>
      <t>e</t>
    </r>
    <r>
      <rPr>
        <b/>
        <sz val="10"/>
        <color rgb="FF000000"/>
        <rFont val="Times New Roman"/>
        <family val="1"/>
      </rPr>
      <t>m</t>
    </r>
    <r>
      <rPr>
        <b/>
        <sz val="10"/>
        <color rgb="FF000000"/>
        <rFont val="Times New Roman"/>
        <family val="1"/>
      </rPr>
      <t>a</t>
    </r>
    <r>
      <rPr>
        <b/>
        <sz val="10"/>
        <color rgb="FF000000"/>
        <rFont val="Times New Roman"/>
        <family val="1"/>
      </rPr>
      <t>r</t>
    </r>
    <r>
      <rPr>
        <b/>
        <sz val="10"/>
        <color rgb="FF000000"/>
        <rFont val="Times New Roman"/>
        <family val="1"/>
      </rPr>
      <t>ks</t>
    </r>
  </si>
  <si>
    <t>DPL TPS</t>
  </si>
  <si>
    <t>ASEB</t>
  </si>
  <si>
    <t>Ukai TPS</t>
  </si>
  <si>
    <t>IPGCL</t>
  </si>
  <si>
    <t>Rajghat TPS</t>
  </si>
  <si>
    <t>Satpura TPS</t>
  </si>
  <si>
    <r>
      <rPr>
        <sz val="10"/>
        <color rgb="FF000000"/>
        <rFont val="Times New Roman"/>
        <family val="1"/>
      </rPr>
      <t>13</t>
    </r>
  </si>
  <si>
    <r>
      <rPr>
        <sz val="10"/>
        <color rgb="FF000000"/>
        <rFont val="Times New Roman"/>
        <family val="1"/>
      </rPr>
      <t>U</t>
    </r>
    <r>
      <rPr>
        <sz val="10"/>
        <color rgb="FF000000"/>
        <rFont val="Times New Roman"/>
        <family val="1"/>
      </rPr>
      <t>P</t>
    </r>
    <r>
      <rPr>
        <sz val="10"/>
        <color rgb="FF000000"/>
        <rFont val="Times New Roman"/>
        <family val="1"/>
      </rPr>
      <t>R</t>
    </r>
    <r>
      <rPr>
        <sz val="10"/>
        <color rgb="FF000000"/>
        <rFont val="Times New Roman"/>
        <family val="1"/>
      </rPr>
      <t>VU</t>
    </r>
    <r>
      <rPr>
        <sz val="10"/>
        <color rgb="FF000000"/>
        <rFont val="Times New Roman"/>
        <family val="1"/>
      </rPr>
      <t>N</t>
    </r>
    <r>
      <rPr>
        <sz val="10"/>
        <color rgb="FF000000"/>
        <rFont val="Times New Roman"/>
        <family val="1"/>
      </rPr>
      <t>L</t>
    </r>
  </si>
  <si>
    <r>
      <rPr>
        <sz val="10"/>
        <color rgb="FF000000"/>
        <rFont val="Times New Roman"/>
        <family val="1"/>
      </rPr>
      <t>Ha</t>
    </r>
    <r>
      <rPr>
        <sz val="10"/>
        <color rgb="FF000000"/>
        <rFont val="Times New Roman"/>
        <family val="1"/>
      </rPr>
      <t>r</t>
    </r>
    <r>
      <rPr>
        <sz val="10"/>
        <color rgb="FF000000"/>
        <rFont val="Times New Roman"/>
        <family val="1"/>
      </rPr>
      <t>d</t>
    </r>
    <r>
      <rPr>
        <sz val="10"/>
        <color rgb="FF000000"/>
        <rFont val="Times New Roman"/>
        <family val="1"/>
      </rPr>
      <t>u</t>
    </r>
    <r>
      <rPr>
        <sz val="10"/>
        <color rgb="FF000000"/>
        <rFont val="Times New Roman"/>
        <family val="1"/>
      </rPr>
      <t>a</t>
    </r>
    <r>
      <rPr>
        <sz val="10"/>
        <color rgb="FF000000"/>
        <rFont val="Times New Roman"/>
        <family val="1"/>
      </rPr>
      <t>g</t>
    </r>
    <r>
      <rPr>
        <sz val="10"/>
        <color rgb="FF000000"/>
        <rFont val="Times New Roman"/>
        <family val="1"/>
      </rPr>
      <t>a</t>
    </r>
    <r>
      <rPr>
        <sz val="10"/>
        <color rgb="FF000000"/>
        <rFont val="Times New Roman"/>
        <family val="1"/>
      </rPr>
      <t>n</t>
    </r>
    <r>
      <rPr>
        <sz val="10"/>
        <color rgb="FF000000"/>
        <rFont val="Times New Roman"/>
        <family val="1"/>
      </rPr>
      <t>j</t>
    </r>
  </si>
  <si>
    <r>
      <rPr>
        <sz val="10"/>
        <color rgb="FF000000"/>
        <rFont val="Times New Roman"/>
        <family val="1"/>
      </rPr>
      <t>5</t>
    </r>
  </si>
  <si>
    <r>
      <rPr>
        <sz val="10"/>
        <color rgb="FF000000"/>
        <rFont val="Times New Roman"/>
        <family val="1"/>
      </rPr>
      <t>60</t>
    </r>
  </si>
  <si>
    <r>
      <rPr>
        <sz val="10"/>
        <color rgb="FF000000"/>
        <rFont val="Times New Roman"/>
        <family val="1"/>
      </rPr>
      <t>U</t>
    </r>
    <r>
      <rPr>
        <sz val="10"/>
        <color rgb="FF000000"/>
        <rFont val="Times New Roman"/>
        <family val="1"/>
      </rPr>
      <t>n</t>
    </r>
    <r>
      <rPr>
        <sz val="10"/>
        <color rgb="FF000000"/>
        <rFont val="Times New Roman"/>
        <family val="1"/>
      </rPr>
      <t>d</t>
    </r>
    <r>
      <rPr>
        <sz val="10"/>
        <color rgb="FF000000"/>
        <rFont val="Times New Roman"/>
        <family val="1"/>
      </rPr>
      <t>er</t>
    </r>
    <r>
      <rPr>
        <sz val="10"/>
        <color rgb="FF000000"/>
        <rFont val="Times New Roman"/>
        <family val="1"/>
      </rPr>
      <t xml:space="preserve">   </t>
    </r>
    <r>
      <rPr>
        <sz val="10"/>
        <color rgb="FF000000"/>
        <rFont val="Times New Roman"/>
        <family val="1"/>
      </rPr>
      <t xml:space="preserve"> </t>
    </r>
    <r>
      <rPr>
        <sz val="10"/>
        <color rgb="FF000000"/>
        <rFont val="Times New Roman"/>
        <family val="1"/>
      </rPr>
      <t>s</t>
    </r>
    <r>
      <rPr>
        <sz val="10"/>
        <color rgb="FF000000"/>
        <rFont val="Times New Roman"/>
        <family val="1"/>
      </rPr>
      <t>/d</t>
    </r>
    <r>
      <rPr>
        <sz val="10"/>
        <color rgb="FF000000"/>
        <rFont val="Times New Roman"/>
        <family val="1"/>
      </rPr>
      <t xml:space="preserve">   </t>
    </r>
    <r>
      <rPr>
        <sz val="10"/>
        <color rgb="FF000000"/>
        <rFont val="Times New Roman"/>
        <family val="1"/>
      </rPr>
      <t xml:space="preserve"> </t>
    </r>
    <r>
      <rPr>
        <sz val="10"/>
        <color rgb="FF000000"/>
        <rFont val="Times New Roman"/>
        <family val="1"/>
      </rPr>
      <t>s</t>
    </r>
    <r>
      <rPr>
        <sz val="10"/>
        <color rgb="FF000000"/>
        <rFont val="Times New Roman"/>
        <family val="1"/>
      </rPr>
      <t>i</t>
    </r>
    <r>
      <rPr>
        <sz val="10"/>
        <color rgb="FF000000"/>
        <rFont val="Times New Roman"/>
        <family val="1"/>
      </rPr>
      <t>n</t>
    </r>
    <r>
      <rPr>
        <sz val="10"/>
        <color rgb="FF000000"/>
        <rFont val="Times New Roman"/>
        <family val="1"/>
      </rPr>
      <t xml:space="preserve">ce
</t>
    </r>
    <r>
      <rPr>
        <sz val="10"/>
        <color rgb="FF000000"/>
        <rFont val="Times New Roman"/>
        <family val="1"/>
      </rPr>
      <t>Fe</t>
    </r>
    <r>
      <rPr>
        <sz val="10"/>
        <color rgb="FF000000"/>
        <rFont val="Times New Roman"/>
        <family val="1"/>
      </rPr>
      <t>b</t>
    </r>
    <r>
      <rPr>
        <sz val="10"/>
        <color rgb="FF000000"/>
        <rFont val="Times New Roman"/>
        <family val="1"/>
      </rPr>
      <t>.,</t>
    </r>
    <r>
      <rPr>
        <sz val="10"/>
        <color rgb="FF000000"/>
        <rFont val="Times New Roman"/>
        <family val="1"/>
      </rPr>
      <t>2</t>
    </r>
    <r>
      <rPr>
        <sz val="10"/>
        <color rgb="FF000000"/>
        <rFont val="Times New Roman"/>
        <family val="1"/>
      </rPr>
      <t>0</t>
    </r>
    <r>
      <rPr>
        <sz val="10"/>
        <color rgb="FF000000"/>
        <rFont val="Times New Roman"/>
        <family val="1"/>
      </rPr>
      <t>1</t>
    </r>
    <r>
      <rPr>
        <sz val="10"/>
        <color rgb="FF000000"/>
        <rFont val="Times New Roman"/>
        <family val="1"/>
      </rPr>
      <t>5</t>
    </r>
    <r>
      <rPr>
        <sz val="10"/>
        <color rgb="FF000000"/>
        <rFont val="Times New Roman"/>
        <family val="1"/>
      </rPr>
      <t>.</t>
    </r>
  </si>
  <si>
    <t>Obra TPS</t>
  </si>
  <si>
    <r>
      <rPr>
        <sz val="10"/>
        <color rgb="FF000000"/>
        <rFont val="Times New Roman"/>
        <family val="1"/>
      </rPr>
      <t>15</t>
    </r>
  </si>
  <si>
    <r>
      <rPr>
        <sz val="10"/>
        <color rgb="FF000000"/>
        <rFont val="Times New Roman"/>
        <family val="1"/>
      </rPr>
      <t>N</t>
    </r>
    <r>
      <rPr>
        <sz val="10"/>
        <color rgb="FF000000"/>
        <rFont val="Times New Roman"/>
        <family val="1"/>
      </rPr>
      <t>L</t>
    </r>
    <r>
      <rPr>
        <sz val="10"/>
        <color rgb="FF000000"/>
        <rFont val="Times New Roman"/>
        <family val="1"/>
      </rPr>
      <t>C</t>
    </r>
  </si>
  <si>
    <r>
      <rPr>
        <sz val="10"/>
        <color rgb="FF000000"/>
        <rFont val="Times New Roman"/>
        <family val="1"/>
      </rPr>
      <t>Ne</t>
    </r>
    <r>
      <rPr>
        <sz val="10"/>
        <color rgb="FF000000"/>
        <rFont val="Times New Roman"/>
        <family val="1"/>
      </rPr>
      <t>v</t>
    </r>
    <r>
      <rPr>
        <sz val="10"/>
        <color rgb="FF000000"/>
        <rFont val="Times New Roman"/>
        <family val="1"/>
      </rPr>
      <t>y</t>
    </r>
    <r>
      <rPr>
        <sz val="10"/>
        <color rgb="FF000000"/>
        <rFont val="Times New Roman"/>
        <family val="1"/>
      </rPr>
      <t>eli</t>
    </r>
    <r>
      <rPr>
        <sz val="10"/>
        <color rgb="FF000000"/>
        <rFont val="Times New Roman"/>
        <family val="1"/>
      </rPr>
      <t xml:space="preserve"> </t>
    </r>
    <r>
      <rPr>
        <sz val="10"/>
        <color rgb="FF000000"/>
        <rFont val="Times New Roman"/>
        <family val="1"/>
      </rPr>
      <t>L</t>
    </r>
    <r>
      <rPr>
        <sz val="10"/>
        <color rgb="FF000000"/>
        <rFont val="Times New Roman"/>
        <family val="1"/>
      </rPr>
      <t>i</t>
    </r>
    <r>
      <rPr>
        <sz val="10"/>
        <color rgb="FF000000"/>
        <rFont val="Times New Roman"/>
        <family val="1"/>
      </rPr>
      <t>g</t>
    </r>
    <r>
      <rPr>
        <sz val="10"/>
        <color rgb="FF000000"/>
        <rFont val="Times New Roman"/>
        <family val="1"/>
      </rPr>
      <t>n</t>
    </r>
    <r>
      <rPr>
        <sz val="10"/>
        <color rgb="FF000000"/>
        <rFont val="Times New Roman"/>
        <family val="1"/>
      </rPr>
      <t>ite</t>
    </r>
    <r>
      <rPr>
        <sz val="10"/>
        <color rgb="FF000000"/>
        <rFont val="Times New Roman"/>
        <family val="1"/>
      </rPr>
      <t>T</t>
    </r>
    <r>
      <rPr>
        <sz val="10"/>
        <color rgb="FF000000"/>
        <rFont val="Times New Roman"/>
        <family val="1"/>
      </rPr>
      <t>P</t>
    </r>
    <r>
      <rPr>
        <sz val="10"/>
        <color rgb="FF000000"/>
        <rFont val="Times New Roman"/>
        <family val="1"/>
      </rPr>
      <t>S</t>
    </r>
    <r>
      <rPr>
        <sz val="10"/>
        <color rgb="FF000000"/>
        <rFont val="Times New Roman"/>
        <family val="1"/>
      </rPr>
      <t>-</t>
    </r>
    <r>
      <rPr>
        <sz val="10"/>
        <color rgb="FF000000"/>
        <rFont val="Times New Roman"/>
        <family val="1"/>
      </rPr>
      <t>I</t>
    </r>
  </si>
  <si>
    <r>
      <rPr>
        <sz val="10"/>
        <color rgb="FF000000"/>
        <rFont val="Times New Roman"/>
        <family val="1"/>
      </rPr>
      <t>1</t>
    </r>
  </si>
  <si>
    <r>
      <rPr>
        <sz val="10"/>
        <color rgb="FF000000"/>
        <rFont val="Times New Roman"/>
        <family val="1"/>
      </rPr>
      <t>50</t>
    </r>
  </si>
  <si>
    <r>
      <rPr>
        <sz val="10"/>
        <color rgb="FF000000"/>
        <rFont val="Times New Roman"/>
        <family val="1"/>
      </rPr>
      <t>U</t>
    </r>
    <r>
      <rPr>
        <sz val="10"/>
        <color rgb="FF000000"/>
        <rFont val="Times New Roman"/>
        <family val="1"/>
      </rPr>
      <t>n</t>
    </r>
    <r>
      <rPr>
        <sz val="10"/>
        <color rgb="FF000000"/>
        <rFont val="Times New Roman"/>
        <family val="1"/>
      </rPr>
      <t>i</t>
    </r>
    <r>
      <rPr>
        <sz val="10"/>
        <color rgb="FF000000"/>
        <rFont val="Times New Roman"/>
        <family val="1"/>
      </rPr>
      <t>t</t>
    </r>
    <r>
      <rPr>
        <sz val="10"/>
        <color rgb="FF000000"/>
        <rFont val="Times New Roman"/>
        <family val="1"/>
      </rPr>
      <t>s</t>
    </r>
    <r>
      <rPr>
        <sz val="10"/>
        <color rgb="FF000000"/>
        <rFont val="Times New Roman"/>
        <family val="1"/>
      </rPr>
      <t xml:space="preserve"> </t>
    </r>
    <r>
      <rPr>
        <sz val="10"/>
        <color rgb="FF000000"/>
        <rFont val="Times New Roman"/>
        <family val="1"/>
      </rPr>
      <t>w</t>
    </r>
    <r>
      <rPr>
        <sz val="10"/>
        <color rgb="FF000000"/>
        <rFont val="Times New Roman"/>
        <family val="1"/>
      </rPr>
      <t>ill</t>
    </r>
    <r>
      <rPr>
        <sz val="10"/>
        <color rgb="FF000000"/>
        <rFont val="Times New Roman"/>
        <family val="1"/>
      </rPr>
      <t xml:space="preserve"> </t>
    </r>
    <r>
      <rPr>
        <sz val="10"/>
        <color rgb="FF000000"/>
        <rFont val="Times New Roman"/>
        <family val="1"/>
      </rPr>
      <t>b</t>
    </r>
    <r>
      <rPr>
        <sz val="10"/>
        <color rgb="FF000000"/>
        <rFont val="Times New Roman"/>
        <family val="1"/>
      </rPr>
      <t xml:space="preserve">e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ed</t>
    </r>
    <r>
      <rPr>
        <sz val="10"/>
        <color rgb="FF000000"/>
        <rFont val="Times New Roman"/>
        <family val="1"/>
      </rPr>
      <t xml:space="preserve"> </t>
    </r>
    <r>
      <rPr>
        <sz val="10"/>
        <color rgb="FF000000"/>
        <rFont val="Times New Roman"/>
        <family val="1"/>
      </rPr>
      <t>a</t>
    </r>
    <r>
      <rPr>
        <sz val="10"/>
        <color rgb="FF000000"/>
        <rFont val="Times New Roman"/>
        <family val="1"/>
      </rPr>
      <t>f</t>
    </r>
    <r>
      <rPr>
        <sz val="10"/>
        <color rgb="FF000000"/>
        <rFont val="Times New Roman"/>
        <family val="1"/>
      </rPr>
      <t>ter</t>
    </r>
    <r>
      <rPr>
        <sz val="10"/>
        <color rgb="FF000000"/>
        <rFont val="Times New Roman"/>
        <family val="1"/>
      </rPr>
      <t xml:space="preserve"> </t>
    </r>
    <r>
      <rPr>
        <sz val="10"/>
        <color rgb="FF000000"/>
        <rFont val="Times New Roman"/>
        <family val="1"/>
      </rPr>
      <t>c</t>
    </r>
    <r>
      <rPr>
        <sz val="10"/>
        <color rgb="FF000000"/>
        <rFont val="Times New Roman"/>
        <family val="1"/>
      </rPr>
      <t>o</t>
    </r>
    <r>
      <rPr>
        <sz val="10"/>
        <color rgb="FF000000"/>
        <rFont val="Times New Roman"/>
        <family val="1"/>
      </rPr>
      <t>m</t>
    </r>
    <r>
      <rPr>
        <sz val="10"/>
        <color rgb="FF000000"/>
        <rFont val="Times New Roman"/>
        <family val="1"/>
      </rPr>
      <t>m</t>
    </r>
    <r>
      <rPr>
        <sz val="10"/>
        <color rgb="FF000000"/>
        <rFont val="Times New Roman"/>
        <family val="1"/>
      </rPr>
      <t>i</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i</t>
    </r>
    <r>
      <rPr>
        <sz val="10"/>
        <color rgb="FF000000"/>
        <rFont val="Times New Roman"/>
        <family val="1"/>
      </rPr>
      <t>n</t>
    </r>
    <r>
      <rPr>
        <sz val="10"/>
        <color rgb="FF000000"/>
        <rFont val="Times New Roman"/>
        <family val="1"/>
      </rPr>
      <t>g</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f</t>
    </r>
    <r>
      <rPr>
        <sz val="10"/>
        <color rgb="FF000000"/>
        <rFont val="Times New Roman"/>
        <family val="1"/>
      </rPr>
      <t>ir</t>
    </r>
    <r>
      <rPr>
        <sz val="10"/>
        <color rgb="FF000000"/>
        <rFont val="Times New Roman"/>
        <family val="1"/>
      </rPr>
      <t>s</t>
    </r>
    <r>
      <rPr>
        <sz val="10"/>
        <color rgb="FF000000"/>
        <rFont val="Times New Roman"/>
        <family val="1"/>
      </rPr>
      <t>t</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it</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2</t>
    </r>
    <r>
      <rPr>
        <sz val="10"/>
        <color rgb="FF000000"/>
        <rFont val="Times New Roman"/>
        <family val="1"/>
      </rPr>
      <t>x</t>
    </r>
    <r>
      <rPr>
        <sz val="10"/>
        <color rgb="FF000000"/>
        <rFont val="Times New Roman"/>
        <family val="1"/>
      </rPr>
      <t>5</t>
    </r>
    <r>
      <rPr>
        <sz val="10"/>
        <color rgb="FF000000"/>
        <rFont val="Times New Roman"/>
        <family val="1"/>
      </rPr>
      <t>0</t>
    </r>
    <r>
      <rPr>
        <sz val="10"/>
        <color rgb="FF000000"/>
        <rFont val="Times New Roman"/>
        <family val="1"/>
      </rPr>
      <t xml:space="preserve">0
</t>
    </r>
    <r>
      <rPr>
        <sz val="10"/>
        <color rgb="FF000000"/>
        <rFont val="Times New Roman"/>
        <family val="1"/>
      </rPr>
      <t>MW</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</si>
  <si>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t>NLC</t>
  </si>
  <si>
    <t>Nevyeli LigniteTPS-I</t>
  </si>
  <si>
    <r>
      <rPr>
        <sz val="10"/>
        <color rgb="FF000000"/>
        <rFont val="Times New Roman"/>
        <family val="1"/>
      </rPr>
      <t>24</t>
    </r>
  </si>
  <si>
    <r>
      <rPr>
        <sz val="10"/>
        <color rgb="FF000000"/>
        <rFont val="Times New Roman"/>
        <family val="1"/>
      </rPr>
      <t>T</t>
    </r>
    <r>
      <rPr>
        <sz val="10"/>
        <color rgb="FF000000"/>
        <rFont val="Times New Roman"/>
        <family val="1"/>
      </rPr>
      <t>S</t>
    </r>
    <r>
      <rPr>
        <sz val="10"/>
        <color rgb="FF000000"/>
        <rFont val="Times New Roman"/>
        <family val="1"/>
      </rPr>
      <t>P</t>
    </r>
    <r>
      <rPr>
        <sz val="10"/>
        <color rgb="FF000000"/>
        <rFont val="Times New Roman"/>
        <family val="1"/>
      </rPr>
      <t>G</t>
    </r>
    <r>
      <rPr>
        <sz val="10"/>
        <color rgb="FF000000"/>
        <rFont val="Times New Roman"/>
        <family val="1"/>
      </rPr>
      <t>C</t>
    </r>
    <r>
      <rPr>
        <sz val="10"/>
        <color rgb="FF000000"/>
        <rFont val="Times New Roman"/>
        <family val="1"/>
      </rPr>
      <t>L</t>
    </r>
  </si>
  <si>
    <r>
      <rPr>
        <sz val="10"/>
        <color rgb="FF000000"/>
        <rFont val="Times New Roman"/>
        <family val="1"/>
      </rPr>
      <t>K</t>
    </r>
    <r>
      <rPr>
        <sz val="10"/>
        <color rgb="FF000000"/>
        <rFont val="Times New Roman"/>
        <family val="1"/>
      </rPr>
      <t>o</t>
    </r>
    <r>
      <rPr>
        <sz val="10"/>
        <color rgb="FF000000"/>
        <rFont val="Times New Roman"/>
        <family val="1"/>
      </rPr>
      <t>t</t>
    </r>
    <r>
      <rPr>
        <sz val="10"/>
        <color rgb="FF000000"/>
        <rFont val="Times New Roman"/>
        <family val="1"/>
      </rPr>
      <t>h</t>
    </r>
    <r>
      <rPr>
        <sz val="10"/>
        <color rgb="FF000000"/>
        <rFont val="Times New Roman"/>
        <family val="1"/>
      </rPr>
      <t>a</t>
    </r>
    <r>
      <rPr>
        <sz val="10"/>
        <color rgb="FF000000"/>
        <rFont val="Times New Roman"/>
        <family val="1"/>
      </rPr>
      <t>d</t>
    </r>
    <r>
      <rPr>
        <sz val="10"/>
        <color rgb="FF000000"/>
        <rFont val="Times New Roman"/>
        <family val="1"/>
      </rPr>
      <t>u</t>
    </r>
    <r>
      <rPr>
        <sz val="10"/>
        <color rgb="FF000000"/>
        <rFont val="Times New Roman"/>
        <family val="1"/>
      </rPr>
      <t>d</t>
    </r>
    <r>
      <rPr>
        <sz val="10"/>
        <color rgb="FF000000"/>
        <rFont val="Times New Roman"/>
        <family val="1"/>
      </rPr>
      <t>e</t>
    </r>
    <r>
      <rPr>
        <sz val="10"/>
        <color rgb="FF000000"/>
        <rFont val="Times New Roman"/>
        <family val="1"/>
      </rPr>
      <t>m</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</si>
  <si>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t>
    </r>
    <r>
      <rPr>
        <sz val="10"/>
        <color rgb="FF000000"/>
        <rFont val="Times New Roman"/>
        <family val="1"/>
      </rPr>
      <t>m</t>
    </r>
    <r>
      <rPr>
        <sz val="10"/>
        <color rgb="FF000000"/>
        <rFont val="Times New Roman"/>
        <family val="1"/>
      </rPr>
      <t>e</t>
    </r>
    <r>
      <rPr>
        <sz val="10"/>
        <color rgb="FF000000"/>
        <rFont val="Times New Roman"/>
        <family val="1"/>
      </rPr>
      <t>n</t>
    </r>
    <r>
      <rPr>
        <sz val="10"/>
        <color rgb="FF000000"/>
        <rFont val="Times New Roman"/>
        <family val="1"/>
      </rPr>
      <t>t</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 xml:space="preserve">its
</t>
    </r>
    <r>
      <rPr>
        <sz val="10"/>
        <color rgb="FF000000"/>
        <rFont val="Times New Roman"/>
        <family val="1"/>
      </rPr>
      <t>is</t>
    </r>
    <r>
      <rPr>
        <sz val="10"/>
        <color rgb="FF000000"/>
        <rFont val="Times New Roman"/>
        <family val="1"/>
      </rPr>
      <t xml:space="preserve"> </t>
    </r>
    <r>
      <rPr>
        <sz val="10"/>
        <color rgb="FF000000"/>
        <rFont val="Times New Roman"/>
        <family val="1"/>
      </rPr>
      <t>b</t>
    </r>
    <r>
      <rPr>
        <sz val="10"/>
        <color rgb="FF000000"/>
        <rFont val="Times New Roman"/>
        <family val="1"/>
      </rPr>
      <t>ei</t>
    </r>
    <r>
      <rPr>
        <sz val="10"/>
        <color rgb="FF000000"/>
        <rFont val="Times New Roman"/>
        <family val="1"/>
      </rPr>
      <t>n</t>
    </r>
    <r>
      <rPr>
        <sz val="10"/>
        <color rgb="FF000000"/>
        <rFont val="Times New Roman"/>
        <family val="1"/>
      </rPr>
      <t>g</t>
    </r>
    <r>
      <rPr>
        <sz val="10"/>
        <color rgb="FF000000"/>
        <rFont val="Times New Roman"/>
        <family val="1"/>
      </rPr>
      <t xml:space="preserve"> </t>
    </r>
    <r>
      <rPr>
        <sz val="10"/>
        <color rgb="FF000000"/>
        <rFont val="Times New Roman"/>
        <family val="1"/>
      </rPr>
      <t>e</t>
    </r>
    <r>
      <rPr>
        <sz val="10"/>
        <color rgb="FF000000"/>
        <rFont val="Times New Roman"/>
        <family val="1"/>
      </rPr>
      <t>x</t>
    </r>
    <r>
      <rPr>
        <sz val="10"/>
        <color rgb="FF000000"/>
        <rFont val="Times New Roman"/>
        <family val="1"/>
      </rPr>
      <t>p</t>
    </r>
    <r>
      <rPr>
        <sz val="10"/>
        <color rgb="FF000000"/>
        <rFont val="Times New Roman"/>
        <family val="1"/>
      </rPr>
      <t>e</t>
    </r>
    <r>
      <rPr>
        <sz val="10"/>
        <color rgb="FF000000"/>
        <rFont val="Times New Roman"/>
        <family val="1"/>
      </rPr>
      <t>d</t>
    </r>
    <r>
      <rPr>
        <sz val="10"/>
        <color rgb="FF000000"/>
        <rFont val="Times New Roman"/>
        <family val="1"/>
      </rPr>
      <t>ited</t>
    </r>
    <r>
      <rPr>
        <sz val="10"/>
        <color rgb="FF000000"/>
        <rFont val="Times New Roman"/>
        <family val="1"/>
      </rPr>
      <t xml:space="preserve"> </t>
    </r>
    <r>
      <rPr>
        <sz val="10"/>
        <color rgb="FF000000"/>
        <rFont val="Times New Roman"/>
        <family val="1"/>
      </rPr>
      <t>w</t>
    </r>
    <r>
      <rPr>
        <sz val="10"/>
        <color rgb="FF000000"/>
        <rFont val="Times New Roman"/>
        <family val="1"/>
      </rPr>
      <t>i</t>
    </r>
    <r>
      <rPr>
        <sz val="10"/>
        <color rgb="FF000000"/>
        <rFont val="Times New Roman"/>
        <family val="1"/>
      </rPr>
      <t>t</t>
    </r>
    <r>
      <rPr>
        <sz val="10"/>
        <color rgb="FF000000"/>
        <rFont val="Times New Roman"/>
        <family val="1"/>
      </rPr>
      <t>h</t>
    </r>
    <r>
      <rPr>
        <sz val="10"/>
        <color rgb="FF000000"/>
        <rFont val="Times New Roman"/>
        <family val="1"/>
      </rPr>
      <t xml:space="preserve"> </t>
    </r>
    <r>
      <rPr>
        <sz val="10"/>
        <color rgb="FF000000"/>
        <rFont val="Times New Roman"/>
        <family val="1"/>
      </rPr>
      <t>t</t>
    </r>
    <r>
      <rPr>
        <sz val="10"/>
        <color rgb="FF0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w Roman"/>
        <family val="1"/>
      </rPr>
      <t>u</t>
    </r>
    <r>
      <rPr>
        <sz val="10"/>
        <color rgb="FF000000"/>
        <rFont val="Times New Roman"/>
        <family val="1"/>
      </rPr>
      <t>t</t>
    </r>
    <r>
      <rPr>
        <sz val="10"/>
        <color rgb="FF000000"/>
        <rFont val="Times New Roman"/>
        <family val="1"/>
      </rPr>
      <t>ili</t>
    </r>
    <r>
      <rPr>
        <sz val="10"/>
        <color rgb="FF000000"/>
        <rFont val="Times New Roman"/>
        <family val="1"/>
      </rPr>
      <t>l</t>
    </r>
    <r>
      <rPr>
        <sz val="10"/>
        <color rgb="FF000000"/>
        <rFont val="Times New Roman"/>
        <family val="1"/>
      </rPr>
      <t>t</t>
    </r>
    <r>
      <rPr>
        <sz val="10"/>
        <color rgb="FF000000"/>
        <rFont val="Times New Roman"/>
        <family val="1"/>
      </rPr>
      <t>y</t>
    </r>
    <r>
      <rPr>
        <sz val="10"/>
        <color rgb="FF000000"/>
        <rFont val="Times New Roman"/>
        <family val="1"/>
      </rPr>
      <t>.</t>
    </r>
  </si>
  <si>
    <t>TSPGCL</t>
  </si>
  <si>
    <t>Kothadudem TPS</t>
  </si>
  <si>
    <r>
      <rPr>
        <sz val="10"/>
        <color rgb="FF000000"/>
        <rFont val="Times New Roman"/>
        <family val="1"/>
      </rPr>
      <t>28</t>
    </r>
  </si>
  <si>
    <r>
      <rPr>
        <sz val="10"/>
        <color rgb="FF000000"/>
        <rFont val="Times New Roman"/>
        <family val="1"/>
      </rPr>
      <t>P</t>
    </r>
    <r>
      <rPr>
        <sz val="10"/>
        <color rgb="FF000000"/>
        <rFont val="Times New Roman"/>
        <family val="1"/>
      </rPr>
      <t>S</t>
    </r>
    <r>
      <rPr>
        <sz val="10"/>
        <color rgb="FF000000"/>
        <rFont val="Times New Roman"/>
        <family val="1"/>
      </rPr>
      <t>P</t>
    </r>
    <r>
      <rPr>
        <sz val="10"/>
        <color rgb="FF000000"/>
        <rFont val="Times New Roman"/>
        <family val="1"/>
      </rPr>
      <t>C</t>
    </r>
    <r>
      <rPr>
        <sz val="10"/>
        <color rgb="FF000000"/>
        <rFont val="Times New Roman"/>
        <family val="1"/>
      </rPr>
      <t>L</t>
    </r>
  </si>
  <si>
    <r>
      <rPr>
        <sz val="10"/>
        <color rgb="FF000000"/>
        <rFont val="Times New Roman"/>
        <family val="1"/>
      </rPr>
      <t>GND</t>
    </r>
    <r>
      <rPr>
        <sz val="10"/>
        <color rgb="FF000000"/>
        <rFont val="Times New Roman"/>
        <family val="1"/>
      </rPr>
      <t xml:space="preserve"> </t>
    </r>
    <r>
      <rPr>
        <sz val="10"/>
        <color rgb="FF000000"/>
        <rFont val="Times New Roman"/>
        <family val="1"/>
      </rPr>
      <t>(</t>
    </r>
    <r>
      <rPr>
        <sz val="10"/>
        <color rgb="FF000000"/>
        <rFont val="Times New Roman"/>
        <family val="1"/>
      </rPr>
      <t>B</t>
    </r>
    <r>
      <rPr>
        <sz val="10"/>
        <color rgb="FF000000"/>
        <rFont val="Times New Roman"/>
        <family val="1"/>
      </rPr>
      <t>at</t>
    </r>
    <r>
      <rPr>
        <sz val="10"/>
        <color rgb="FF000000"/>
        <rFont val="Times New Roman"/>
        <family val="1"/>
      </rPr>
      <t>h</t>
    </r>
    <r>
      <rPr>
        <sz val="10"/>
        <color rgb="FF000000"/>
        <rFont val="Times New Roman"/>
        <family val="1"/>
      </rPr>
      <t>i</t>
    </r>
    <r>
      <rPr>
        <sz val="10"/>
        <color rgb="FF000000"/>
        <rFont val="Times New Roman"/>
        <family val="1"/>
      </rPr>
      <t>n</t>
    </r>
    <r>
      <rPr>
        <sz val="10"/>
        <color rgb="FF000000"/>
        <rFont val="Times New Roman"/>
        <family val="1"/>
      </rPr>
      <t>d</t>
    </r>
    <r>
      <rPr>
        <sz val="10"/>
        <color rgb="FF000000"/>
        <rFont val="Times New Roman"/>
        <family val="1"/>
      </rPr>
      <t>a)</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</si>
  <si>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110</t>
    </r>
  </si>
  <si>
    <r>
      <rPr>
        <sz val="10"/>
        <color rgb="FF000000"/>
        <rFont val="Times New Roman"/>
        <family val="1"/>
      </rPr>
      <t>B</t>
    </r>
    <r>
      <rPr>
        <sz val="10"/>
        <color rgb="FF000000"/>
        <rFont val="Times New Roman"/>
        <family val="1"/>
      </rPr>
      <t>o</t>
    </r>
    <r>
      <rPr>
        <sz val="10"/>
        <color rgb="FF000000"/>
        <rFont val="Times New Roman"/>
        <family val="1"/>
      </rPr>
      <t>a</t>
    </r>
    <r>
      <rPr>
        <sz val="10"/>
        <color rgb="FF000000"/>
        <rFont val="Times New Roman"/>
        <family val="1"/>
      </rPr>
      <t>r</t>
    </r>
    <r>
      <rPr>
        <sz val="10"/>
        <color rgb="FF000000"/>
        <rFont val="Times New Roman"/>
        <family val="1"/>
      </rPr>
      <t>d</t>
    </r>
    <r>
      <rPr>
        <sz val="10"/>
        <color rgb="FF000000"/>
        <rFont val="Times New Roman"/>
        <family val="1"/>
      </rPr>
      <t xml:space="preserve"> </t>
    </r>
    <r>
      <rPr>
        <sz val="10"/>
        <color rgb="FF000000"/>
        <rFont val="Times New Roman"/>
        <family val="1"/>
      </rPr>
      <t>a</t>
    </r>
    <r>
      <rPr>
        <sz val="10"/>
        <color rgb="FF000000"/>
        <rFont val="Times New Roman"/>
        <family val="1"/>
      </rPr>
      <t>p</t>
    </r>
    <r>
      <rPr>
        <sz val="10"/>
        <color rgb="FF000000"/>
        <rFont val="Times New Roman"/>
        <family val="1"/>
      </rPr>
      <t>p</t>
    </r>
    <r>
      <rPr>
        <sz val="10"/>
        <color rgb="FF000000"/>
        <rFont val="Times New Roman"/>
        <family val="1"/>
      </rPr>
      <t>r</t>
    </r>
    <r>
      <rPr>
        <sz val="10"/>
        <color rgb="FF000000"/>
        <rFont val="Times New Roman"/>
        <family val="1"/>
      </rPr>
      <t>o</t>
    </r>
    <r>
      <rPr>
        <sz val="10"/>
        <color rgb="FF000000"/>
        <rFont val="Times New Roman"/>
        <family val="1"/>
      </rPr>
      <t>v</t>
    </r>
    <r>
      <rPr>
        <sz val="10"/>
        <color rgb="FF000000"/>
        <rFont val="Times New Roman"/>
        <family val="1"/>
      </rPr>
      <t>al</t>
    </r>
    <r>
      <rPr>
        <sz val="10"/>
        <color rgb="FF000000"/>
        <rFont val="Times New Roman"/>
        <family val="1"/>
      </rPr>
      <t xml:space="preserve"> </t>
    </r>
    <r>
      <rPr>
        <sz val="10"/>
        <color rgb="FF000000"/>
        <rFont val="Times New Roman"/>
        <family val="1"/>
      </rPr>
      <t>b</t>
    </r>
    <r>
      <rPr>
        <sz val="10"/>
        <color rgb="FF000000"/>
        <rFont val="Times New Roman"/>
        <family val="1"/>
      </rPr>
      <t xml:space="preserve">y
</t>
    </r>
    <r>
      <rPr>
        <sz val="10"/>
        <color rgb="FF000000"/>
        <rFont val="Times New Roman"/>
        <family val="1"/>
      </rPr>
      <t>u</t>
    </r>
    <r>
      <rPr>
        <sz val="10"/>
        <color rgb="FF000000"/>
        <rFont val="Times New Roman"/>
        <family val="1"/>
      </rPr>
      <t>til</t>
    </r>
    <r>
      <rPr>
        <sz val="10"/>
        <color rgb="FF000000"/>
        <rFont val="Times New Roman"/>
        <family val="1"/>
      </rPr>
      <t>i</t>
    </r>
    <r>
      <rPr>
        <sz val="10"/>
        <color rgb="FF000000"/>
        <rFont val="Times New Roman"/>
        <family val="1"/>
      </rPr>
      <t>t</t>
    </r>
    <r>
      <rPr>
        <sz val="10"/>
        <color rgb="FF000000"/>
        <rFont val="Times New Roman"/>
        <family val="1"/>
      </rPr>
      <t>y</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d</t>
    </r>
    <r>
      <rPr>
        <sz val="10"/>
        <color rgb="FF000000"/>
        <rFont val="Times New Roman"/>
        <family val="1"/>
      </rPr>
      <t>er</t>
    </r>
    <r>
      <rPr>
        <sz val="10"/>
        <color rgb="FF000000"/>
        <rFont val="Times New Roman"/>
        <family val="1"/>
      </rPr>
      <t xml:space="preserve"> </t>
    </r>
    <r>
      <rPr>
        <sz val="10"/>
        <color rgb="FF000000"/>
        <rFont val="Times New Roman"/>
        <family val="1"/>
      </rPr>
      <t>p</t>
    </r>
    <r>
      <rPr>
        <sz val="10"/>
        <color rgb="FF000000"/>
        <rFont val="Times New Roman"/>
        <family val="1"/>
      </rPr>
      <t>r</t>
    </r>
    <r>
      <rPr>
        <sz val="10"/>
        <color rgb="FF000000"/>
        <rFont val="Times New Roman"/>
        <family val="1"/>
      </rPr>
      <t>o</t>
    </r>
    <r>
      <rPr>
        <sz val="10"/>
        <color rgb="FF000000"/>
        <rFont val="Times New Roman"/>
        <family val="1"/>
      </rPr>
      <t>c</t>
    </r>
    <r>
      <rPr>
        <sz val="10"/>
        <color rgb="FF000000"/>
        <rFont val="Times New Roman"/>
        <family val="1"/>
      </rPr>
      <t>e</t>
    </r>
    <r>
      <rPr>
        <sz val="10"/>
        <color rgb="FF000000"/>
        <rFont val="Times New Roman"/>
        <family val="1"/>
      </rPr>
      <t>s</t>
    </r>
    <r>
      <rPr>
        <sz val="10"/>
        <color rgb="FF000000"/>
        <rFont val="Times New Roman"/>
        <family val="1"/>
      </rPr>
      <t>s</t>
    </r>
    <r>
      <rPr>
        <sz val="10"/>
        <color rgb="FF000000"/>
        <rFont val="Times New Roman"/>
        <family val="1"/>
      </rPr>
      <t>.</t>
    </r>
  </si>
  <si>
    <t>PSPCL</t>
  </si>
  <si>
    <t>GND (Bathinda) TPS</t>
  </si>
  <si>
    <t>CSPGCL</t>
  </si>
  <si>
    <t>DSPM Korba TPS</t>
  </si>
  <si>
    <r>
      <rPr>
        <sz val="10"/>
        <color rgb="FF000000"/>
        <rFont val="Times New Roman"/>
        <family val="1"/>
      </rPr>
      <t>38</t>
    </r>
  </si>
  <si>
    <r>
      <rPr>
        <sz val="10"/>
        <color rgb="FF000000"/>
        <rFont val="Times New Roman"/>
        <family val="1"/>
      </rPr>
      <t>P</t>
    </r>
    <r>
      <rPr>
        <sz val="10"/>
        <color rgb="FF000000"/>
        <rFont val="Times New Roman"/>
        <family val="1"/>
      </rPr>
      <t>a</t>
    </r>
    <r>
      <rPr>
        <sz val="10"/>
        <color rgb="FF000000"/>
        <rFont val="Times New Roman"/>
        <family val="1"/>
      </rPr>
      <t>n</t>
    </r>
    <r>
      <rPr>
        <sz val="10"/>
        <color rgb="FF000000"/>
        <rFont val="Times New Roman"/>
        <family val="1"/>
      </rPr>
      <t>k</t>
    </r>
    <r>
      <rPr>
        <sz val="10"/>
        <color rgb="FF000000"/>
        <rFont val="Times New Roman"/>
        <family val="1"/>
      </rPr>
      <t>i</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</si>
  <si>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3</t>
    </r>
  </si>
  <si>
    <r>
      <rPr>
        <sz val="10"/>
        <color rgb="FF000000"/>
        <rFont val="Times New Roman"/>
        <family val="1"/>
      </rPr>
      <t>105</t>
    </r>
  </si>
  <si>
    <r>
      <rPr>
        <sz val="10"/>
        <color rgb="FF000000"/>
        <rFont val="Times New Roman"/>
        <family val="1"/>
      </rPr>
      <t>B</t>
    </r>
    <r>
      <rPr>
        <sz val="10"/>
        <color rgb="FF000000"/>
        <rFont val="Times New Roman"/>
        <family val="1"/>
      </rPr>
      <t>o</t>
    </r>
    <r>
      <rPr>
        <sz val="10"/>
        <color rgb="FF000000"/>
        <rFont val="Times New Roman"/>
        <family val="1"/>
      </rPr>
      <t>a</t>
    </r>
    <r>
      <rPr>
        <sz val="10"/>
        <color rgb="FF000000"/>
        <rFont val="Times New Roman"/>
        <family val="1"/>
      </rPr>
      <t>r</t>
    </r>
    <r>
      <rPr>
        <sz val="10"/>
        <color rgb="FF000000"/>
        <rFont val="Times New Roman"/>
        <family val="1"/>
      </rPr>
      <t>d</t>
    </r>
    <r>
      <rPr>
        <sz val="10"/>
        <color rgb="FF000000"/>
        <rFont val="Times New Roman"/>
        <family val="1"/>
      </rPr>
      <t xml:space="preserve"> </t>
    </r>
    <r>
      <rPr>
        <sz val="10"/>
        <color rgb="FF000000"/>
        <rFont val="Times New Roman"/>
        <family val="1"/>
      </rPr>
      <t>A</t>
    </r>
    <r>
      <rPr>
        <sz val="10"/>
        <color rgb="FF000000"/>
        <rFont val="Times New Roman"/>
        <family val="1"/>
      </rPr>
      <t>p</t>
    </r>
    <r>
      <rPr>
        <sz val="10"/>
        <color rgb="FF000000"/>
        <rFont val="Times New Roman"/>
        <family val="1"/>
      </rPr>
      <t>p</t>
    </r>
    <r>
      <rPr>
        <sz val="10"/>
        <color rgb="FF000000"/>
        <rFont val="Times New Roman"/>
        <family val="1"/>
      </rPr>
      <t>r</t>
    </r>
    <r>
      <rPr>
        <sz val="10"/>
        <color rgb="FF000000"/>
        <rFont val="Times New Roman"/>
        <family val="1"/>
      </rPr>
      <t>o</t>
    </r>
    <r>
      <rPr>
        <sz val="10"/>
        <color rgb="FF000000"/>
        <rFont val="Times New Roman"/>
        <family val="1"/>
      </rPr>
      <t>v</t>
    </r>
    <r>
      <rPr>
        <sz val="10"/>
        <color rgb="FF000000"/>
        <rFont val="Times New Roman"/>
        <family val="1"/>
      </rPr>
      <t>al</t>
    </r>
    <r>
      <rPr>
        <sz val="10"/>
        <color rgb="FF000000"/>
        <rFont val="Times New Roman"/>
        <family val="1"/>
      </rPr>
      <t xml:space="preserve"> </t>
    </r>
    <r>
      <rPr>
        <sz val="10"/>
        <color rgb="FF000000"/>
        <rFont val="Times New Roman"/>
        <family val="1"/>
      </rPr>
      <t>f</t>
    </r>
    <r>
      <rPr>
        <sz val="10"/>
        <color rgb="FF000000"/>
        <rFont val="Times New Roman"/>
        <family val="1"/>
      </rPr>
      <t>o</t>
    </r>
    <r>
      <rPr>
        <sz val="10"/>
        <color rgb="FF000000"/>
        <rFont val="Times New Roman"/>
        <family val="1"/>
      </rPr>
      <t xml:space="preserve">r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t>
    </r>
    <r>
      <rPr>
        <sz val="10"/>
        <color rgb="FF000000"/>
        <rFont val="Times New Roman"/>
        <family val="1"/>
      </rPr>
      <t>m</t>
    </r>
    <r>
      <rPr>
        <sz val="10"/>
        <color rgb="FF000000"/>
        <rFont val="Times New Roman"/>
        <family val="1"/>
      </rPr>
      <t>e</t>
    </r>
    <r>
      <rPr>
        <sz val="10"/>
        <color rgb="FF000000"/>
        <rFont val="Times New Roman"/>
        <family val="1"/>
      </rPr>
      <t>n</t>
    </r>
    <r>
      <rPr>
        <sz val="10"/>
        <color rgb="FF000000"/>
        <rFont val="Times New Roman"/>
        <family val="1"/>
      </rPr>
      <t>t</t>
    </r>
    <r>
      <rPr>
        <sz val="10"/>
        <color rgb="FF000000"/>
        <rFont val="Times New Roman"/>
        <family val="1"/>
      </rPr>
      <t>y</t>
    </r>
    <r>
      <rPr>
        <sz val="10"/>
        <color rgb="FF000000"/>
        <rFont val="Times New Roman"/>
        <family val="1"/>
      </rPr>
      <t>et</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 xml:space="preserve"> </t>
    </r>
    <r>
      <rPr>
        <sz val="10"/>
        <color rgb="FF000000"/>
        <rFont val="Times New Roman"/>
        <family val="1"/>
      </rPr>
      <t>o</t>
    </r>
    <r>
      <rPr>
        <sz val="10"/>
        <color rgb="FF000000"/>
        <rFont val="Times New Roman"/>
        <family val="1"/>
      </rPr>
      <t>b</t>
    </r>
    <r>
      <rPr>
        <sz val="10"/>
        <color rgb="FF000000"/>
        <rFont val="Times New Roman"/>
        <family val="1"/>
      </rPr>
      <t>tai</t>
    </r>
    <r>
      <rPr>
        <sz val="10"/>
        <color rgb="FF000000"/>
        <rFont val="Times New Roman"/>
        <family val="1"/>
      </rPr>
      <t>n</t>
    </r>
    <r>
      <rPr>
        <sz val="10"/>
        <color rgb="FF000000"/>
        <rFont val="Times New Roman"/>
        <family val="1"/>
      </rPr>
      <t>e</t>
    </r>
    <r>
      <rPr>
        <sz val="10"/>
        <color rgb="FF000000"/>
        <rFont val="Times New Roman"/>
        <family val="1"/>
      </rPr>
      <t>d</t>
    </r>
    <r>
      <rPr>
        <sz val="10"/>
        <color rgb="FF000000"/>
        <rFont val="Times New Roman"/>
        <family val="1"/>
      </rPr>
      <t>.</t>
    </r>
    <r>
      <rPr>
        <sz val="10"/>
        <color rgb="FF000000"/>
        <rFont val="Times New Roman"/>
        <family val="1"/>
      </rPr>
      <t xml:space="preserve"> </t>
    </r>
    <r>
      <rPr>
        <sz val="10"/>
        <color rgb="FF000000"/>
        <rFont val="Times New Roman"/>
        <family val="1"/>
      </rPr>
      <t>R</t>
    </r>
    <r>
      <rPr>
        <sz val="10"/>
        <color rgb="FF000000"/>
        <rFont val="Times New Roman"/>
        <family val="1"/>
      </rPr>
      <t>e</t>
    </r>
    <r>
      <rPr>
        <sz val="10"/>
        <color rgb="FF000000"/>
        <rFont val="Times New Roman"/>
        <family val="1"/>
      </rPr>
      <t>p</t>
    </r>
    <r>
      <rPr>
        <sz val="10"/>
        <color rgb="FF000000"/>
        <rFont val="Times New Roman"/>
        <family val="1"/>
      </rPr>
      <t>lac</t>
    </r>
    <r>
      <rPr>
        <sz val="10"/>
        <color rgb="FF000000"/>
        <rFont val="Times New Roman"/>
        <family val="1"/>
      </rPr>
      <t>e</t>
    </r>
    <r>
      <rPr>
        <sz val="10"/>
        <color rgb="FF000000"/>
        <rFont val="Times New Roman"/>
        <family val="1"/>
      </rPr>
      <t>m</t>
    </r>
    <r>
      <rPr>
        <sz val="10"/>
        <color rgb="FF000000"/>
        <rFont val="Times New Roman"/>
        <family val="1"/>
      </rPr>
      <t>e</t>
    </r>
    <r>
      <rPr>
        <sz val="10"/>
        <color rgb="FF000000"/>
        <rFont val="Times New Roman"/>
        <family val="1"/>
      </rPr>
      <t>n</t>
    </r>
    <r>
      <rPr>
        <sz val="10"/>
        <color rgb="FF000000"/>
        <rFont val="Times New Roman"/>
        <family val="1"/>
      </rPr>
      <t>t</t>
    </r>
  </si>
  <si>
    <t>Panki TPS</t>
  </si>
  <si>
    <r>
      <rPr>
        <sz val="10"/>
        <color rgb="FF000000"/>
        <rFont val="Times New Roman"/>
        <family val="1"/>
      </rPr>
      <t>40</t>
    </r>
  </si>
  <si>
    <r>
      <rPr>
        <sz val="10"/>
        <color rgb="FF000000"/>
        <rFont val="Times New Roman"/>
        <family val="1"/>
      </rPr>
      <t>120</t>
    </r>
  </si>
  <si>
    <r>
      <rPr>
        <sz val="10"/>
        <color rgb="FF000000"/>
        <rFont val="Times New Roman"/>
        <family val="1"/>
      </rPr>
      <t>D</t>
    </r>
    <r>
      <rPr>
        <sz val="10"/>
        <color rgb="FF000000"/>
        <rFont val="Times New Roman"/>
        <family val="1"/>
      </rPr>
      <t>u</t>
    </r>
    <r>
      <rPr>
        <sz val="10"/>
        <color rgb="FF000000"/>
        <rFont val="Times New Roman"/>
        <family val="1"/>
      </rPr>
      <t>e</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P</t>
    </r>
    <r>
      <rPr>
        <sz val="10"/>
        <color rgb="FF000000"/>
        <rFont val="Times New Roman"/>
        <family val="1"/>
      </rPr>
      <t>o</t>
    </r>
    <r>
      <rPr>
        <sz val="10"/>
        <color rgb="FF000000"/>
        <rFont val="Times New Roman"/>
        <family val="1"/>
      </rPr>
      <t>w</t>
    </r>
    <r>
      <rPr>
        <sz val="10"/>
        <color rgb="FF000000"/>
        <rFont val="Times New Roman"/>
        <family val="1"/>
      </rPr>
      <t xml:space="preserve">er
</t>
    </r>
    <r>
      <rPr>
        <sz val="10"/>
        <color rgb="FF000000"/>
        <rFont val="Times New Roman"/>
        <family val="1"/>
      </rPr>
      <t>s</t>
    </r>
    <r>
      <rPr>
        <sz val="10"/>
        <color rgb="FF000000"/>
        <rFont val="Times New Roman"/>
        <family val="1"/>
      </rPr>
      <t>h</t>
    </r>
    <r>
      <rPr>
        <sz val="10"/>
        <color rgb="FF000000"/>
        <rFont val="Times New Roman"/>
        <family val="1"/>
      </rPr>
      <t>o</t>
    </r>
    <r>
      <rPr>
        <sz val="10"/>
        <color rgb="FF000000"/>
        <rFont val="Times New Roman"/>
        <family val="1"/>
      </rPr>
      <t>r</t>
    </r>
    <r>
      <rPr>
        <sz val="10"/>
        <color rgb="FF000000"/>
        <rFont val="Times New Roman"/>
        <family val="1"/>
      </rPr>
      <t>ta</t>
    </r>
    <r>
      <rPr>
        <sz val="10"/>
        <color rgb="FF000000"/>
        <rFont val="Times New Roman"/>
        <family val="1"/>
      </rPr>
      <t>g</t>
    </r>
    <r>
      <rPr>
        <sz val="10"/>
        <color rgb="FF000000"/>
        <rFont val="Times New Roman"/>
        <family val="1"/>
      </rPr>
      <t>e</t>
    </r>
    <r>
      <rPr>
        <sz val="10"/>
        <color rgb="FF000000"/>
        <rFont val="Times New Roman"/>
        <family val="1"/>
      </rPr>
      <t xml:space="preserve"> </t>
    </r>
    <r>
      <rPr>
        <sz val="10"/>
        <color rgb="FF000000"/>
        <rFont val="Times New Roman"/>
        <family val="1"/>
      </rPr>
      <t>i</t>
    </r>
    <r>
      <rPr>
        <sz val="10"/>
        <color rgb="FF000000"/>
        <rFont val="Times New Roman"/>
        <family val="1"/>
      </rPr>
      <t>n</t>
    </r>
    <r>
      <rPr>
        <sz val="10"/>
        <color rgb="FF000000"/>
        <rFont val="Times New Roman"/>
        <family val="1"/>
      </rPr>
      <t xml:space="preserve"> </t>
    </r>
    <r>
      <rPr>
        <sz val="10"/>
        <color rgb="FF000000"/>
        <rFont val="Times New Roman"/>
        <family val="1"/>
      </rPr>
      <t>t</t>
    </r>
    <r>
      <rPr>
        <sz val="10"/>
        <color rgb="FF0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w Roman"/>
        <family val="1"/>
      </rPr>
      <t>s</t>
    </r>
    <r>
      <rPr>
        <sz val="10"/>
        <color rgb="FF000000"/>
        <rFont val="Times New Roman"/>
        <family val="1"/>
      </rPr>
      <t>tate,</t>
    </r>
    <r>
      <rPr>
        <sz val="10"/>
        <color rgb="FF000000"/>
        <rFont val="Times New Roman"/>
        <family val="1"/>
      </rPr>
      <t xml:space="preserve"> </t>
    </r>
    <r>
      <rPr>
        <sz val="10"/>
        <color rgb="FF000000"/>
        <rFont val="Times New Roman"/>
        <family val="1"/>
      </rPr>
      <t>Utili</t>
    </r>
    <r>
      <rPr>
        <sz val="10"/>
        <color rgb="FF000000"/>
        <rFont val="Times New Roman"/>
        <family val="1"/>
      </rPr>
      <t>t</t>
    </r>
    <r>
      <rPr>
        <sz val="10"/>
        <color rgb="FF000000"/>
        <rFont val="Times New Roman"/>
        <family val="1"/>
      </rPr>
      <t>y</t>
    </r>
    <r>
      <rPr>
        <sz val="10"/>
        <color rgb="FF000000"/>
        <rFont val="Times New Roman"/>
        <family val="1"/>
      </rPr>
      <t xml:space="preserve"> </t>
    </r>
    <r>
      <rPr>
        <sz val="10"/>
        <color rgb="FF000000"/>
        <rFont val="Times New Roman"/>
        <family val="1"/>
      </rPr>
      <t>w</t>
    </r>
    <r>
      <rPr>
        <sz val="10"/>
        <color rgb="FF000000"/>
        <rFont val="Times New Roman"/>
        <family val="1"/>
      </rPr>
      <t>a</t>
    </r>
    <r>
      <rPr>
        <sz val="10"/>
        <color rgb="FF000000"/>
        <rFont val="Times New Roman"/>
        <family val="1"/>
      </rPr>
      <t>n</t>
    </r>
    <r>
      <rPr>
        <sz val="10"/>
        <color rgb="FF000000"/>
        <rFont val="Times New Roman"/>
        <family val="1"/>
      </rPr>
      <t>ts</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r</t>
    </r>
    <r>
      <rPr>
        <sz val="10"/>
        <color rgb="FF000000"/>
        <rFont val="Times New Roman"/>
        <family val="1"/>
      </rPr>
      <t>u</t>
    </r>
    <r>
      <rPr>
        <sz val="10"/>
        <color rgb="FF000000"/>
        <rFont val="Times New Roman"/>
        <family val="1"/>
      </rPr>
      <t>n</t>
    </r>
    <r>
      <rPr>
        <sz val="10"/>
        <color rgb="FF000000"/>
        <rFont val="Times New Roman"/>
        <family val="1"/>
      </rPr>
      <t xml:space="preserve"> </t>
    </r>
    <r>
      <rPr>
        <sz val="10"/>
        <color rgb="FF000000"/>
        <rFont val="Times New Roman"/>
        <family val="1"/>
      </rPr>
      <t>t</t>
    </r>
    <r>
      <rPr>
        <sz val="10"/>
        <color rgb="FF0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w Roman"/>
        <family val="1"/>
      </rPr>
      <t>p</t>
    </r>
    <r>
      <rPr>
        <sz val="10"/>
        <color rgb="FF000000"/>
        <rFont val="Times New Roman"/>
        <family val="1"/>
      </rPr>
      <t>l</t>
    </r>
    <r>
      <rPr>
        <sz val="10"/>
        <color rgb="FF000000"/>
        <rFont val="Times New Roman"/>
        <family val="1"/>
      </rPr>
      <t>a</t>
    </r>
    <r>
      <rPr>
        <sz val="10"/>
        <color rgb="FF000000"/>
        <rFont val="Times New Roman"/>
        <family val="1"/>
      </rPr>
      <t>n</t>
    </r>
    <r>
      <rPr>
        <sz val="10"/>
        <color rgb="FF000000"/>
        <rFont val="Times New Roman"/>
        <family val="1"/>
      </rPr>
      <t>t</t>
    </r>
    <r>
      <rPr>
        <sz val="10"/>
        <color rgb="FF000000"/>
        <rFont val="Times New Roman"/>
        <family val="1"/>
      </rPr>
      <t xml:space="preserve"> </t>
    </r>
    <r>
      <rPr>
        <sz val="10"/>
        <color rgb="FF000000"/>
        <rFont val="Times New Roman"/>
        <family val="1"/>
      </rPr>
      <t>till</t>
    </r>
    <r>
      <rPr>
        <sz val="10"/>
        <color rgb="FF000000"/>
        <rFont val="Times New Roman"/>
        <family val="1"/>
      </rPr>
      <t xml:space="preserve"> </t>
    </r>
    <r>
      <rPr>
        <sz val="10"/>
        <color rgb="FF000000"/>
        <rFont val="Times New Roman"/>
        <family val="1"/>
      </rPr>
      <t>c</t>
    </r>
    <r>
      <rPr>
        <sz val="10"/>
        <color rgb="FF000000"/>
        <rFont val="Times New Roman"/>
        <family val="1"/>
      </rPr>
      <t>o</t>
    </r>
    <r>
      <rPr>
        <sz val="10"/>
        <color rgb="FF000000"/>
        <rFont val="Times New Roman"/>
        <family val="1"/>
      </rPr>
      <t>m</t>
    </r>
    <r>
      <rPr>
        <sz val="10"/>
        <color rgb="FF000000"/>
        <rFont val="Times New Roman"/>
        <family val="1"/>
      </rPr>
      <t>m</t>
    </r>
    <r>
      <rPr>
        <sz val="10"/>
        <color rgb="FF000000"/>
        <rFont val="Times New Roman"/>
        <family val="1"/>
      </rPr>
      <t>i</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i</t>
    </r>
    <r>
      <rPr>
        <sz val="10"/>
        <color rgb="FF000000"/>
        <rFont val="Times New Roman"/>
        <family val="1"/>
      </rPr>
      <t>n</t>
    </r>
    <r>
      <rPr>
        <sz val="10"/>
        <color rgb="FF000000"/>
        <rFont val="Times New Roman"/>
        <family val="1"/>
      </rPr>
      <t>g</t>
    </r>
    <r>
      <rPr>
        <sz val="10"/>
        <color rgb="FF000000"/>
        <rFont val="Times New Roman"/>
        <family val="1"/>
      </rPr>
      <t xml:space="preserve"> </t>
    </r>
    <r>
      <rPr>
        <sz val="10"/>
        <color rgb="FF000000"/>
        <rFont val="Times New Roman"/>
        <family val="1"/>
      </rPr>
      <t>o</t>
    </r>
    <r>
      <rPr>
        <sz val="10"/>
        <color rgb="FF000000"/>
        <rFont val="Times New Roman"/>
        <family val="1"/>
      </rPr>
      <t xml:space="preserve">f
</t>
    </r>
    <r>
      <rPr>
        <sz val="10"/>
        <color rgb="FF000000"/>
        <rFont val="Times New Roman"/>
        <family val="1"/>
      </rPr>
      <t>8</t>
    </r>
    <r>
      <rPr>
        <sz val="10"/>
        <color rgb="FF000000"/>
        <rFont val="Times New Roman"/>
        <family val="1"/>
      </rPr>
      <t>0</t>
    </r>
    <r>
      <rPr>
        <sz val="10"/>
        <color rgb="FF000000"/>
        <rFont val="Times New Roman"/>
        <family val="1"/>
      </rPr>
      <t>0</t>
    </r>
    <r>
      <rPr>
        <sz val="10"/>
        <color rgb="FF000000"/>
        <rFont val="Times New Roman"/>
        <family val="1"/>
      </rPr>
      <t xml:space="preserve"> </t>
    </r>
    <r>
      <rPr>
        <sz val="10"/>
        <color rgb="FF000000"/>
        <rFont val="Times New Roman"/>
        <family val="1"/>
      </rPr>
      <t>MW</t>
    </r>
    <r>
      <rPr>
        <sz val="10"/>
        <color rgb="FF000000"/>
        <rFont val="Times New Roman"/>
        <family val="1"/>
      </rPr>
      <t xml:space="preserve"> </t>
    </r>
    <r>
      <rPr>
        <sz val="10"/>
        <color rgb="FF000000"/>
        <rFont val="Times New Roman"/>
        <family val="1"/>
      </rPr>
      <t>S</t>
    </r>
    <r>
      <rPr>
        <sz val="10"/>
        <color rgb="FF000000"/>
        <rFont val="Times New Roman"/>
        <family val="1"/>
      </rPr>
      <t>u</t>
    </r>
    <r>
      <rPr>
        <sz val="10"/>
        <color rgb="FF000000"/>
        <rFont val="Times New Roman"/>
        <family val="1"/>
      </rPr>
      <t>p</t>
    </r>
    <r>
      <rPr>
        <sz val="10"/>
        <color rgb="FF000000"/>
        <rFont val="Times New Roman"/>
        <family val="1"/>
      </rPr>
      <t>er</t>
    </r>
    <r>
      <rPr>
        <sz val="10"/>
        <color rgb="FF000000"/>
        <rFont val="Times New Roman"/>
        <family val="1"/>
      </rPr>
      <t xml:space="preserve"> </t>
    </r>
    <r>
      <rPr>
        <sz val="10"/>
        <color rgb="FF000000"/>
        <rFont val="Times New Roman"/>
        <family val="1"/>
      </rPr>
      <t>C</t>
    </r>
    <r>
      <rPr>
        <sz val="10"/>
        <color rgb="FF000000"/>
        <rFont val="Times New Roman"/>
        <family val="1"/>
      </rPr>
      <t>r</t>
    </r>
    <r>
      <rPr>
        <sz val="10"/>
        <color rgb="FF000000"/>
        <rFont val="Times New Roman"/>
        <family val="1"/>
      </rPr>
      <t>itical</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it</t>
    </r>
    <r>
      <rPr>
        <sz val="10"/>
        <color rgb="FF000000"/>
        <rFont val="Times New Roman"/>
        <family val="1"/>
      </rPr>
      <t xml:space="preserve"> </t>
    </r>
    <r>
      <rPr>
        <sz val="10"/>
        <color rgb="FF000000"/>
        <rFont val="Times New Roman"/>
        <family val="1"/>
      </rPr>
      <t>f</t>
    </r>
    <r>
      <rPr>
        <sz val="10"/>
        <color rgb="FF000000"/>
        <rFont val="Times New Roman"/>
        <family val="1"/>
      </rPr>
      <t>o</t>
    </r>
    <r>
      <rPr>
        <sz val="10"/>
        <color rgb="FF000000"/>
        <rFont val="Times New Roman"/>
        <family val="1"/>
      </rPr>
      <t>r</t>
    </r>
    <r>
      <rPr>
        <sz val="10"/>
        <color rgb="FF000000"/>
        <rFont val="Times New Roman"/>
        <family val="1"/>
      </rPr>
      <t xml:space="preserve"> </t>
    </r>
    <r>
      <rPr>
        <sz val="10"/>
        <color rgb="FF000000"/>
        <rFont val="Times New Roman"/>
        <family val="1"/>
      </rPr>
      <t>w</t>
    </r>
    <r>
      <rPr>
        <sz val="10"/>
        <color rgb="FF000000"/>
        <rFont val="Times New Roman"/>
        <family val="1"/>
      </rPr>
      <t>h</t>
    </r>
    <r>
      <rPr>
        <sz val="10"/>
        <color rgb="FF000000"/>
        <rFont val="Times New Roman"/>
        <family val="1"/>
      </rPr>
      <t>i</t>
    </r>
    <r>
      <rPr>
        <sz val="10"/>
        <color rgb="FF000000"/>
        <rFont val="Times New Roman"/>
        <family val="1"/>
      </rPr>
      <t>c</t>
    </r>
    <r>
      <rPr>
        <sz val="10"/>
        <color rgb="FF000000"/>
        <rFont val="Times New Roman"/>
        <family val="1"/>
      </rPr>
      <t>h</t>
    </r>
    <r>
      <rPr>
        <sz val="10"/>
        <color rgb="FF000000"/>
        <rFont val="Times New Roman"/>
        <family val="1"/>
      </rPr>
      <t xml:space="preserve"> </t>
    </r>
    <r>
      <rPr>
        <sz val="10"/>
        <color rgb="FF000000"/>
        <rFont val="Times New Roman"/>
        <family val="1"/>
      </rPr>
      <t>o</t>
    </r>
    <r>
      <rPr>
        <sz val="10"/>
        <color rgb="FF000000"/>
        <rFont val="Times New Roman"/>
        <family val="1"/>
      </rPr>
      <t>r</t>
    </r>
    <r>
      <rPr>
        <sz val="10"/>
        <color rgb="FF000000"/>
        <rFont val="Times New Roman"/>
        <family val="1"/>
      </rPr>
      <t>d</t>
    </r>
    <r>
      <rPr>
        <sz val="10"/>
        <color rgb="FF000000"/>
        <rFont val="Times New Roman"/>
        <family val="1"/>
      </rPr>
      <t>er</t>
    </r>
    <r>
      <rPr>
        <sz val="10"/>
        <color rgb="FF000000"/>
        <rFont val="Times New Roman"/>
        <family val="1"/>
      </rPr>
      <t xml:space="preserve"> </t>
    </r>
    <r>
      <rPr>
        <sz val="10"/>
        <color rgb="FF000000"/>
        <rFont val="Times New Roman"/>
        <family val="1"/>
      </rPr>
      <t>h</t>
    </r>
    <r>
      <rPr>
        <sz val="10"/>
        <color rgb="FF000000"/>
        <rFont val="Times New Roman"/>
        <family val="1"/>
      </rPr>
      <t>as</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e</t>
    </r>
    <r>
      <rPr>
        <sz val="10"/>
        <color rgb="FF000000"/>
        <rFont val="Times New Roman"/>
        <family val="1"/>
      </rPr>
      <t>n</t>
    </r>
    <r>
      <rPr>
        <sz val="10"/>
        <color rgb="FF000000"/>
        <rFont val="Times New Roman"/>
        <family val="1"/>
      </rPr>
      <t xml:space="preserve"> </t>
    </r>
    <r>
      <rPr>
        <sz val="10"/>
        <color rgb="FF000000"/>
        <rFont val="Times New Roman"/>
        <family val="1"/>
      </rPr>
      <t>p</t>
    </r>
    <r>
      <rPr>
        <sz val="10"/>
        <color rgb="FF000000"/>
        <rFont val="Times New Roman"/>
        <family val="1"/>
      </rPr>
      <t>lac</t>
    </r>
    <r>
      <rPr>
        <sz val="10"/>
        <color rgb="FF000000"/>
        <rFont val="Times New Roman"/>
        <family val="1"/>
      </rPr>
      <t>e</t>
    </r>
    <r>
      <rPr>
        <sz val="10"/>
        <color rgb="FF000000"/>
        <rFont val="Times New Roman"/>
        <family val="1"/>
      </rPr>
      <t>d</t>
    </r>
    <r>
      <rPr>
        <sz val="10"/>
        <color rgb="FF000000"/>
        <rFont val="Times New Roman"/>
        <family val="1"/>
      </rPr>
      <t xml:space="preserve"> </t>
    </r>
    <r>
      <rPr>
        <sz val="10"/>
        <color rgb="FF000000"/>
        <rFont val="Times New Roman"/>
        <family val="1"/>
      </rPr>
      <t>&amp;</t>
    </r>
    <r>
      <rPr>
        <sz val="10"/>
        <color rgb="FF000000"/>
        <rFont val="Times New Roman"/>
        <family val="1"/>
      </rPr>
      <t xml:space="preserve"> </t>
    </r>
    <r>
      <rPr>
        <sz val="10"/>
        <color rgb="FF000000"/>
        <rFont val="Times New Roman"/>
        <family val="1"/>
      </rPr>
      <t>w</t>
    </r>
    <r>
      <rPr>
        <sz val="10"/>
        <color rgb="FF000000"/>
        <rFont val="Times New Roman"/>
        <family val="1"/>
      </rPr>
      <t>h</t>
    </r>
    <r>
      <rPr>
        <sz val="10"/>
        <color rgb="FF000000"/>
        <rFont val="Times New Roman"/>
        <family val="1"/>
      </rPr>
      <t>i</t>
    </r>
    <r>
      <rPr>
        <sz val="10"/>
        <color rgb="FF000000"/>
        <rFont val="Times New Roman"/>
        <family val="1"/>
      </rPr>
      <t>c</t>
    </r>
    <r>
      <rPr>
        <sz val="10"/>
        <color rgb="FF000000"/>
        <rFont val="Times New Roman"/>
        <family val="1"/>
      </rPr>
      <t>h</t>
    </r>
    <r>
      <rPr>
        <sz val="10"/>
        <color rgb="FF000000"/>
        <rFont val="Times New Roman"/>
        <family val="1"/>
      </rPr>
      <t xml:space="preserve"> </t>
    </r>
    <r>
      <rPr>
        <sz val="10"/>
        <color rgb="FF000000"/>
        <rFont val="Times New Roman"/>
        <family val="1"/>
      </rPr>
      <t>is</t>
    </r>
    <r>
      <rPr>
        <sz val="10"/>
        <color rgb="FF000000"/>
        <rFont val="Times New Roman"/>
        <family val="1"/>
      </rPr>
      <t xml:space="preserve"> </t>
    </r>
    <r>
      <rPr>
        <sz val="10"/>
        <color rgb="FF000000"/>
        <rFont val="Times New Roman"/>
        <family val="1"/>
      </rPr>
      <t>e</t>
    </r>
    <r>
      <rPr>
        <sz val="10"/>
        <color rgb="FF000000"/>
        <rFont val="Times New Roman"/>
        <family val="1"/>
      </rPr>
      <t>x</t>
    </r>
    <r>
      <rPr>
        <sz val="10"/>
        <color rgb="FF000000"/>
        <rFont val="Times New Roman"/>
        <family val="1"/>
      </rPr>
      <t>p</t>
    </r>
    <r>
      <rPr>
        <sz val="10"/>
        <color rgb="FF000000"/>
        <rFont val="Times New Roman"/>
        <family val="1"/>
      </rPr>
      <t>e</t>
    </r>
    <r>
      <rPr>
        <sz val="10"/>
        <color rgb="FF000000"/>
        <rFont val="Times New Roman"/>
        <family val="1"/>
      </rPr>
      <t>c</t>
    </r>
    <r>
      <rPr>
        <sz val="10"/>
        <color rgb="FF000000"/>
        <rFont val="Times New Roman"/>
        <family val="1"/>
      </rPr>
      <t>ted</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 xml:space="preserve"> </t>
    </r>
    <r>
      <rPr>
        <sz val="10"/>
        <color rgb="FF000000"/>
        <rFont val="Times New Roman"/>
        <family val="1"/>
      </rPr>
      <t>c</t>
    </r>
    <r>
      <rPr>
        <sz val="10"/>
        <color rgb="FF000000"/>
        <rFont val="Times New Roman"/>
        <family val="1"/>
      </rPr>
      <t>o</t>
    </r>
    <r>
      <rPr>
        <sz val="10"/>
        <color rgb="FF000000"/>
        <rFont val="Times New Roman"/>
        <family val="1"/>
      </rPr>
      <t>m</t>
    </r>
    <r>
      <rPr>
        <sz val="10"/>
        <color rgb="FF000000"/>
        <rFont val="Times New Roman"/>
        <family val="1"/>
      </rPr>
      <t>m</t>
    </r>
    <r>
      <rPr>
        <sz val="10"/>
        <color rgb="FF000000"/>
        <rFont val="Times New Roman"/>
        <family val="1"/>
      </rPr>
      <t>i</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ed</t>
    </r>
    <r>
      <rPr>
        <sz val="10"/>
        <color rgb="FF000000"/>
        <rFont val="Times New Roman"/>
        <family val="1"/>
      </rPr>
      <t xml:space="preserve"> </t>
    </r>
    <r>
      <rPr>
        <sz val="10"/>
        <color rgb="FF000000"/>
        <rFont val="Times New Roman"/>
        <family val="1"/>
      </rPr>
      <t xml:space="preserve">in
</t>
    </r>
    <r>
      <rPr>
        <sz val="10"/>
        <color rgb="FF000000"/>
        <rFont val="Times New Roman"/>
        <family val="1"/>
      </rPr>
      <t>2018</t>
    </r>
    <r>
      <rPr>
        <sz val="10"/>
        <color rgb="FF000000"/>
        <rFont val="Times New Roman"/>
        <family val="1"/>
      </rPr>
      <t>-</t>
    </r>
    <r>
      <rPr>
        <sz val="10"/>
        <color rgb="FF000000"/>
        <rFont val="Times New Roman"/>
        <family val="1"/>
      </rPr>
      <t>19.</t>
    </r>
  </si>
  <si>
    <t>Ramagundem-B TPS</t>
  </si>
  <si>
    <r>
      <rPr>
        <sz val="10"/>
        <color rgb="FF000000"/>
        <rFont val="Times New Roman"/>
        <family val="1"/>
      </rPr>
      <t>45</t>
    </r>
  </si>
  <si>
    <r>
      <rPr>
        <sz val="10"/>
        <color rgb="FF000000"/>
        <rFont val="Times New Roman"/>
        <family val="1"/>
      </rPr>
      <t>R</t>
    </r>
    <r>
      <rPr>
        <sz val="10"/>
        <color rgb="FF000000"/>
        <rFont val="Times New Roman"/>
        <family val="1"/>
      </rPr>
      <t>o</t>
    </r>
    <r>
      <rPr>
        <sz val="10"/>
        <color rgb="FF000000"/>
        <rFont val="Times New Roman"/>
        <family val="1"/>
      </rPr>
      <t>p</t>
    </r>
    <r>
      <rPr>
        <sz val="10"/>
        <color rgb="FF000000"/>
        <rFont val="Times New Roman"/>
        <family val="1"/>
      </rPr>
      <t>ar</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</si>
  <si>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210</t>
    </r>
  </si>
  <si>
    <r>
      <rPr>
        <sz val="10"/>
        <color rgb="FF000000"/>
        <rFont val="Times New Roman"/>
        <family val="1"/>
      </rPr>
      <t>Utili</t>
    </r>
    <r>
      <rPr>
        <sz val="10"/>
        <color rgb="FF000000"/>
        <rFont val="Times New Roman"/>
        <family val="1"/>
      </rPr>
      <t>t</t>
    </r>
    <r>
      <rPr>
        <sz val="10"/>
        <color rgb="FF000000"/>
        <rFont val="Times New Roman"/>
        <family val="1"/>
      </rPr>
      <t>y</t>
    </r>
    <r>
      <rPr>
        <sz val="10"/>
        <color rgb="FF000000"/>
        <rFont val="Times New Roman"/>
        <family val="1"/>
      </rPr>
      <t xml:space="preserve"> </t>
    </r>
    <r>
      <rPr>
        <sz val="10"/>
        <color rgb="FF000000"/>
        <rFont val="Times New Roman"/>
        <family val="1"/>
      </rPr>
      <t>is</t>
    </r>
    <r>
      <rPr>
        <sz val="10"/>
        <color rgb="FF000000"/>
        <rFont val="Times New Roman"/>
        <family val="1"/>
      </rPr>
      <t xml:space="preserve"> </t>
    </r>
    <r>
      <rPr>
        <sz val="10"/>
        <color rgb="FF000000"/>
        <rFont val="Times New Roman"/>
        <family val="1"/>
      </rPr>
      <t>e</t>
    </r>
    <r>
      <rPr>
        <sz val="10"/>
        <color rgb="FF000000"/>
        <rFont val="Times New Roman"/>
        <family val="1"/>
      </rPr>
      <t>x</t>
    </r>
    <r>
      <rPr>
        <sz val="10"/>
        <color rgb="FF000000"/>
        <rFont val="Times New Roman"/>
        <family val="1"/>
      </rPr>
      <t>p</t>
    </r>
    <r>
      <rPr>
        <sz val="10"/>
        <color rgb="FF000000"/>
        <rFont val="Times New Roman"/>
        <family val="1"/>
      </rPr>
      <t>l</t>
    </r>
    <r>
      <rPr>
        <sz val="10"/>
        <color rgb="FF000000"/>
        <rFont val="Times New Roman"/>
        <family val="1"/>
      </rPr>
      <t>o</t>
    </r>
    <r>
      <rPr>
        <sz val="10"/>
        <color rgb="FF000000"/>
        <rFont val="Times New Roman"/>
        <family val="1"/>
      </rPr>
      <t>r</t>
    </r>
    <r>
      <rPr>
        <sz val="10"/>
        <color rgb="FF000000"/>
        <rFont val="Times New Roman"/>
        <family val="1"/>
      </rPr>
      <t>i</t>
    </r>
    <r>
      <rPr>
        <sz val="10"/>
        <color rgb="FF000000"/>
        <rFont val="Times New Roman"/>
        <family val="1"/>
      </rPr>
      <t>n</t>
    </r>
    <r>
      <rPr>
        <sz val="10"/>
        <color rgb="FF000000"/>
        <rFont val="Times New Roman"/>
        <family val="1"/>
      </rPr>
      <t xml:space="preserve">g
</t>
    </r>
    <r>
      <rPr>
        <sz val="10"/>
        <color rgb="FF000000"/>
        <rFont val="Times New Roman"/>
        <family val="1"/>
      </rPr>
      <t>p</t>
    </r>
    <r>
      <rPr>
        <sz val="10"/>
        <color rgb="FF000000"/>
        <rFont val="Times New Roman"/>
        <family val="1"/>
      </rPr>
      <t>o</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b</t>
    </r>
    <r>
      <rPr>
        <sz val="10"/>
        <color rgb="FF000000"/>
        <rFont val="Times New Roman"/>
        <family val="1"/>
      </rPr>
      <t>ili</t>
    </r>
    <r>
      <rPr>
        <sz val="10"/>
        <color rgb="FF000000"/>
        <rFont val="Times New Roman"/>
        <family val="1"/>
      </rPr>
      <t>t</t>
    </r>
    <r>
      <rPr>
        <sz val="10"/>
        <color rgb="FF000000"/>
        <rFont val="Times New Roman"/>
        <family val="1"/>
      </rPr>
      <t>y</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s</t>
    </r>
    <r>
      <rPr>
        <sz val="10"/>
        <color rgb="FF000000"/>
        <rFont val="Times New Roman"/>
        <family val="1"/>
      </rPr>
      <t>et</t>
    </r>
    <r>
      <rPr>
        <sz val="10"/>
        <color rgb="FF000000"/>
        <rFont val="Times New Roman"/>
        <family val="1"/>
      </rPr>
      <t xml:space="preserve"> </t>
    </r>
    <r>
      <rPr>
        <sz val="10"/>
        <color rgb="FF000000"/>
        <rFont val="Times New Roman"/>
        <family val="1"/>
      </rPr>
      <t>u</t>
    </r>
    <r>
      <rPr>
        <sz val="10"/>
        <color rgb="FF000000"/>
        <rFont val="Times New Roman"/>
        <family val="1"/>
      </rPr>
      <t xml:space="preserve">p
</t>
    </r>
    <r>
      <rPr>
        <sz val="10"/>
        <color rgb="FF000000"/>
        <rFont val="Times New Roman"/>
        <family val="1"/>
      </rPr>
      <t>3</t>
    </r>
    <r>
      <rPr>
        <sz val="10"/>
        <color rgb="FF000000"/>
        <rFont val="Times New Roman"/>
        <family val="1"/>
      </rPr>
      <t>x</t>
    </r>
    <r>
      <rPr>
        <sz val="10"/>
        <color rgb="FF000000"/>
        <rFont val="Times New Roman"/>
        <family val="1"/>
      </rPr>
      <t>8</t>
    </r>
    <r>
      <rPr>
        <sz val="10"/>
        <color rgb="FF000000"/>
        <rFont val="Times New Roman"/>
        <family val="1"/>
      </rPr>
      <t>0</t>
    </r>
    <r>
      <rPr>
        <sz val="10"/>
        <color rgb="FF000000"/>
        <rFont val="Times New Roman"/>
        <family val="1"/>
      </rPr>
      <t>0</t>
    </r>
    <r>
      <rPr>
        <sz val="10"/>
        <color rgb="FF000000"/>
        <rFont val="Times New Roman"/>
        <family val="1"/>
      </rPr>
      <t xml:space="preserve"> </t>
    </r>
    <r>
      <rPr>
        <sz val="10"/>
        <color rgb="FF000000"/>
        <rFont val="Times New Roman"/>
        <family val="1"/>
      </rPr>
      <t>MW</t>
    </r>
    <r>
      <rPr>
        <sz val="10"/>
        <color rgb="FF000000"/>
        <rFont val="Times New Roman"/>
        <family val="1"/>
      </rPr>
      <t xml:space="preserve"> </t>
    </r>
    <r>
      <rPr>
        <sz val="10"/>
        <color rgb="FF000000"/>
        <rFont val="Times New Roman"/>
        <family val="1"/>
      </rPr>
      <t>s</t>
    </r>
    <r>
      <rPr>
        <sz val="10"/>
        <color rgb="FF000000"/>
        <rFont val="Times New Roman"/>
        <family val="1"/>
      </rPr>
      <t>u</t>
    </r>
    <r>
      <rPr>
        <sz val="10"/>
        <color rgb="FF000000"/>
        <rFont val="Times New Roman"/>
        <family val="1"/>
      </rPr>
      <t>p</t>
    </r>
    <r>
      <rPr>
        <sz val="10"/>
        <color rgb="FF000000"/>
        <rFont val="Times New Roman"/>
        <family val="1"/>
      </rPr>
      <t>e</t>
    </r>
    <r>
      <rPr>
        <sz val="10"/>
        <color rgb="FF000000"/>
        <rFont val="Times New Roman"/>
        <family val="1"/>
      </rPr>
      <t>r</t>
    </r>
    <r>
      <rPr>
        <sz val="10"/>
        <color rgb="FF000000"/>
        <rFont val="Times New Roman"/>
        <family val="1"/>
      </rPr>
      <t>-</t>
    </r>
    <r>
      <rPr>
        <sz val="10"/>
        <color rgb="FF000000"/>
        <rFont val="Times New Roman"/>
        <family val="1"/>
      </rPr>
      <t xml:space="preserve"> </t>
    </r>
    <r>
      <rPr>
        <sz val="10"/>
        <color rgb="FF000000"/>
        <rFont val="Times New Roman"/>
        <family val="1"/>
      </rPr>
      <t>c</t>
    </r>
    <r>
      <rPr>
        <sz val="10"/>
        <color rgb="FF000000"/>
        <rFont val="Times New Roman"/>
        <family val="1"/>
      </rPr>
      <t>r</t>
    </r>
    <r>
      <rPr>
        <sz val="10"/>
        <color rgb="FF000000"/>
        <rFont val="Times New Roman"/>
        <family val="1"/>
      </rPr>
      <t>itical</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ilt</t>
    </r>
    <r>
      <rPr>
        <sz val="10"/>
        <color rgb="FF000000"/>
        <rFont val="Times New Roman"/>
        <family val="1"/>
      </rPr>
      <t xml:space="preserve"> </t>
    </r>
    <r>
      <rPr>
        <sz val="10"/>
        <color rgb="FF000000"/>
        <rFont val="Times New Roman"/>
        <family val="1"/>
      </rPr>
      <t>a</t>
    </r>
    <r>
      <rPr>
        <sz val="10"/>
        <color rgb="FF000000"/>
        <rFont val="Times New Roman"/>
        <family val="1"/>
      </rPr>
      <t>s</t>
    </r>
    <r>
      <rPr>
        <sz val="10"/>
        <color rgb="FF000000"/>
        <rFont val="Times New Roman"/>
        <family val="1"/>
      </rPr>
      <t xml:space="preserve"> </t>
    </r>
    <r>
      <rPr>
        <sz val="10"/>
        <color rgb="FF000000"/>
        <rFont val="Times New Roman"/>
        <family val="1"/>
      </rPr>
      <t>r</t>
    </r>
    <r>
      <rPr>
        <sz val="10"/>
        <color rgb="FF000000"/>
        <rFont val="Times New Roman"/>
        <family val="1"/>
      </rPr>
      <t>e</t>
    </r>
    <r>
      <rPr>
        <sz val="10"/>
        <color rgb="FF000000"/>
        <rFont val="Times New Roman"/>
        <family val="1"/>
      </rPr>
      <t>p</t>
    </r>
    <r>
      <rPr>
        <sz val="10"/>
        <color rgb="FF000000"/>
        <rFont val="Times New Roman"/>
        <family val="1"/>
      </rPr>
      <t>lac</t>
    </r>
    <r>
      <rPr>
        <sz val="10"/>
        <color rgb="FF000000"/>
        <rFont val="Times New Roman"/>
        <family val="1"/>
      </rPr>
      <t>e</t>
    </r>
    <r>
      <rPr>
        <sz val="10"/>
        <color rgb="FF000000"/>
        <rFont val="Times New Roman"/>
        <family val="1"/>
      </rPr>
      <t>m</t>
    </r>
    <r>
      <rPr>
        <sz val="10"/>
        <color rgb="FF000000"/>
        <rFont val="Times New Roman"/>
        <family val="1"/>
      </rPr>
      <t>e</t>
    </r>
    <r>
      <rPr>
        <sz val="10"/>
        <color rgb="FF000000"/>
        <rFont val="Times New Roman"/>
        <family val="1"/>
      </rPr>
      <t>n</t>
    </r>
    <r>
      <rPr>
        <sz val="10"/>
        <color rgb="FF000000"/>
        <rFont val="Times New Roman"/>
        <family val="1"/>
      </rPr>
      <t>t.</t>
    </r>
  </si>
  <si>
    <t>Ropar TPS</t>
  </si>
  <si>
    <r>
      <rPr>
        <sz val="10"/>
        <color rgb="FF000000"/>
        <rFont val="Times New Roman"/>
        <family val="1"/>
      </rPr>
      <t>49</t>
    </r>
  </si>
  <si>
    <r>
      <rPr>
        <sz val="10"/>
        <color rgb="FF000000"/>
        <rFont val="Times New Roman"/>
        <family val="1"/>
      </rPr>
      <t>MS</t>
    </r>
    <r>
      <rPr>
        <sz val="10"/>
        <color rgb="FF000000"/>
        <rFont val="Times New Roman"/>
        <family val="1"/>
      </rPr>
      <t>P</t>
    </r>
    <r>
      <rPr>
        <sz val="10"/>
        <color rgb="FF000000"/>
        <rFont val="Times New Roman"/>
        <family val="1"/>
      </rPr>
      <t>G</t>
    </r>
    <r>
      <rPr>
        <sz val="10"/>
        <color rgb="FF000000"/>
        <rFont val="Times New Roman"/>
        <family val="1"/>
      </rPr>
      <t>C</t>
    </r>
    <r>
      <rPr>
        <sz val="10"/>
        <color rgb="FF000000"/>
        <rFont val="Times New Roman"/>
        <family val="1"/>
      </rPr>
      <t>L</t>
    </r>
  </si>
  <si>
    <r>
      <rPr>
        <sz val="10"/>
        <color rgb="FF000000"/>
        <rFont val="Times New Roman"/>
        <family val="1"/>
      </rPr>
      <t>K</t>
    </r>
    <r>
      <rPr>
        <sz val="10"/>
        <color rgb="FF000000"/>
        <rFont val="Times New Roman"/>
        <family val="1"/>
      </rPr>
      <t>o</t>
    </r>
    <r>
      <rPr>
        <sz val="10"/>
        <color rgb="FF000000"/>
        <rFont val="Times New Roman"/>
        <family val="1"/>
      </rPr>
      <t>r</t>
    </r>
    <r>
      <rPr>
        <sz val="10"/>
        <color rgb="FF000000"/>
        <rFont val="Times New Roman"/>
        <family val="1"/>
      </rPr>
      <t>a</t>
    </r>
    <r>
      <rPr>
        <sz val="10"/>
        <color rgb="FF000000"/>
        <rFont val="Times New Roman"/>
        <family val="1"/>
      </rPr>
      <t>d</t>
    </r>
    <r>
      <rPr>
        <sz val="10"/>
        <color rgb="FF000000"/>
        <rFont val="Times New Roman"/>
        <family val="1"/>
      </rPr>
      <t>i</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</si>
  <si>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200</t>
    </r>
  </si>
  <si>
    <r>
      <rPr>
        <sz val="10"/>
        <color rgb="FF000000"/>
        <rFont val="Times New Roman"/>
        <family val="1"/>
      </rPr>
      <t>T</t>
    </r>
    <r>
      <rPr>
        <sz val="10"/>
        <color rgb="FF000000"/>
        <rFont val="Times New Roman"/>
        <family val="1"/>
      </rPr>
      <t>o</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 xml:space="preserve">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t>
    </r>
    <r>
      <rPr>
        <sz val="10"/>
        <color rgb="FF000000"/>
        <rFont val="Times New Roman"/>
        <family val="1"/>
      </rPr>
      <t>d</t>
    </r>
    <r>
      <rPr>
        <sz val="10"/>
        <color rgb="FF000000"/>
        <rFont val="Times New Roman"/>
        <family val="1"/>
      </rPr>
      <t xml:space="preserve"> </t>
    </r>
    <r>
      <rPr>
        <sz val="10"/>
        <color rgb="FF000000"/>
        <rFont val="Times New Roman"/>
        <family val="1"/>
      </rPr>
      <t>a</t>
    </r>
    <r>
      <rPr>
        <sz val="10"/>
        <color rgb="FF000000"/>
        <rFont val="Times New Roman"/>
        <family val="1"/>
      </rPr>
      <t>f</t>
    </r>
    <r>
      <rPr>
        <sz val="10"/>
        <color rgb="FF000000"/>
        <rFont val="Times New Roman"/>
        <family val="1"/>
      </rPr>
      <t xml:space="preserve">ter
</t>
    </r>
    <r>
      <rPr>
        <sz val="10"/>
        <color rgb="FF000000"/>
        <rFont val="Times New Roman"/>
        <family val="1"/>
      </rPr>
      <t>c</t>
    </r>
    <r>
      <rPr>
        <sz val="10"/>
        <color rgb="FF000000"/>
        <rFont val="Times New Roman"/>
        <family val="1"/>
      </rPr>
      <t>o</t>
    </r>
    <r>
      <rPr>
        <sz val="10"/>
        <color rgb="FF000000"/>
        <rFont val="Times New Roman"/>
        <family val="1"/>
      </rPr>
      <t>m</t>
    </r>
    <r>
      <rPr>
        <sz val="10"/>
        <color rgb="FF000000"/>
        <rFont val="Times New Roman"/>
        <family val="1"/>
      </rPr>
      <t>p</t>
    </r>
    <r>
      <rPr>
        <sz val="10"/>
        <color rgb="FF000000"/>
        <rFont val="Times New Roman"/>
        <family val="1"/>
      </rPr>
      <t>le</t>
    </r>
    <r>
      <rPr>
        <sz val="10"/>
        <color rgb="FF000000"/>
        <rFont val="Times New Roman"/>
        <family val="1"/>
      </rPr>
      <t>t</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L</t>
    </r>
    <r>
      <rPr>
        <sz val="10"/>
        <color rgb="FF000000"/>
        <rFont val="Times New Roman"/>
        <family val="1"/>
      </rPr>
      <t xml:space="preserve">E
</t>
    </r>
    <r>
      <rPr>
        <sz val="10"/>
        <color rgb="FF000000"/>
        <rFont val="Times New Roman"/>
        <family val="1"/>
      </rPr>
      <t>w</t>
    </r>
    <r>
      <rPr>
        <sz val="10"/>
        <color rgb="FF000000"/>
        <rFont val="Times New Roman"/>
        <family val="1"/>
      </rPr>
      <t>o</t>
    </r>
    <r>
      <rPr>
        <sz val="10"/>
        <color rgb="FF000000"/>
        <rFont val="Times New Roman"/>
        <family val="1"/>
      </rPr>
      <t>r</t>
    </r>
    <r>
      <rPr>
        <sz val="10"/>
        <color rgb="FF000000"/>
        <rFont val="Times New Roman"/>
        <family val="1"/>
      </rPr>
      <t>k</t>
    </r>
    <r>
      <rPr>
        <sz val="10"/>
        <color rgb="FF000000"/>
        <rFont val="Times New Roman"/>
        <family val="1"/>
      </rPr>
      <t>s</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i</t>
    </r>
    <r>
      <rPr>
        <sz val="10"/>
        <color rgb="FF000000"/>
        <rFont val="Times New Roman"/>
        <family val="1"/>
      </rPr>
      <t>t</t>
    </r>
    <r>
      <rPr>
        <sz val="10"/>
        <color rgb="FF000000"/>
        <rFont val="Times New Roman"/>
        <family val="1"/>
      </rPr>
      <t>-</t>
    </r>
    <r>
      <rPr>
        <sz val="10"/>
        <color rgb="FF000000"/>
        <rFont val="Times New Roman"/>
        <family val="1"/>
      </rPr>
      <t>6.</t>
    </r>
  </si>
  <si>
    <r>
      <rPr>
        <sz val="10"/>
        <color rgb="FF000000"/>
        <rFont val="Times New Roman"/>
        <family val="1"/>
      </rPr>
      <t>P</t>
    </r>
    <r>
      <rPr>
        <sz val="10"/>
        <color rgb="FF000000"/>
        <rFont val="Times New Roman"/>
        <family val="1"/>
      </rPr>
      <t>VUNL</t>
    </r>
  </si>
  <si>
    <r>
      <rPr>
        <sz val="10"/>
        <color rgb="FF000000"/>
        <rFont val="Times New Roman"/>
        <family val="1"/>
      </rPr>
      <t>P</t>
    </r>
    <r>
      <rPr>
        <sz val="10"/>
        <color rgb="FF000000"/>
        <rFont val="Times New Roman"/>
        <family val="1"/>
      </rPr>
      <t>at</t>
    </r>
    <r>
      <rPr>
        <sz val="10"/>
        <color rgb="FF000000"/>
        <rFont val="Times New Roman"/>
        <family val="1"/>
      </rPr>
      <t>r</t>
    </r>
    <r>
      <rPr>
        <sz val="10"/>
        <color rgb="FF000000"/>
        <rFont val="Times New Roman"/>
        <family val="1"/>
      </rPr>
      <t>atu</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</si>
  <si>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4</t>
    </r>
  </si>
  <si>
    <r>
      <rPr>
        <sz val="10"/>
        <color rgb="FF000000"/>
        <rFont val="Times New Roman"/>
        <family val="1"/>
      </rPr>
      <t>U</t>
    </r>
    <r>
      <rPr>
        <sz val="10"/>
        <color rgb="FF000000"/>
        <rFont val="Times New Roman"/>
        <family val="1"/>
      </rPr>
      <t>n</t>
    </r>
    <r>
      <rPr>
        <sz val="10"/>
        <color rgb="FF000000"/>
        <rFont val="Times New Roman"/>
        <family val="1"/>
      </rPr>
      <t>i</t>
    </r>
    <r>
      <rPr>
        <sz val="10"/>
        <color rgb="FF000000"/>
        <rFont val="Times New Roman"/>
        <family val="1"/>
      </rPr>
      <t>t</t>
    </r>
    <r>
      <rPr>
        <sz val="10"/>
        <color rgb="FF000000"/>
        <rFont val="Times New Roman"/>
        <family val="1"/>
      </rPr>
      <t>s</t>
    </r>
    <r>
      <rPr>
        <sz val="10"/>
        <color rgb="FF000000"/>
        <rFont val="Times New Roman"/>
        <family val="1"/>
      </rPr>
      <t xml:space="preserve"> </t>
    </r>
    <r>
      <rPr>
        <sz val="10"/>
        <color rgb="FF000000"/>
        <rFont val="Times New Roman"/>
        <family val="1"/>
      </rPr>
      <t>c</t>
    </r>
    <r>
      <rPr>
        <sz val="10"/>
        <color rgb="FF000000"/>
        <rFont val="Times New Roman"/>
        <family val="1"/>
      </rPr>
      <t>o</t>
    </r>
    <r>
      <rPr>
        <sz val="10"/>
        <color rgb="FF000000"/>
        <rFont val="Times New Roman"/>
        <family val="1"/>
      </rPr>
      <t>u</t>
    </r>
    <r>
      <rPr>
        <sz val="10"/>
        <color rgb="FF000000"/>
        <rFont val="Times New Roman"/>
        <family val="1"/>
      </rPr>
      <t>ld</t>
    </r>
    <r>
      <rPr>
        <sz val="10"/>
        <color rgb="FF000000"/>
        <rFont val="Times New Roman"/>
        <family val="1"/>
      </rPr>
      <t xml:space="preserve"> </t>
    </r>
    <r>
      <rPr>
        <sz val="10"/>
        <color rgb="FF000000"/>
        <rFont val="Times New Roman"/>
        <family val="1"/>
      </rPr>
      <t>b</t>
    </r>
    <r>
      <rPr>
        <sz val="10"/>
        <color rgb="FF000000"/>
        <rFont val="Times New Roman"/>
        <family val="1"/>
      </rPr>
      <t xml:space="preserve">e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ed</t>
    </r>
    <r>
      <rPr>
        <sz val="10"/>
        <color rgb="FF000000"/>
        <rFont val="Times New Roman"/>
        <family val="1"/>
      </rPr>
      <t xml:space="preserve"> </t>
    </r>
    <r>
      <rPr>
        <sz val="10"/>
        <color rgb="FF000000"/>
        <rFont val="Times New Roman"/>
        <family val="1"/>
      </rPr>
      <t>a</t>
    </r>
    <r>
      <rPr>
        <sz val="10"/>
        <color rgb="FF000000"/>
        <rFont val="Times New Roman"/>
        <family val="1"/>
      </rPr>
      <t>f</t>
    </r>
    <r>
      <rPr>
        <sz val="10"/>
        <color rgb="FF000000"/>
        <rFont val="Times New Roman"/>
        <family val="1"/>
      </rPr>
      <t>ter</t>
    </r>
    <r>
      <rPr>
        <sz val="10"/>
        <color rgb="FF000000"/>
        <rFont val="Times New Roman"/>
        <family val="1"/>
      </rPr>
      <t xml:space="preserve"> </t>
    </r>
    <r>
      <rPr>
        <sz val="10"/>
        <color rgb="FF000000"/>
        <rFont val="Times New Roman"/>
        <family val="1"/>
      </rPr>
      <t>8</t>
    </r>
    <r>
      <rPr>
        <sz val="10"/>
        <color rgb="FF000000"/>
        <rFont val="Times New Roman"/>
        <family val="1"/>
      </rPr>
      <t>0</t>
    </r>
    <r>
      <rPr>
        <sz val="10"/>
        <color rgb="FF000000"/>
        <rFont val="Times New Roman"/>
        <family val="1"/>
      </rPr>
      <t xml:space="preserve">0
</t>
    </r>
    <r>
      <rPr>
        <sz val="10"/>
        <color rgb="FF000000"/>
        <rFont val="Times New Roman"/>
        <family val="1"/>
      </rPr>
      <t>MW</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ilt</t>
    </r>
    <r>
      <rPr>
        <sz val="10"/>
        <color rgb="FF000000"/>
        <rFont val="Times New Roman"/>
        <family val="1"/>
      </rPr>
      <t xml:space="preserve"> </t>
    </r>
    <r>
      <rPr>
        <sz val="10"/>
        <color rgb="FF000000"/>
        <rFont val="Times New Roman"/>
        <family val="1"/>
      </rPr>
      <t>is</t>
    </r>
    <r>
      <rPr>
        <sz val="10"/>
        <color rgb="FF000000"/>
        <rFont val="Times New Roman"/>
        <family val="1"/>
      </rPr>
      <t xml:space="preserve"> </t>
    </r>
    <r>
      <rPr>
        <sz val="10"/>
        <color rgb="FF000000"/>
        <rFont val="Times New Roman"/>
        <family val="1"/>
      </rPr>
      <t>c</t>
    </r>
    <r>
      <rPr>
        <sz val="10"/>
        <color rgb="FF000000"/>
        <rFont val="Times New Roman"/>
        <family val="1"/>
      </rPr>
      <t>o</t>
    </r>
    <r>
      <rPr>
        <sz val="10"/>
        <color rgb="FF000000"/>
        <rFont val="Times New Roman"/>
        <family val="1"/>
      </rPr>
      <t>m</t>
    </r>
    <r>
      <rPr>
        <sz val="10"/>
        <color rgb="FF000000"/>
        <rFont val="Times New Roman"/>
        <family val="1"/>
      </rPr>
      <t>m</t>
    </r>
    <r>
      <rPr>
        <sz val="10"/>
        <color rgb="FF000000"/>
        <rFont val="Times New Roman"/>
        <family val="1"/>
      </rPr>
      <t>i</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e</t>
    </r>
    <r>
      <rPr>
        <sz val="10"/>
        <color rgb="FF000000"/>
        <rFont val="Times New Roman"/>
        <family val="1"/>
      </rPr>
      <t>d</t>
    </r>
    <r>
      <rPr>
        <sz val="10"/>
        <color rgb="FF000000"/>
        <rFont val="Times New Roman"/>
        <family val="1"/>
      </rPr>
      <t>.</t>
    </r>
  </si>
  <si>
    <r>
      <rPr>
        <sz val="10"/>
        <color rgb="FF000000"/>
        <rFont val="Times New Roman"/>
        <family val="1"/>
      </rPr>
      <t>54</t>
    </r>
  </si>
  <si>
    <r>
      <rPr>
        <sz val="10"/>
        <color rgb="FF000000"/>
        <rFont val="Times New Roman"/>
        <family val="1"/>
      </rPr>
      <t>7</t>
    </r>
  </si>
  <si>
    <r>
      <rPr>
        <sz val="10"/>
        <color rgb="FF000000"/>
        <rFont val="Times New Roman"/>
        <family val="1"/>
      </rPr>
      <t>U</t>
    </r>
    <r>
      <rPr>
        <sz val="10"/>
        <color rgb="FF000000"/>
        <rFont val="Times New Roman"/>
        <family val="1"/>
      </rPr>
      <t>n</t>
    </r>
    <r>
      <rPr>
        <sz val="10"/>
        <color rgb="FF000000"/>
        <rFont val="Times New Roman"/>
        <family val="1"/>
      </rPr>
      <t>d</t>
    </r>
    <r>
      <rPr>
        <sz val="10"/>
        <color rgb="FF000000"/>
        <rFont val="Times New Roman"/>
        <family val="1"/>
      </rPr>
      <t>er</t>
    </r>
    <r>
      <rPr>
        <sz val="10"/>
        <color rgb="FF000000"/>
        <rFont val="Times New Roman"/>
        <family val="1"/>
      </rPr>
      <t xml:space="preserve"> </t>
    </r>
    <r>
      <rPr>
        <sz val="10"/>
        <color rgb="FF000000"/>
        <rFont val="Times New Roman"/>
        <family val="1"/>
      </rPr>
      <t>l</t>
    </r>
    <r>
      <rPr>
        <sz val="10"/>
        <color rgb="FF000000"/>
        <rFont val="Times New Roman"/>
        <family val="1"/>
      </rPr>
      <t>o</t>
    </r>
    <r>
      <rPr>
        <sz val="10"/>
        <color rgb="FF000000"/>
        <rFont val="Times New Roman"/>
        <family val="1"/>
      </rPr>
      <t>n</t>
    </r>
    <r>
      <rPr>
        <sz val="10"/>
        <color rgb="FF000000"/>
        <rFont val="Times New Roman"/>
        <family val="1"/>
      </rPr>
      <t>g</t>
    </r>
    <r>
      <rPr>
        <sz val="10"/>
        <color rgb="FF000000"/>
        <rFont val="Times New Roman"/>
        <family val="1"/>
      </rPr>
      <t xml:space="preserve"> </t>
    </r>
    <r>
      <rPr>
        <sz val="10"/>
        <color rgb="FF000000"/>
        <rFont val="Times New Roman"/>
        <family val="1"/>
      </rPr>
      <t>s</t>
    </r>
    <r>
      <rPr>
        <sz val="10"/>
        <color rgb="FF000000"/>
        <rFont val="Times New Roman"/>
        <family val="1"/>
      </rPr>
      <t>h</t>
    </r>
    <r>
      <rPr>
        <sz val="10"/>
        <color rgb="FF000000"/>
        <rFont val="Times New Roman"/>
        <family val="1"/>
      </rPr>
      <t>u</t>
    </r>
    <r>
      <rPr>
        <sz val="10"/>
        <color rgb="FF000000"/>
        <rFont val="Times New Roman"/>
        <family val="1"/>
      </rPr>
      <t xml:space="preserve">t
</t>
    </r>
    <r>
      <rPr>
        <sz val="10"/>
        <color rgb="FF000000"/>
        <rFont val="Times New Roman"/>
        <family val="1"/>
      </rPr>
      <t>d</t>
    </r>
    <r>
      <rPr>
        <sz val="10"/>
        <color rgb="FF000000"/>
        <rFont val="Times New Roman"/>
        <family val="1"/>
      </rPr>
      <t>o</t>
    </r>
    <r>
      <rPr>
        <sz val="10"/>
        <color rgb="FF000000"/>
        <rFont val="Times New Roman"/>
        <family val="1"/>
      </rPr>
      <t>w</t>
    </r>
    <r>
      <rPr>
        <sz val="10"/>
        <color rgb="FF000000"/>
        <rFont val="Times New Roman"/>
        <family val="1"/>
      </rPr>
      <t>n</t>
    </r>
    <r>
      <rPr>
        <sz val="10"/>
        <color rgb="FF000000"/>
        <rFont val="Times New Roman"/>
        <family val="1"/>
      </rPr>
      <t>.</t>
    </r>
    <r>
      <rPr>
        <sz val="10"/>
        <color rgb="FF000000"/>
        <rFont val="Times New Roman"/>
        <family val="1"/>
      </rPr>
      <t xml:space="preserve"> </t>
    </r>
    <r>
      <rPr>
        <sz val="10"/>
        <color rgb="FF000000"/>
        <rFont val="Times New Roman"/>
        <family val="1"/>
      </rPr>
      <t>De</t>
    </r>
    <r>
      <rPr>
        <sz val="10"/>
        <color rgb="FF000000"/>
        <rFont val="Times New Roman"/>
        <family val="1"/>
      </rPr>
      <t>c</t>
    </r>
    <r>
      <rPr>
        <sz val="10"/>
        <color rgb="FF000000"/>
        <rFont val="Times New Roman"/>
        <family val="1"/>
      </rPr>
      <t>i</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 xml:space="preserve"> </t>
    </r>
    <r>
      <rPr>
        <sz val="10"/>
        <color rgb="FF000000"/>
        <rFont val="Times New Roman"/>
        <family val="1"/>
      </rPr>
      <t>p</t>
    </r>
    <r>
      <rPr>
        <sz val="10"/>
        <color rgb="FF000000"/>
        <rFont val="Times New Roman"/>
        <family val="1"/>
      </rPr>
      <t>e</t>
    </r>
    <r>
      <rPr>
        <sz val="10"/>
        <color rgb="FF000000"/>
        <rFont val="Times New Roman"/>
        <family val="1"/>
      </rPr>
      <t>n</t>
    </r>
    <r>
      <rPr>
        <sz val="10"/>
        <color rgb="FF000000"/>
        <rFont val="Times New Roman"/>
        <family val="1"/>
      </rPr>
      <t>d</t>
    </r>
    <r>
      <rPr>
        <sz val="10"/>
        <color rgb="FF000000"/>
        <rFont val="Times New Roman"/>
        <family val="1"/>
      </rPr>
      <t>i</t>
    </r>
    <r>
      <rPr>
        <sz val="10"/>
        <color rgb="FF000000"/>
        <rFont val="Times New Roman"/>
        <family val="1"/>
      </rPr>
      <t>n</t>
    </r>
    <r>
      <rPr>
        <sz val="10"/>
        <color rgb="FF000000"/>
        <rFont val="Times New Roman"/>
        <family val="1"/>
      </rPr>
      <t>g</t>
    </r>
    <r>
      <rPr>
        <sz val="10"/>
        <color rgb="FF000000"/>
        <rFont val="Times New Roman"/>
        <family val="1"/>
      </rPr>
      <t>.</t>
    </r>
  </si>
  <si>
    <r>
      <rPr>
        <sz val="10"/>
        <color rgb="FF000000"/>
        <rFont val="Times New Roman"/>
        <family val="1"/>
      </rPr>
      <t>55</t>
    </r>
  </si>
  <si>
    <r>
      <rPr>
        <sz val="10"/>
        <color rgb="FF000000"/>
        <rFont val="Times New Roman"/>
        <family val="1"/>
      </rPr>
      <t>N</t>
    </r>
    <r>
      <rPr>
        <sz val="10"/>
        <color rgb="FF000000"/>
        <rFont val="Times New Roman"/>
        <family val="1"/>
      </rPr>
      <t>T</t>
    </r>
    <r>
      <rPr>
        <sz val="10"/>
        <color rgb="FF000000"/>
        <rFont val="Times New Roman"/>
        <family val="1"/>
      </rPr>
      <t>P</t>
    </r>
    <r>
      <rPr>
        <sz val="10"/>
        <color rgb="FF000000"/>
        <rFont val="Times New Roman"/>
        <family val="1"/>
      </rPr>
      <t>C</t>
    </r>
    <r>
      <rPr>
        <sz val="10"/>
        <color rgb="FF000000"/>
        <rFont val="Times New Roman"/>
        <family val="1"/>
      </rPr>
      <t xml:space="preserve"> </t>
    </r>
    <r>
      <rPr>
        <sz val="10"/>
        <color rgb="FF000000"/>
        <rFont val="Times New Roman"/>
        <family val="1"/>
      </rPr>
      <t>L</t>
    </r>
    <r>
      <rPr>
        <sz val="10"/>
        <color rgb="FF000000"/>
        <rFont val="Times New Roman"/>
        <family val="1"/>
      </rPr>
      <t>T</t>
    </r>
    <r>
      <rPr>
        <sz val="10"/>
        <color rgb="FF000000"/>
        <rFont val="Times New Roman"/>
        <family val="1"/>
      </rPr>
      <t>D.</t>
    </r>
  </si>
  <si>
    <r>
      <rPr>
        <sz val="10"/>
        <color rgb="FF000000"/>
        <rFont val="Times New Roman"/>
        <family val="1"/>
      </rPr>
      <t>B</t>
    </r>
    <r>
      <rPr>
        <sz val="10"/>
        <color rgb="FF000000"/>
        <rFont val="Times New Roman"/>
        <family val="1"/>
      </rPr>
      <t>a</t>
    </r>
    <r>
      <rPr>
        <sz val="10"/>
        <color rgb="FF000000"/>
        <rFont val="Times New Roman"/>
        <family val="1"/>
      </rPr>
      <t>d</t>
    </r>
    <r>
      <rPr>
        <sz val="10"/>
        <color rgb="FF000000"/>
        <rFont val="Times New Roman"/>
        <family val="1"/>
      </rPr>
      <t>a</t>
    </r>
    <r>
      <rPr>
        <sz val="10"/>
        <color rgb="FF000000"/>
        <rFont val="Times New Roman"/>
        <family val="1"/>
      </rPr>
      <t>r</t>
    </r>
    <r>
      <rPr>
        <sz val="10"/>
        <color rgb="FF000000"/>
        <rFont val="Times New Roman"/>
        <family val="1"/>
      </rPr>
      <t>p</t>
    </r>
    <r>
      <rPr>
        <sz val="10"/>
        <color rgb="FF000000"/>
        <rFont val="Times New Roman"/>
        <family val="1"/>
      </rPr>
      <t>u</t>
    </r>
    <r>
      <rPr>
        <sz val="10"/>
        <color rgb="FF000000"/>
        <rFont val="Times New Roman"/>
        <family val="1"/>
      </rPr>
      <t>r</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</si>
  <si>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95</t>
    </r>
  </si>
  <si>
    <r>
      <rPr>
        <sz val="10"/>
        <color rgb="FF000000"/>
        <rFont val="Times New Roman"/>
        <family val="1"/>
      </rPr>
      <t>De</t>
    </r>
    <r>
      <rPr>
        <sz val="10"/>
        <color rgb="FF000000"/>
        <rFont val="Times New Roman"/>
        <family val="1"/>
      </rPr>
      <t>c</t>
    </r>
    <r>
      <rPr>
        <sz val="10"/>
        <color rgb="FF000000"/>
        <rFont val="Times New Roman"/>
        <family val="1"/>
      </rPr>
      <t>i</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 xml:space="preserve"> </t>
    </r>
    <r>
      <rPr>
        <sz val="10"/>
        <color rgb="FF000000"/>
        <rFont val="Times New Roman"/>
        <family val="1"/>
      </rPr>
      <t>b</t>
    </r>
    <r>
      <rPr>
        <sz val="10"/>
        <color rgb="FF000000"/>
        <rFont val="Times New Roman"/>
        <family val="1"/>
      </rPr>
      <t>y</t>
    </r>
    <r>
      <rPr>
        <sz val="10"/>
        <color rgb="FF000000"/>
        <rFont val="Times New Roman"/>
        <family val="1"/>
      </rPr>
      <t xml:space="preserve"> </t>
    </r>
    <r>
      <rPr>
        <sz val="10"/>
        <color rgb="FF000000"/>
        <rFont val="Times New Roman"/>
        <family val="1"/>
      </rPr>
      <t>N</t>
    </r>
    <r>
      <rPr>
        <sz val="10"/>
        <color rgb="FF000000"/>
        <rFont val="Times New Roman"/>
        <family val="1"/>
      </rPr>
      <t>T</t>
    </r>
    <r>
      <rPr>
        <sz val="10"/>
        <color rgb="FF000000"/>
        <rFont val="Times New Roman"/>
        <family val="1"/>
      </rPr>
      <t>P</t>
    </r>
    <r>
      <rPr>
        <sz val="10"/>
        <color rgb="FF000000"/>
        <rFont val="Times New Roman"/>
        <family val="1"/>
      </rPr>
      <t xml:space="preserve">C
</t>
    </r>
    <r>
      <rPr>
        <sz val="10"/>
        <color rgb="FF000000"/>
        <rFont val="Times New Roman"/>
        <family val="1"/>
      </rPr>
      <t>B</t>
    </r>
    <r>
      <rPr>
        <sz val="10"/>
        <color rgb="FF000000"/>
        <rFont val="Times New Roman"/>
        <family val="1"/>
      </rPr>
      <t>o</t>
    </r>
    <r>
      <rPr>
        <sz val="10"/>
        <color rgb="FF000000"/>
        <rFont val="Times New Roman"/>
        <family val="1"/>
      </rPr>
      <t>a</t>
    </r>
    <r>
      <rPr>
        <sz val="10"/>
        <color rgb="FF000000"/>
        <rFont val="Times New Roman"/>
        <family val="1"/>
      </rPr>
      <t>r</t>
    </r>
    <r>
      <rPr>
        <sz val="10"/>
        <color rgb="FF000000"/>
        <rFont val="Times New Roman"/>
        <family val="1"/>
      </rPr>
      <t>d</t>
    </r>
    <r>
      <rPr>
        <sz val="10"/>
        <color rgb="FF000000"/>
        <rFont val="Times New Roman"/>
        <family val="1"/>
      </rPr>
      <t xml:space="preserve"> </t>
    </r>
    <r>
      <rPr>
        <sz val="10"/>
        <color rgb="FF000000"/>
        <rFont val="Times New Roman"/>
        <family val="1"/>
      </rPr>
      <t>p</t>
    </r>
    <r>
      <rPr>
        <sz val="10"/>
        <color rgb="FF000000"/>
        <rFont val="Times New Roman"/>
        <family val="1"/>
      </rPr>
      <t>e</t>
    </r>
    <r>
      <rPr>
        <sz val="10"/>
        <color rgb="FF000000"/>
        <rFont val="Times New Roman"/>
        <family val="1"/>
      </rPr>
      <t>n</t>
    </r>
    <r>
      <rPr>
        <sz val="10"/>
        <color rgb="FF000000"/>
        <rFont val="Times New Roman"/>
        <family val="1"/>
      </rPr>
      <t>d</t>
    </r>
    <r>
      <rPr>
        <sz val="10"/>
        <color rgb="FF000000"/>
        <rFont val="Times New Roman"/>
        <family val="1"/>
      </rPr>
      <t>i</t>
    </r>
    <r>
      <rPr>
        <sz val="10"/>
        <color rgb="FF000000"/>
        <rFont val="Times New Roman"/>
        <family val="1"/>
      </rPr>
      <t>n</t>
    </r>
    <r>
      <rPr>
        <sz val="10"/>
        <color rgb="FF000000"/>
        <rFont val="Times New Roman"/>
        <family val="1"/>
      </rPr>
      <t>g</t>
    </r>
    <r>
      <rPr>
        <sz val="10"/>
        <color rgb="FF000000"/>
        <rFont val="Times New Roman"/>
        <family val="1"/>
      </rPr>
      <t>.</t>
    </r>
  </si>
  <si>
    <t>NTPC LTD.</t>
  </si>
  <si>
    <t>Badarpur TPS</t>
  </si>
  <si>
    <r>
      <rPr>
        <sz val="10"/>
        <color rgb="FF000000"/>
        <rFont val="Times New Roman"/>
        <family val="1"/>
      </rPr>
      <t>58</t>
    </r>
  </si>
  <si>
    <r>
      <rPr>
        <sz val="10"/>
        <color rgb="FF000000"/>
        <rFont val="Times New Roman"/>
        <family val="1"/>
      </rPr>
      <t>DVC</t>
    </r>
  </si>
  <si>
    <r>
      <rPr>
        <sz val="10"/>
        <color rgb="FF000000"/>
        <rFont val="Times New Roman"/>
        <family val="1"/>
      </rPr>
      <t>C</t>
    </r>
    <r>
      <rPr>
        <sz val="10"/>
        <color rgb="FF000000"/>
        <rFont val="Times New Roman"/>
        <family val="1"/>
      </rPr>
      <t>h</t>
    </r>
    <r>
      <rPr>
        <sz val="10"/>
        <color rgb="FF000000"/>
        <rFont val="Times New Roman"/>
        <family val="1"/>
      </rPr>
      <t>a</t>
    </r>
    <r>
      <rPr>
        <sz val="10"/>
        <color rgb="FF000000"/>
        <rFont val="Times New Roman"/>
        <family val="1"/>
      </rPr>
      <t>n</t>
    </r>
    <r>
      <rPr>
        <sz val="10"/>
        <color rgb="FF000000"/>
        <rFont val="Times New Roman"/>
        <family val="1"/>
      </rPr>
      <t>d</t>
    </r>
    <r>
      <rPr>
        <sz val="10"/>
        <color rgb="FF000000"/>
        <rFont val="Times New Roman"/>
        <family val="1"/>
      </rPr>
      <t>r</t>
    </r>
    <r>
      <rPr>
        <sz val="10"/>
        <color rgb="FF000000"/>
        <rFont val="Times New Roman"/>
        <family val="1"/>
      </rPr>
      <t>a</t>
    </r>
    <r>
      <rPr>
        <sz val="10"/>
        <color rgb="FF000000"/>
        <rFont val="Times New Roman"/>
        <family val="1"/>
      </rPr>
      <t>p</t>
    </r>
    <r>
      <rPr>
        <sz val="10"/>
        <color rgb="FF000000"/>
        <rFont val="Times New Roman"/>
        <family val="1"/>
      </rPr>
      <t>u</t>
    </r>
    <r>
      <rPr>
        <sz val="10"/>
        <color rgb="FF000000"/>
        <rFont val="Times New Roman"/>
        <family val="1"/>
      </rPr>
      <t>r</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</si>
  <si>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2</t>
    </r>
  </si>
  <si>
    <r>
      <rPr>
        <sz val="10"/>
        <color rgb="FF000000"/>
        <rFont val="Times New Roman"/>
        <family val="1"/>
      </rPr>
      <t>130</t>
    </r>
  </si>
  <si>
    <r>
      <rPr>
        <sz val="10"/>
        <color rgb="FF000000"/>
        <rFont val="Times New Roman"/>
        <family val="1"/>
      </rPr>
      <t>T</t>
    </r>
    <r>
      <rPr>
        <sz val="10"/>
        <color rgb="FF000000"/>
        <rFont val="Times New Roman"/>
        <family val="1"/>
      </rPr>
      <t>o</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 xml:space="preserve">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t>
    </r>
    <r>
      <rPr>
        <sz val="10"/>
        <color rgb="FF000000"/>
        <rFont val="Times New Roman"/>
        <family val="1"/>
      </rPr>
      <t>d</t>
    </r>
    <r>
      <rPr>
        <sz val="10"/>
        <color rgb="FF000000"/>
        <rFont val="Times New Roman"/>
        <family val="1"/>
      </rPr>
      <t xml:space="preserve"> </t>
    </r>
    <r>
      <rPr>
        <sz val="10"/>
        <color rgb="FF000000"/>
        <rFont val="Times New Roman"/>
        <family val="1"/>
      </rPr>
      <t>a</t>
    </r>
    <r>
      <rPr>
        <sz val="10"/>
        <color rgb="FF000000"/>
        <rFont val="Times New Roman"/>
        <family val="1"/>
      </rPr>
      <t>f</t>
    </r>
    <r>
      <rPr>
        <sz val="10"/>
        <color rgb="FF000000"/>
        <rFont val="Times New Roman"/>
        <family val="1"/>
      </rPr>
      <t xml:space="preserve">ter
</t>
    </r>
    <r>
      <rPr>
        <sz val="10"/>
        <color rgb="FF000000"/>
        <rFont val="Times New Roman"/>
        <family val="1"/>
      </rPr>
      <t>a</t>
    </r>
    <r>
      <rPr>
        <sz val="10"/>
        <color rgb="FF000000"/>
        <rFont val="Times New Roman"/>
        <family val="1"/>
      </rPr>
      <t>u</t>
    </r>
    <r>
      <rPr>
        <sz val="10"/>
        <color rgb="FF000000"/>
        <rFont val="Times New Roman"/>
        <family val="1"/>
      </rPr>
      <t>g</t>
    </r>
    <r>
      <rPr>
        <sz val="10"/>
        <color rgb="FF000000"/>
        <rFont val="Times New Roman"/>
        <family val="1"/>
      </rPr>
      <t>m</t>
    </r>
    <r>
      <rPr>
        <sz val="10"/>
        <color rgb="FF000000"/>
        <rFont val="Times New Roman"/>
        <family val="1"/>
      </rPr>
      <t>e</t>
    </r>
    <r>
      <rPr>
        <sz val="10"/>
        <color rgb="FF000000"/>
        <rFont val="Times New Roman"/>
        <family val="1"/>
      </rPr>
      <t>n</t>
    </r>
    <r>
      <rPr>
        <sz val="10"/>
        <color rgb="FF000000"/>
        <rFont val="Times New Roman"/>
        <family val="1"/>
      </rPr>
      <t>tati</t>
    </r>
    <r>
      <rPr>
        <sz val="10"/>
        <color rgb="FF000000"/>
        <rFont val="Times New Roman"/>
        <family val="1"/>
      </rPr>
      <t>o</t>
    </r>
    <r>
      <rPr>
        <sz val="10"/>
        <color rgb="FF000000"/>
        <rFont val="Times New Roman"/>
        <family val="1"/>
      </rPr>
      <t>n</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T</t>
    </r>
    <r>
      <rPr>
        <sz val="10"/>
        <color rgb="FF000000"/>
        <rFont val="Times New Roman"/>
        <family val="1"/>
      </rPr>
      <t>r</t>
    </r>
    <r>
      <rPr>
        <sz val="10"/>
        <color rgb="FF000000"/>
        <rFont val="Times New Roman"/>
        <family val="1"/>
      </rPr>
      <t>a</t>
    </r>
    <r>
      <rPr>
        <sz val="10"/>
        <color rgb="FF000000"/>
        <rFont val="Times New Roman"/>
        <family val="1"/>
      </rPr>
      <t>n</t>
    </r>
    <r>
      <rPr>
        <sz val="10"/>
        <color rgb="FF000000"/>
        <rFont val="Times New Roman"/>
        <family val="1"/>
      </rPr>
      <t>s</t>
    </r>
    <r>
      <rPr>
        <sz val="10"/>
        <color rgb="FF000000"/>
        <rFont val="Times New Roman"/>
        <family val="1"/>
      </rPr>
      <t>m</t>
    </r>
    <r>
      <rPr>
        <sz val="10"/>
        <color rgb="FF000000"/>
        <rFont val="Times New Roman"/>
        <family val="1"/>
      </rPr>
      <t>i</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 xml:space="preserve"> </t>
    </r>
    <r>
      <rPr>
        <sz val="10"/>
        <color rgb="FF000000"/>
        <rFont val="Times New Roman"/>
        <family val="1"/>
      </rPr>
      <t>s</t>
    </r>
    <r>
      <rPr>
        <sz val="10"/>
        <color rgb="FF000000"/>
        <rFont val="Times New Roman"/>
        <family val="1"/>
      </rPr>
      <t>c</t>
    </r>
    <r>
      <rPr>
        <sz val="10"/>
        <color rgb="FF000000"/>
        <rFont val="Times New Roman"/>
        <family val="1"/>
      </rPr>
      <t>h</t>
    </r>
    <r>
      <rPr>
        <sz val="10"/>
        <color rgb="FF000000"/>
        <rFont val="Times New Roman"/>
        <family val="1"/>
      </rPr>
      <t>e</t>
    </r>
    <r>
      <rPr>
        <sz val="10"/>
        <color rgb="FF000000"/>
        <rFont val="Times New Roman"/>
        <family val="1"/>
      </rPr>
      <t>m</t>
    </r>
    <r>
      <rPr>
        <sz val="10"/>
        <color rgb="FF000000"/>
        <rFont val="Times New Roman"/>
        <family val="1"/>
      </rPr>
      <t>e.</t>
    </r>
    <r>
      <rPr>
        <sz val="10"/>
        <color rgb="FF000000"/>
        <rFont val="Times New Roman"/>
        <family val="1"/>
      </rPr>
      <t xml:space="preserve"> </t>
    </r>
    <r>
      <rPr>
        <sz val="10"/>
        <color rgb="FF000000"/>
        <rFont val="Times New Roman"/>
        <family val="1"/>
      </rPr>
      <t>P</t>
    </r>
    <r>
      <rPr>
        <sz val="10"/>
        <color rgb="FF000000"/>
        <rFont val="Times New Roman"/>
        <family val="1"/>
      </rPr>
      <t>r</t>
    </r>
    <r>
      <rPr>
        <sz val="10"/>
        <color rgb="FF000000"/>
        <rFont val="Times New Roman"/>
        <family val="1"/>
      </rPr>
      <t>o</t>
    </r>
    <r>
      <rPr>
        <sz val="10"/>
        <color rgb="FF000000"/>
        <rFont val="Times New Roman"/>
        <family val="1"/>
      </rPr>
      <t>p</t>
    </r>
    <r>
      <rPr>
        <sz val="10"/>
        <color rgb="FF000000"/>
        <rFont val="Times New Roman"/>
        <family val="1"/>
      </rPr>
      <t>o</t>
    </r>
    <r>
      <rPr>
        <sz val="10"/>
        <color rgb="FF000000"/>
        <rFont val="Times New Roman"/>
        <family val="1"/>
      </rPr>
      <t>s</t>
    </r>
    <r>
      <rPr>
        <sz val="10"/>
        <color rgb="FF000000"/>
        <rFont val="Times New Roman"/>
        <family val="1"/>
      </rPr>
      <t>ed</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 xml:space="preserve">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ed</t>
    </r>
    <r>
      <rPr>
        <sz val="10"/>
        <color rgb="FF000000"/>
        <rFont val="Times New Roman"/>
        <family val="1"/>
      </rPr>
      <t xml:space="preserve"> </t>
    </r>
    <r>
      <rPr>
        <sz val="10"/>
        <color rgb="FF000000"/>
        <rFont val="Times New Roman"/>
        <family val="1"/>
      </rPr>
      <t xml:space="preserve">in
</t>
    </r>
    <r>
      <rPr>
        <sz val="10"/>
        <color rgb="FF000000"/>
        <rFont val="Times New Roman"/>
        <family val="1"/>
      </rPr>
      <t>2019</t>
    </r>
    <r>
      <rPr>
        <sz val="10"/>
        <color rgb="FF000000"/>
        <rFont val="Times New Roman"/>
        <family val="1"/>
      </rPr>
      <t>-</t>
    </r>
    <r>
      <rPr>
        <sz val="10"/>
        <color rgb="FF000000"/>
        <rFont val="Times New Roman"/>
        <family val="1"/>
      </rPr>
      <t>20.</t>
    </r>
  </si>
  <si>
    <t>TOTAL</t>
  </si>
  <si>
    <t>5,926.5</t>
  </si>
  <si>
    <t xml:space="preserve">LIST OF PROJECTS CONSIDERED FOR RETIREMENT DURING 2022-27 </t>
  </si>
  <si>
    <t>(Thermal station units which shall attain age of =&gt;25 years on 1/1/2022)</t>
  </si>
  <si>
    <t>(as on August,2017)</t>
  </si>
  <si>
    <r>
      <rPr>
        <b/>
        <sz val="10"/>
        <color rgb="FF000000"/>
        <rFont val="Times New Roman"/>
        <family val="1"/>
      </rPr>
      <t>Sr.</t>
    </r>
    <r>
      <rPr>
        <b/>
        <sz val="10"/>
        <color rgb="FF000000"/>
        <rFont val="Times New Roman"/>
        <family val="1"/>
      </rPr>
      <t xml:space="preserve"> </t>
    </r>
    <r>
      <rPr>
        <b/>
        <sz val="10"/>
        <color rgb="FF000000"/>
        <rFont val="Times New Roman"/>
        <family val="1"/>
      </rPr>
      <t>N</t>
    </r>
    <r>
      <rPr>
        <b/>
        <sz val="10"/>
        <color rgb="FF000000"/>
        <rFont val="Times New Roman"/>
        <family val="1"/>
      </rPr>
      <t>o</t>
    </r>
    <r>
      <rPr>
        <b/>
        <sz val="10"/>
        <color rgb="FF000000"/>
        <rFont val="Times New Roman"/>
        <family val="1"/>
      </rPr>
      <t>.</t>
    </r>
  </si>
  <si>
    <r>
      <rPr>
        <b/>
        <sz val="10"/>
        <color rgb="FF000000"/>
        <rFont val="Times New Roman"/>
        <family val="1"/>
      </rPr>
      <t>De</t>
    </r>
    <r>
      <rPr>
        <b/>
        <sz val="10"/>
        <color rgb="FF000000"/>
        <rFont val="Times New Roman"/>
        <family val="1"/>
      </rPr>
      <t>v</t>
    </r>
    <r>
      <rPr>
        <b/>
        <sz val="10"/>
        <color rgb="FF000000"/>
        <rFont val="Times New Roman"/>
        <family val="1"/>
      </rPr>
      <t>el</t>
    </r>
    <r>
      <rPr>
        <b/>
        <sz val="10"/>
        <color rgb="FF000000"/>
        <rFont val="Times New Roman"/>
        <family val="1"/>
      </rPr>
      <t>o</t>
    </r>
    <r>
      <rPr>
        <b/>
        <sz val="10"/>
        <color rgb="FF000000"/>
        <rFont val="Times New Roman"/>
        <family val="1"/>
      </rPr>
      <t>per</t>
    </r>
  </si>
  <si>
    <r>
      <rPr>
        <b/>
        <sz val="10"/>
        <color rgb="FF000000"/>
        <rFont val="Times New Roman"/>
        <family val="1"/>
      </rPr>
      <t>N</t>
    </r>
    <r>
      <rPr>
        <b/>
        <sz val="10"/>
        <color rgb="FF000000"/>
        <rFont val="Times New Roman"/>
        <family val="1"/>
      </rPr>
      <t>a</t>
    </r>
    <r>
      <rPr>
        <b/>
        <sz val="10"/>
        <color rgb="FF000000"/>
        <rFont val="Times New Roman"/>
        <family val="1"/>
      </rPr>
      <t>m</t>
    </r>
    <r>
      <rPr>
        <b/>
        <sz val="10"/>
        <color rgb="FF000000"/>
        <rFont val="Times New Roman"/>
        <family val="1"/>
      </rPr>
      <t>e</t>
    </r>
    <r>
      <rPr>
        <b/>
        <sz val="10"/>
        <color rgb="FF000000"/>
        <rFont val="Times New Roman"/>
        <family val="1"/>
      </rPr>
      <t xml:space="preserve"> </t>
    </r>
    <r>
      <rPr>
        <b/>
        <sz val="10"/>
        <color rgb="FF000000"/>
        <rFont val="Times New Roman"/>
        <family val="1"/>
      </rPr>
      <t>o</t>
    </r>
    <r>
      <rPr>
        <b/>
        <sz val="10"/>
        <color rgb="FF000000"/>
        <rFont val="Times New Roman"/>
        <family val="1"/>
      </rPr>
      <t>f</t>
    </r>
    <r>
      <rPr>
        <b/>
        <sz val="10"/>
        <color rgb="FF000000"/>
        <rFont val="Times New Roman"/>
        <family val="1"/>
      </rPr>
      <t xml:space="preserve"> </t>
    </r>
    <r>
      <rPr>
        <b/>
        <sz val="10"/>
        <color rgb="FF000000"/>
        <rFont val="Times New Roman"/>
        <family val="1"/>
      </rPr>
      <t>Pr</t>
    </r>
    <r>
      <rPr>
        <b/>
        <sz val="10"/>
        <color rgb="FF000000"/>
        <rFont val="Times New Roman"/>
        <family val="1"/>
      </rPr>
      <t>o</t>
    </r>
    <r>
      <rPr>
        <b/>
        <sz val="10"/>
        <color rgb="FF000000"/>
        <rFont val="Times New Roman"/>
        <family val="1"/>
      </rPr>
      <t>j</t>
    </r>
    <r>
      <rPr>
        <b/>
        <sz val="10"/>
        <color rgb="FF000000"/>
        <rFont val="Times New Roman"/>
        <family val="1"/>
      </rPr>
      <t>e</t>
    </r>
    <r>
      <rPr>
        <b/>
        <sz val="10"/>
        <color rgb="FF000000"/>
        <rFont val="Times New Roman"/>
        <family val="1"/>
      </rPr>
      <t>c</t>
    </r>
    <r>
      <rPr>
        <b/>
        <sz val="10"/>
        <color rgb="FF000000"/>
        <rFont val="Times New Roman"/>
        <family val="1"/>
      </rPr>
      <t>t</t>
    </r>
  </si>
  <si>
    <r>
      <rPr>
        <b/>
        <sz val="10"/>
        <color rgb="FF000000"/>
        <rFont val="Times New Roman"/>
        <family val="1"/>
      </rPr>
      <t>Sec</t>
    </r>
    <r>
      <rPr>
        <b/>
        <sz val="10"/>
        <color rgb="FF000000"/>
        <rFont val="Times New Roman"/>
        <family val="1"/>
      </rPr>
      <t>t</t>
    </r>
    <r>
      <rPr>
        <b/>
        <sz val="10"/>
        <color rgb="FF000000"/>
        <rFont val="Times New Roman"/>
        <family val="1"/>
      </rPr>
      <t>o</t>
    </r>
    <r>
      <rPr>
        <b/>
        <sz val="10"/>
        <color rgb="FF000000"/>
        <rFont val="Times New Roman"/>
        <family val="1"/>
      </rPr>
      <t>r</t>
    </r>
  </si>
  <si>
    <r>
      <rPr>
        <b/>
        <sz val="10"/>
        <color rgb="FF000000"/>
        <rFont val="Times New Roman"/>
        <family val="1"/>
      </rPr>
      <t>St</t>
    </r>
    <r>
      <rPr>
        <b/>
        <sz val="10"/>
        <color rgb="FF000000"/>
        <rFont val="Times New Roman"/>
        <family val="1"/>
      </rPr>
      <t>a</t>
    </r>
    <r>
      <rPr>
        <b/>
        <sz val="10"/>
        <color rgb="FF000000"/>
        <rFont val="Times New Roman"/>
        <family val="1"/>
      </rPr>
      <t>t</t>
    </r>
    <r>
      <rPr>
        <b/>
        <sz val="10"/>
        <color rgb="FF000000"/>
        <rFont val="Times New Roman"/>
        <family val="1"/>
      </rPr>
      <t>e</t>
    </r>
  </si>
  <si>
    <r>
      <rPr>
        <b/>
        <sz val="10"/>
        <color rgb="FF000000"/>
        <rFont val="Times New Roman"/>
        <family val="1"/>
      </rPr>
      <t>Re</t>
    </r>
    <r>
      <rPr>
        <b/>
        <sz val="10"/>
        <color rgb="FF000000"/>
        <rFont val="Times New Roman"/>
        <family val="1"/>
      </rPr>
      <t>g</t>
    </r>
    <r>
      <rPr>
        <b/>
        <sz val="10"/>
        <color rgb="FF000000"/>
        <rFont val="Times New Roman"/>
        <family val="1"/>
      </rPr>
      <t>i</t>
    </r>
    <r>
      <rPr>
        <b/>
        <sz val="10"/>
        <color rgb="FF000000"/>
        <rFont val="Times New Roman"/>
        <family val="1"/>
      </rPr>
      <t>o</t>
    </r>
    <r>
      <rPr>
        <b/>
        <sz val="10"/>
        <color rgb="FF000000"/>
        <rFont val="Times New Roman"/>
        <family val="1"/>
      </rPr>
      <t>n</t>
    </r>
  </si>
  <si>
    <r>
      <rPr>
        <b/>
        <sz val="10"/>
        <color rgb="FF000000"/>
        <rFont val="Times New Roman"/>
        <family val="1"/>
      </rPr>
      <t>Unit</t>
    </r>
    <r>
      <rPr>
        <b/>
        <sz val="10"/>
        <color rgb="FF000000"/>
        <rFont val="Times New Roman"/>
        <family val="1"/>
      </rPr>
      <t xml:space="preserve"> </t>
    </r>
    <r>
      <rPr>
        <b/>
        <sz val="10"/>
        <color rgb="FF000000"/>
        <rFont val="Times New Roman"/>
        <family val="1"/>
      </rPr>
      <t>No</t>
    </r>
  </si>
  <si>
    <r>
      <rPr>
        <b/>
        <sz val="10"/>
        <color rgb="FF000000"/>
        <rFont val="Times New Roman"/>
        <family val="1"/>
      </rPr>
      <t>T</t>
    </r>
    <r>
      <rPr>
        <b/>
        <sz val="10"/>
        <color rgb="FF000000"/>
        <rFont val="Times New Roman"/>
        <family val="1"/>
      </rPr>
      <t>o</t>
    </r>
    <r>
      <rPr>
        <b/>
        <sz val="10"/>
        <color rgb="FF000000"/>
        <rFont val="Times New Roman"/>
        <family val="1"/>
      </rPr>
      <t>t</t>
    </r>
    <r>
      <rPr>
        <b/>
        <sz val="10"/>
        <color rgb="FF000000"/>
        <rFont val="Times New Roman"/>
        <family val="1"/>
      </rPr>
      <t>a</t>
    </r>
    <r>
      <rPr>
        <b/>
        <sz val="10"/>
        <color rgb="FF000000"/>
        <rFont val="Times New Roman"/>
        <family val="1"/>
      </rPr>
      <t xml:space="preserve">l
</t>
    </r>
    <r>
      <rPr>
        <b/>
        <sz val="10"/>
        <color rgb="FF000000"/>
        <rFont val="Times New Roman"/>
        <family val="1"/>
      </rPr>
      <t>C</t>
    </r>
    <r>
      <rPr>
        <b/>
        <sz val="10"/>
        <color rgb="FF000000"/>
        <rFont val="Times New Roman"/>
        <family val="1"/>
      </rPr>
      <t>a</t>
    </r>
    <r>
      <rPr>
        <b/>
        <sz val="10"/>
        <color rgb="FF000000"/>
        <rFont val="Times New Roman"/>
        <family val="1"/>
      </rPr>
      <t>p</t>
    </r>
    <r>
      <rPr>
        <b/>
        <sz val="10"/>
        <color rgb="FF000000"/>
        <rFont val="Times New Roman"/>
        <family val="1"/>
      </rPr>
      <t>a</t>
    </r>
    <r>
      <rPr>
        <b/>
        <sz val="10"/>
        <color rgb="FF000000"/>
        <rFont val="Times New Roman"/>
        <family val="1"/>
      </rPr>
      <t>ci</t>
    </r>
    <r>
      <rPr>
        <b/>
        <sz val="10"/>
        <color rgb="FF000000"/>
        <rFont val="Times New Roman"/>
        <family val="1"/>
      </rPr>
      <t>t</t>
    </r>
    <r>
      <rPr>
        <b/>
        <sz val="10"/>
        <color rgb="FF000000"/>
        <rFont val="Times New Roman"/>
        <family val="1"/>
      </rPr>
      <t>y</t>
    </r>
  </si>
  <si>
    <r>
      <rPr>
        <sz val="10"/>
        <color rgb="FF000000"/>
        <rFont val="Times New Roman"/>
        <family val="1"/>
      </rPr>
      <t>N</t>
    </r>
    <r>
      <rPr>
        <sz val="10"/>
        <color rgb="FF000000"/>
        <rFont val="Times New Roman"/>
        <family val="1"/>
      </rPr>
      <t>T</t>
    </r>
    <r>
      <rPr>
        <sz val="10"/>
        <color rgb="FF000000"/>
        <rFont val="Times New Roman"/>
        <family val="1"/>
      </rPr>
      <t>P</t>
    </r>
    <r>
      <rPr>
        <sz val="10"/>
        <color rgb="FF000000"/>
        <rFont val="Times New Roman"/>
        <family val="1"/>
      </rPr>
      <t>C</t>
    </r>
  </si>
  <si>
    <r>
      <rPr>
        <sz val="10"/>
        <color rgb="FF000000"/>
        <rFont val="Times New Roman"/>
        <family val="1"/>
      </rPr>
      <t>KA</t>
    </r>
    <r>
      <rPr>
        <sz val="10"/>
        <color rgb="FF000000"/>
        <rFont val="Times New Roman"/>
        <family val="1"/>
      </rPr>
      <t>H</t>
    </r>
    <r>
      <rPr>
        <sz val="10"/>
        <color rgb="FF000000"/>
        <rFont val="Times New Roman"/>
        <family val="1"/>
      </rPr>
      <t>A</t>
    </r>
    <r>
      <rPr>
        <sz val="10"/>
        <color rgb="FF000000"/>
        <rFont val="Times New Roman"/>
        <family val="1"/>
      </rPr>
      <t>L</t>
    </r>
    <r>
      <rPr>
        <sz val="10"/>
        <color rgb="FF000000"/>
        <rFont val="Times New Roman"/>
        <family val="1"/>
      </rPr>
      <t>G</t>
    </r>
    <r>
      <rPr>
        <sz val="10"/>
        <color rgb="FF000000"/>
        <rFont val="Times New Roman"/>
        <family val="1"/>
      </rPr>
      <t>A</t>
    </r>
    <r>
      <rPr>
        <sz val="10"/>
        <color rgb="FF000000"/>
        <rFont val="Times New Roman"/>
        <family val="1"/>
      </rPr>
      <t xml:space="preserve">ON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</si>
  <si>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C</t>
    </r>
  </si>
  <si>
    <r>
      <rPr>
        <sz val="10"/>
        <color rgb="FF000000"/>
        <rFont val="Times New Roman"/>
        <family val="1"/>
      </rPr>
      <t>B</t>
    </r>
    <r>
      <rPr>
        <sz val="10"/>
        <color rgb="FF000000"/>
        <rFont val="Times New Roman"/>
        <family val="1"/>
      </rPr>
      <t>i</t>
    </r>
    <r>
      <rPr>
        <sz val="10"/>
        <color rgb="FF000000"/>
        <rFont val="Times New Roman"/>
        <family val="1"/>
      </rPr>
      <t>h</t>
    </r>
    <r>
      <rPr>
        <sz val="10"/>
        <color rgb="FF000000"/>
        <rFont val="Times New Roman"/>
        <family val="1"/>
      </rPr>
      <t>ar</t>
    </r>
  </si>
  <si>
    <r>
      <rPr>
        <sz val="10"/>
        <color rgb="FF000000"/>
        <rFont val="Times New Roman"/>
        <family val="1"/>
      </rPr>
      <t>ER</t>
    </r>
  </si>
  <si>
    <t>NTPC</t>
  </si>
  <si>
    <t>TALCHER STPS</t>
  </si>
  <si>
    <t>Odis.</t>
  </si>
  <si>
    <t>ER</t>
  </si>
  <si>
    <t>OPGCLtd</t>
  </si>
  <si>
    <t>IB VALLEY TPS</t>
  </si>
  <si>
    <r>
      <rPr>
        <sz val="10"/>
        <color rgb="FF000000"/>
        <rFont val="Times New Roman"/>
        <family val="1"/>
      </rPr>
      <t>9</t>
    </r>
  </si>
  <si>
    <r>
      <rPr>
        <sz val="10"/>
        <color rgb="FF000000"/>
        <rFont val="Times New Roman"/>
        <family val="1"/>
      </rPr>
      <t>C</t>
    </r>
    <r>
      <rPr>
        <sz val="10"/>
        <color rgb="FF000000"/>
        <rFont val="Times New Roman"/>
        <family val="1"/>
      </rPr>
      <t>.E.S.</t>
    </r>
    <r>
      <rPr>
        <sz val="10"/>
        <color rgb="FF000000"/>
        <rFont val="Times New Roman"/>
        <family val="1"/>
      </rPr>
      <t>C</t>
    </r>
    <r>
      <rPr>
        <sz val="10"/>
        <color rgb="FF000000"/>
        <rFont val="Times New Roman"/>
        <family val="1"/>
      </rPr>
      <t>.</t>
    </r>
    <r>
      <rPr>
        <sz val="10"/>
        <color rgb="FF000000"/>
        <rFont val="Times New Roman"/>
        <family val="1"/>
      </rPr>
      <t xml:space="preserve"> </t>
    </r>
    <r>
      <rPr>
        <sz val="10"/>
        <color rgb="FF000000"/>
        <rFont val="Times New Roman"/>
        <family val="1"/>
      </rPr>
      <t>P</t>
    </r>
    <r>
      <rPr>
        <sz val="10"/>
        <color rgb="FF000000"/>
        <rFont val="Times New Roman"/>
        <family val="1"/>
      </rPr>
      <t>v</t>
    </r>
    <r>
      <rPr>
        <sz val="10"/>
        <color rgb="FF000000"/>
        <rFont val="Times New Roman"/>
        <family val="1"/>
      </rPr>
      <t>t.</t>
    </r>
  </si>
  <si>
    <r>
      <rPr>
        <sz val="10"/>
        <color rgb="FF000000"/>
        <rFont val="Times New Roman"/>
        <family val="1"/>
      </rPr>
      <t>SOU</t>
    </r>
    <r>
      <rPr>
        <sz val="10"/>
        <color rgb="FF000000"/>
        <rFont val="Times New Roman"/>
        <family val="1"/>
      </rPr>
      <t>T</t>
    </r>
    <r>
      <rPr>
        <sz val="10"/>
        <color rgb="FF000000"/>
        <rFont val="Times New Roman"/>
        <family val="1"/>
      </rPr>
      <t>H</t>
    </r>
    <r>
      <rPr>
        <sz val="10"/>
        <color rgb="FF000000"/>
        <rFont val="Times New Roman"/>
        <family val="1"/>
      </rPr>
      <t>E</t>
    </r>
    <r>
      <rPr>
        <sz val="10"/>
        <color rgb="FF000000"/>
        <rFont val="Times New Roman"/>
        <family val="1"/>
      </rPr>
      <t>R</t>
    </r>
    <r>
      <rPr>
        <sz val="10"/>
        <color rgb="FF000000"/>
        <rFont val="Times New Roman"/>
        <family val="1"/>
      </rPr>
      <t xml:space="preserve">N
</t>
    </r>
    <r>
      <rPr>
        <sz val="10"/>
        <color rgb="FF000000"/>
        <rFont val="Times New Roman"/>
        <family val="1"/>
      </rPr>
      <t>R</t>
    </r>
    <r>
      <rPr>
        <sz val="10"/>
        <color rgb="FF000000"/>
        <rFont val="Times New Roman"/>
        <family val="1"/>
      </rPr>
      <t>E</t>
    </r>
    <r>
      <rPr>
        <sz val="10"/>
        <color rgb="FF000000"/>
        <rFont val="Times New Roman"/>
        <family val="1"/>
      </rPr>
      <t>P</t>
    </r>
    <r>
      <rPr>
        <sz val="10"/>
        <color rgb="FF000000"/>
        <rFont val="Times New Roman"/>
        <family val="1"/>
      </rPr>
      <t>L</t>
    </r>
    <r>
      <rPr>
        <sz val="10"/>
        <color rgb="FF000000"/>
        <rFont val="Times New Roman"/>
        <family val="1"/>
      </rPr>
      <t>.</t>
    </r>
  </si>
  <si>
    <r>
      <rPr>
        <sz val="10"/>
        <color rgb="FF000000"/>
        <rFont val="Times New Roman"/>
        <family val="1"/>
      </rPr>
      <t>P</t>
    </r>
  </si>
  <si>
    <r>
      <rPr>
        <sz val="10"/>
        <color rgb="FF000000"/>
        <rFont val="Times New Roman"/>
        <family val="1"/>
      </rPr>
      <t>WB</t>
    </r>
  </si>
  <si>
    <r>
      <rPr>
        <sz val="10"/>
        <color rgb="FF000000"/>
        <rFont val="Times New Roman"/>
        <family val="1"/>
      </rPr>
      <t>68</t>
    </r>
  </si>
  <si>
    <r>
      <rPr>
        <sz val="10"/>
        <color rgb="FF000000"/>
        <rFont val="Times New Roman"/>
        <family val="1"/>
      </rPr>
      <t>10</t>
    </r>
  </si>
  <si>
    <r>
      <rPr>
        <sz val="10"/>
        <color rgb="FF000000"/>
        <rFont val="Times New Roman"/>
        <family val="1"/>
      </rPr>
      <t>SOU</t>
    </r>
    <r>
      <rPr>
        <sz val="10"/>
        <color rgb="FF000000"/>
        <rFont val="Times New Roman"/>
        <family val="1"/>
      </rPr>
      <t>T</t>
    </r>
    <r>
      <rPr>
        <sz val="10"/>
        <color rgb="FF000000"/>
        <rFont val="Times New Roman"/>
        <family val="1"/>
      </rPr>
      <t>H</t>
    </r>
    <r>
      <rPr>
        <sz val="10"/>
        <color rgb="FF000000"/>
        <rFont val="Times New Roman"/>
        <family val="1"/>
      </rPr>
      <t>E</t>
    </r>
    <r>
      <rPr>
        <sz val="10"/>
        <color rgb="FF000000"/>
        <rFont val="Times New Roman"/>
        <family val="1"/>
      </rPr>
      <t>R</t>
    </r>
    <r>
      <rPr>
        <sz val="10"/>
        <color rgb="FF000000"/>
        <rFont val="Times New Roman"/>
        <family val="1"/>
      </rPr>
      <t xml:space="preserve">N
</t>
    </r>
    <r>
      <rPr>
        <sz val="10"/>
        <color rgb="FF000000"/>
        <rFont val="Times New Roman"/>
        <family val="1"/>
      </rPr>
      <t>R</t>
    </r>
    <r>
      <rPr>
        <sz val="10"/>
        <color rgb="FF000000"/>
        <rFont val="Times New Roman"/>
        <family val="1"/>
      </rPr>
      <t>E</t>
    </r>
    <r>
      <rPr>
        <sz val="10"/>
        <color rgb="FF000000"/>
        <rFont val="Times New Roman"/>
        <family val="1"/>
      </rPr>
      <t>P</t>
    </r>
    <r>
      <rPr>
        <sz val="10"/>
        <color rgb="FF000000"/>
        <rFont val="Times New Roman"/>
        <family val="1"/>
      </rPr>
      <t>L</t>
    </r>
  </si>
  <si>
    <t>D.P.L.</t>
  </si>
  <si>
    <t>D.P.L. TPS</t>
  </si>
  <si>
    <t>WB</t>
  </si>
  <si>
    <t>D.V.C</t>
  </si>
  <si>
    <t>MEJIA TPS</t>
  </si>
  <si>
    <t>FARAKKA STPS</t>
  </si>
  <si>
    <t>WBPDC</t>
  </si>
  <si>
    <t>KOLAGHAT TPS</t>
  </si>
  <si>
    <t>DADRI (NCTPP)</t>
  </si>
  <si>
    <t>UP</t>
  </si>
  <si>
    <t>NR</t>
  </si>
  <si>
    <t>RIHAND STPS</t>
  </si>
  <si>
    <r>
      <rPr>
        <sz val="10"/>
        <color rgb="FF000000"/>
        <rFont val="Times New Roman"/>
        <family val="1"/>
      </rPr>
      <t>31</t>
    </r>
  </si>
  <si>
    <r>
      <rPr>
        <sz val="10"/>
        <color rgb="FF000000"/>
        <rFont val="Times New Roman"/>
        <family val="1"/>
      </rPr>
      <t>SING</t>
    </r>
    <r>
      <rPr>
        <sz val="10"/>
        <color rgb="FF000000"/>
        <rFont val="Times New Roman"/>
        <family val="1"/>
      </rPr>
      <t>R</t>
    </r>
    <r>
      <rPr>
        <sz val="10"/>
        <color rgb="FF000000"/>
        <rFont val="Times New Roman"/>
        <family val="1"/>
      </rPr>
      <t>A</t>
    </r>
    <r>
      <rPr>
        <sz val="10"/>
        <color rgb="FF000000"/>
        <rFont val="Times New Roman"/>
        <family val="1"/>
      </rPr>
      <t>U</t>
    </r>
    <r>
      <rPr>
        <sz val="10"/>
        <color rgb="FF000000"/>
        <rFont val="Times New Roman"/>
        <family val="1"/>
      </rPr>
      <t>L</t>
    </r>
    <r>
      <rPr>
        <sz val="10"/>
        <color rgb="FF000000"/>
        <rFont val="Times New Roman"/>
        <family val="1"/>
      </rPr>
      <t xml:space="preserve">I
</t>
    </r>
    <r>
      <rPr>
        <sz val="10"/>
        <color rgb="FF000000"/>
        <rFont val="Times New Roman"/>
        <family val="1"/>
      </rPr>
      <t>S</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</si>
  <si>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UP</t>
    </r>
  </si>
  <si>
    <r>
      <rPr>
        <sz val="10"/>
        <color rgb="FF000000"/>
        <rFont val="Times New Roman"/>
        <family val="1"/>
      </rPr>
      <t>NR</t>
    </r>
  </si>
  <si>
    <r>
      <rPr>
        <sz val="10"/>
        <color rgb="FF000000"/>
        <rFont val="Times New Roman"/>
        <family val="1"/>
      </rPr>
      <t>32</t>
    </r>
  </si>
  <si>
    <r>
      <rPr>
        <sz val="10"/>
        <color rgb="FF000000"/>
        <rFont val="Times New Roman"/>
        <family val="1"/>
      </rPr>
      <t>33</t>
    </r>
  </si>
  <si>
    <r>
      <rPr>
        <sz val="10"/>
        <color rgb="FF000000"/>
        <rFont val="Times New Roman"/>
        <family val="1"/>
      </rPr>
      <t>34</t>
    </r>
  </si>
  <si>
    <r>
      <rPr>
        <sz val="10"/>
        <color rgb="FF000000"/>
        <rFont val="Times New Roman"/>
        <family val="1"/>
      </rPr>
      <t>35</t>
    </r>
  </si>
  <si>
    <r>
      <rPr>
        <sz val="10"/>
        <color rgb="FF000000"/>
        <rFont val="Times New Roman"/>
        <family val="1"/>
      </rPr>
      <t>36</t>
    </r>
  </si>
  <si>
    <r>
      <rPr>
        <sz val="10"/>
        <color rgb="FF000000"/>
        <rFont val="Times New Roman"/>
        <family val="1"/>
      </rPr>
      <t>6</t>
    </r>
  </si>
  <si>
    <r>
      <rPr>
        <sz val="10"/>
        <color rgb="FF000000"/>
        <rFont val="Times New Roman"/>
        <family val="1"/>
      </rPr>
      <t>500</t>
    </r>
  </si>
  <si>
    <r>
      <rPr>
        <sz val="10"/>
        <color rgb="FF000000"/>
        <rFont val="Times New Roman"/>
        <family val="1"/>
      </rPr>
      <t>37</t>
    </r>
  </si>
  <si>
    <t>UNCHAHAR TPS</t>
  </si>
  <si>
    <t>ANPARA TPS</t>
  </si>
  <si>
    <t>OBRA TPS</t>
  </si>
  <si>
    <r>
      <rPr>
        <sz val="10"/>
        <color rgb="FF000000"/>
        <rFont val="Times New Roman"/>
        <family val="1"/>
      </rPr>
      <t>A</t>
    </r>
    <r>
      <rPr>
        <sz val="10"/>
        <color rgb="FF000000"/>
        <rFont val="Times New Roman"/>
        <family val="1"/>
      </rPr>
      <t>P</t>
    </r>
    <r>
      <rPr>
        <sz val="10"/>
        <color rgb="FF000000"/>
        <rFont val="Times New Roman"/>
        <family val="1"/>
      </rPr>
      <t>G</t>
    </r>
    <r>
      <rPr>
        <sz val="10"/>
        <color rgb="FF000000"/>
        <rFont val="Times New Roman"/>
        <family val="1"/>
      </rPr>
      <t>E</t>
    </r>
    <r>
      <rPr>
        <sz val="10"/>
        <color rgb="FF000000"/>
        <rFont val="Times New Roman"/>
        <family val="1"/>
      </rPr>
      <t>N</t>
    </r>
    <r>
      <rPr>
        <sz val="10"/>
        <color rgb="FF000000"/>
        <rFont val="Times New Roman"/>
        <family val="1"/>
      </rPr>
      <t>C</t>
    </r>
    <r>
      <rPr>
        <sz val="10"/>
        <color rgb="FF000000"/>
        <rFont val="Times New Roman"/>
        <family val="1"/>
      </rPr>
      <t>O</t>
    </r>
  </si>
  <si>
    <r>
      <rPr>
        <sz val="10"/>
        <color rgb="FF000000"/>
        <rFont val="Times New Roman"/>
        <family val="1"/>
      </rPr>
      <t>R</t>
    </r>
    <r>
      <rPr>
        <sz val="10"/>
        <color rgb="FF000000"/>
        <rFont val="Times New Roman"/>
        <family val="1"/>
      </rPr>
      <t>A</t>
    </r>
    <r>
      <rPr>
        <sz val="10"/>
        <color rgb="FF000000"/>
        <rFont val="Times New Roman"/>
        <family val="1"/>
      </rPr>
      <t>Y</t>
    </r>
    <r>
      <rPr>
        <sz val="10"/>
        <color rgb="FF000000"/>
        <rFont val="Times New Roman"/>
        <family val="1"/>
      </rPr>
      <t>A</t>
    </r>
    <r>
      <rPr>
        <sz val="10"/>
        <color rgb="FF000000"/>
        <rFont val="Times New Roman"/>
        <family val="1"/>
      </rPr>
      <t>L</t>
    </r>
    <r>
      <rPr>
        <sz val="10"/>
        <color rgb="FF000000"/>
        <rFont val="Times New Roman"/>
        <family val="1"/>
      </rPr>
      <t>ASE</t>
    </r>
    <r>
      <rPr>
        <sz val="10"/>
        <color rgb="FF000000"/>
        <rFont val="Times New Roman"/>
        <family val="1"/>
      </rPr>
      <t>E</t>
    </r>
    <r>
      <rPr>
        <sz val="10"/>
        <color rgb="FF000000"/>
        <rFont val="Times New Roman"/>
        <family val="1"/>
      </rPr>
      <t>M</t>
    </r>
    <r>
      <rPr>
        <sz val="10"/>
        <color rgb="FF000000"/>
        <rFont val="Times New Roman"/>
        <family val="1"/>
      </rPr>
      <t xml:space="preserve">A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</si>
  <si>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S</t>
    </r>
  </si>
  <si>
    <r>
      <rPr>
        <sz val="10"/>
        <color rgb="FF000000"/>
        <rFont val="Times New Roman"/>
        <family val="1"/>
      </rPr>
      <t>AP</t>
    </r>
  </si>
  <si>
    <r>
      <rPr>
        <sz val="10"/>
        <color rgb="FF000000"/>
        <rFont val="Times New Roman"/>
        <family val="1"/>
      </rPr>
      <t>SR</t>
    </r>
  </si>
  <si>
    <r>
      <rPr>
        <sz val="10"/>
        <color rgb="FF000000"/>
        <rFont val="Times New Roman"/>
        <family val="1"/>
      </rPr>
      <t>51</t>
    </r>
  </si>
  <si>
    <r>
      <rPr>
        <sz val="10"/>
        <color rgb="FF000000"/>
        <rFont val="Times New Roman"/>
        <family val="1"/>
      </rPr>
      <t>52</t>
    </r>
  </si>
  <si>
    <r>
      <rPr>
        <sz val="10"/>
        <color rgb="FF000000"/>
        <rFont val="Times New Roman"/>
        <family val="1"/>
      </rPr>
      <t>R</t>
    </r>
    <r>
      <rPr>
        <sz val="10"/>
        <color rgb="FF000000"/>
        <rFont val="Times New Roman"/>
        <family val="1"/>
      </rPr>
      <t>A</t>
    </r>
    <r>
      <rPr>
        <sz val="10"/>
        <color rgb="FF000000"/>
        <rFont val="Times New Roman"/>
        <family val="1"/>
      </rPr>
      <t>M</t>
    </r>
    <r>
      <rPr>
        <sz val="10"/>
        <color rgb="FF000000"/>
        <rFont val="Times New Roman"/>
        <family val="1"/>
      </rPr>
      <t>A</t>
    </r>
    <r>
      <rPr>
        <sz val="10"/>
        <color rgb="FF000000"/>
        <rFont val="Times New Roman"/>
        <family val="1"/>
      </rPr>
      <t>G</t>
    </r>
    <r>
      <rPr>
        <sz val="10"/>
        <color rgb="FF000000"/>
        <rFont val="Times New Roman"/>
        <family val="1"/>
      </rPr>
      <t>U</t>
    </r>
    <r>
      <rPr>
        <sz val="10"/>
        <color rgb="FF000000"/>
        <rFont val="Times New Roman"/>
        <family val="1"/>
      </rPr>
      <t>ND</t>
    </r>
    <r>
      <rPr>
        <sz val="10"/>
        <color rgb="FF000000"/>
        <rFont val="Times New Roman"/>
        <family val="1"/>
      </rPr>
      <t>E</t>
    </r>
    <r>
      <rPr>
        <sz val="10"/>
        <color rgb="FF000000"/>
        <rFont val="Times New Roman"/>
        <family val="1"/>
      </rPr>
      <t>M</t>
    </r>
    <r>
      <rPr>
        <sz val="10"/>
        <color rgb="FF000000"/>
        <rFont val="Times New Roman"/>
        <family val="1"/>
      </rPr>
      <t xml:space="preserve"> </t>
    </r>
    <r>
      <rPr>
        <sz val="10"/>
        <color rgb="FF000000"/>
        <rFont val="Times New Roman"/>
        <family val="1"/>
      </rPr>
      <t>S</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</si>
  <si>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T</t>
    </r>
    <r>
      <rPr>
        <sz val="10"/>
        <color rgb="FF000000"/>
        <rFont val="Times New Roman"/>
        <family val="1"/>
      </rPr>
      <t>ela</t>
    </r>
    <r>
      <rPr>
        <sz val="10"/>
        <color rgb="FF000000"/>
        <rFont val="Times New Roman"/>
        <family val="1"/>
      </rPr>
      <t>n</t>
    </r>
    <r>
      <rPr>
        <sz val="10"/>
        <color rgb="FF000000"/>
        <rFont val="Times New Roman"/>
        <family val="1"/>
      </rPr>
      <t>g</t>
    </r>
    <r>
      <rPr>
        <sz val="10"/>
        <color rgb="FF000000"/>
        <rFont val="Times New Roman"/>
        <family val="1"/>
      </rPr>
      <t>.</t>
    </r>
  </si>
  <si>
    <r>
      <rPr>
        <sz val="10"/>
        <color rgb="FF000000"/>
        <rFont val="Times New Roman"/>
        <family val="1"/>
      </rPr>
      <t>53</t>
    </r>
  </si>
  <si>
    <r>
      <rPr>
        <sz val="10"/>
        <color rgb="FF000000"/>
        <rFont val="Times New Roman"/>
        <family val="1"/>
      </rPr>
      <t>56</t>
    </r>
  </si>
  <si>
    <r>
      <rPr>
        <sz val="10"/>
        <color rgb="FF000000"/>
        <rFont val="Times New Roman"/>
        <family val="1"/>
      </rPr>
      <t>57</t>
    </r>
  </si>
  <si>
    <t>KORBA STPS</t>
  </si>
  <si>
    <t>Chhatt.</t>
  </si>
  <si>
    <r>
      <rPr>
        <sz val="10"/>
        <color rgb="FF000000"/>
        <rFont val="Times New Roman"/>
        <family val="1"/>
      </rPr>
      <t>64</t>
    </r>
  </si>
  <si>
    <r>
      <rPr>
        <sz val="10"/>
        <color rgb="FF000000"/>
        <rFont val="Times New Roman"/>
        <family val="1"/>
      </rPr>
      <t>GSE</t>
    </r>
    <r>
      <rPr>
        <sz val="10"/>
        <color rgb="FF000000"/>
        <rFont val="Times New Roman"/>
        <family val="1"/>
      </rPr>
      <t>C</t>
    </r>
    <r>
      <rPr>
        <sz val="10"/>
        <color rgb="FF000000"/>
        <rFont val="Times New Roman"/>
        <family val="1"/>
      </rPr>
      <t>L</t>
    </r>
  </si>
  <si>
    <r>
      <rPr>
        <sz val="10"/>
        <color rgb="FF000000"/>
        <rFont val="Times New Roman"/>
        <family val="1"/>
      </rPr>
      <t>GAN</t>
    </r>
    <r>
      <rPr>
        <sz val="10"/>
        <color rgb="FF000000"/>
        <rFont val="Times New Roman"/>
        <family val="1"/>
      </rPr>
      <t>D</t>
    </r>
    <r>
      <rPr>
        <sz val="10"/>
        <color rgb="FF000000"/>
        <rFont val="Times New Roman"/>
        <family val="1"/>
      </rPr>
      <t>HI</t>
    </r>
    <r>
      <rPr>
        <sz val="10"/>
        <color rgb="FF000000"/>
        <rFont val="Times New Roman"/>
        <family val="1"/>
      </rPr>
      <t xml:space="preserve"> </t>
    </r>
    <r>
      <rPr>
        <sz val="10"/>
        <color rgb="FF000000"/>
        <rFont val="Times New Roman"/>
        <family val="1"/>
      </rPr>
      <t>NA</t>
    </r>
    <r>
      <rPr>
        <sz val="10"/>
        <color rgb="FF000000"/>
        <rFont val="Times New Roman"/>
        <family val="1"/>
      </rPr>
      <t>G</t>
    </r>
    <r>
      <rPr>
        <sz val="10"/>
        <color rgb="FF000000"/>
        <rFont val="Times New Roman"/>
        <family val="1"/>
      </rPr>
      <t>A</t>
    </r>
    <r>
      <rPr>
        <sz val="10"/>
        <color rgb="FF000000"/>
        <rFont val="Times New Roman"/>
        <family val="1"/>
      </rPr>
      <t>R</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</si>
  <si>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G</t>
    </r>
    <r>
      <rPr>
        <sz val="10"/>
        <color rgb="FF000000"/>
        <rFont val="Times New Roman"/>
        <family val="1"/>
      </rPr>
      <t>u</t>
    </r>
    <r>
      <rPr>
        <sz val="10"/>
        <color rgb="FF000000"/>
        <rFont val="Times New Roman"/>
        <family val="1"/>
      </rPr>
      <t>j</t>
    </r>
    <r>
      <rPr>
        <sz val="10"/>
        <color rgb="FF000000"/>
        <rFont val="Times New Roman"/>
        <family val="1"/>
      </rPr>
      <t>.</t>
    </r>
  </si>
  <si>
    <r>
      <rPr>
        <sz val="10"/>
        <color rgb="FF000000"/>
        <rFont val="Times New Roman"/>
        <family val="1"/>
      </rPr>
      <t>WR</t>
    </r>
  </si>
  <si>
    <r>
      <rPr>
        <sz val="10"/>
        <color rgb="FF000000"/>
        <rFont val="Times New Roman"/>
        <family val="1"/>
      </rPr>
      <t>65</t>
    </r>
  </si>
  <si>
    <t>KUTCH LIG. TPS</t>
  </si>
  <si>
    <t>Guj.</t>
  </si>
  <si>
    <t>UKAI TPS</t>
  </si>
  <si>
    <r>
      <rPr>
        <sz val="10"/>
        <color rgb="FF000000"/>
        <rFont val="Times New Roman"/>
        <family val="1"/>
      </rPr>
      <t>72</t>
    </r>
  </si>
  <si>
    <r>
      <rPr>
        <sz val="10"/>
        <color rgb="FF000000"/>
        <rFont val="Times New Roman"/>
        <family val="1"/>
      </rPr>
      <t>W</t>
    </r>
    <r>
      <rPr>
        <sz val="10"/>
        <color rgb="FF000000"/>
        <rFont val="Times New Roman"/>
        <family val="1"/>
      </rPr>
      <t>A</t>
    </r>
    <r>
      <rPr>
        <sz val="10"/>
        <color rgb="FF000000"/>
        <rFont val="Times New Roman"/>
        <family val="1"/>
      </rPr>
      <t>N</t>
    </r>
    <r>
      <rPr>
        <sz val="10"/>
        <color rgb="FF000000"/>
        <rFont val="Times New Roman"/>
        <family val="1"/>
      </rPr>
      <t>A</t>
    </r>
    <r>
      <rPr>
        <sz val="10"/>
        <color rgb="FF000000"/>
        <rFont val="Times New Roman"/>
        <family val="1"/>
      </rPr>
      <t>K</t>
    </r>
    <r>
      <rPr>
        <sz val="10"/>
        <color rgb="FF000000"/>
        <rFont val="Times New Roman"/>
        <family val="1"/>
      </rPr>
      <t>B</t>
    </r>
    <r>
      <rPr>
        <sz val="10"/>
        <color rgb="FF000000"/>
        <rFont val="Times New Roman"/>
        <family val="1"/>
      </rPr>
      <t>O</t>
    </r>
    <r>
      <rPr>
        <sz val="10"/>
        <color rgb="FF000000"/>
        <rFont val="Times New Roman"/>
        <family val="1"/>
      </rPr>
      <t>R</t>
    </r>
    <r>
      <rPr>
        <sz val="10"/>
        <color rgb="FF000000"/>
        <rFont val="Times New Roman"/>
        <family val="1"/>
      </rPr>
      <t xml:space="preserve">I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</si>
  <si>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73</t>
    </r>
  </si>
  <si>
    <r>
      <rPr>
        <sz val="10"/>
        <color rgb="FF000000"/>
        <rFont val="Times New Roman"/>
        <family val="1"/>
      </rPr>
      <t>74</t>
    </r>
  </si>
  <si>
    <r>
      <rPr>
        <sz val="10"/>
        <color rgb="FF000000"/>
        <rFont val="Times New Roman"/>
        <family val="1"/>
      </rPr>
      <t>75</t>
    </r>
  </si>
  <si>
    <r>
      <rPr>
        <sz val="10"/>
        <color rgb="FF000000"/>
        <rFont val="Times New Roman"/>
        <family val="1"/>
      </rPr>
      <t>76</t>
    </r>
  </si>
  <si>
    <r>
      <rPr>
        <sz val="10"/>
        <color rgb="FF000000"/>
        <rFont val="Times New Roman"/>
        <family val="1"/>
      </rPr>
      <t>77</t>
    </r>
  </si>
  <si>
    <t>Torrent</t>
  </si>
  <si>
    <t>SABARMATI</t>
  </si>
  <si>
    <t>P</t>
  </si>
  <si>
    <r>
      <rPr>
        <sz val="10"/>
        <color rgb="FF000000"/>
        <rFont val="Times New Roman"/>
        <family val="1"/>
      </rPr>
      <t>81</t>
    </r>
  </si>
  <si>
    <r>
      <rPr>
        <sz val="10"/>
        <color rgb="FF000000"/>
        <rFont val="Times New Roman"/>
        <family val="1"/>
      </rPr>
      <t>M</t>
    </r>
    <r>
      <rPr>
        <sz val="10"/>
        <color rgb="FF000000"/>
        <rFont val="Times New Roman"/>
        <family val="1"/>
      </rPr>
      <t>P</t>
    </r>
    <r>
      <rPr>
        <sz val="10"/>
        <color rgb="FF000000"/>
        <rFont val="Times New Roman"/>
        <family val="1"/>
      </rPr>
      <t>P</t>
    </r>
    <r>
      <rPr>
        <sz val="10"/>
        <color rgb="FF000000"/>
        <rFont val="Times New Roman"/>
        <family val="1"/>
      </rPr>
      <t>G</t>
    </r>
    <r>
      <rPr>
        <sz val="10"/>
        <color rgb="FF000000"/>
        <rFont val="Times New Roman"/>
        <family val="1"/>
      </rPr>
      <t>C</t>
    </r>
    <r>
      <rPr>
        <sz val="10"/>
        <color rgb="FF000000"/>
        <rFont val="Times New Roman"/>
        <family val="1"/>
      </rPr>
      <t>L</t>
    </r>
  </si>
  <si>
    <r>
      <rPr>
        <sz val="10"/>
        <color rgb="FF000000"/>
        <rFont val="Times New Roman"/>
        <family val="1"/>
      </rPr>
      <t>S</t>
    </r>
    <r>
      <rPr>
        <sz val="10"/>
        <color rgb="FF000000"/>
        <rFont val="Times New Roman"/>
        <family val="1"/>
      </rPr>
      <t>A</t>
    </r>
    <r>
      <rPr>
        <sz val="10"/>
        <color rgb="FF000000"/>
        <rFont val="Times New Roman"/>
        <family val="1"/>
      </rPr>
      <t>N</t>
    </r>
    <r>
      <rPr>
        <sz val="10"/>
        <color rgb="FF000000"/>
        <rFont val="Times New Roman"/>
        <family val="1"/>
      </rPr>
      <t>J</t>
    </r>
    <r>
      <rPr>
        <sz val="10"/>
        <color rgb="FF000000"/>
        <rFont val="Times New Roman"/>
        <family val="1"/>
      </rPr>
      <t>AY</t>
    </r>
    <r>
      <rPr>
        <sz val="10"/>
        <color rgb="FF000000"/>
        <rFont val="Times New Roman"/>
        <family val="1"/>
      </rPr>
      <t xml:space="preserve"> </t>
    </r>
    <r>
      <rPr>
        <sz val="10"/>
        <color rgb="FF000000"/>
        <rFont val="Times New Roman"/>
        <family val="1"/>
      </rPr>
      <t>GAN</t>
    </r>
    <r>
      <rPr>
        <sz val="10"/>
        <color rgb="FF000000"/>
        <rFont val="Times New Roman"/>
        <family val="1"/>
      </rPr>
      <t>D</t>
    </r>
    <r>
      <rPr>
        <sz val="10"/>
        <color rgb="FF000000"/>
        <rFont val="Times New Roman"/>
        <family val="1"/>
      </rPr>
      <t>HI</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</si>
  <si>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MP</t>
    </r>
  </si>
  <si>
    <r>
      <rPr>
        <sz val="10"/>
        <color rgb="FF000000"/>
        <rFont val="Times New Roman"/>
        <family val="1"/>
      </rPr>
      <t>82</t>
    </r>
  </si>
  <si>
    <r>
      <rPr>
        <sz val="10"/>
        <color rgb="FF000000"/>
        <rFont val="Times New Roman"/>
        <family val="1"/>
      </rPr>
      <t>83</t>
    </r>
  </si>
  <si>
    <r>
      <rPr>
        <sz val="10"/>
        <color rgb="FF000000"/>
        <rFont val="Times New Roman"/>
        <family val="1"/>
      </rPr>
      <t>V</t>
    </r>
    <r>
      <rPr>
        <sz val="10"/>
        <color rgb="FF000000"/>
        <rFont val="Times New Roman"/>
        <family val="1"/>
      </rPr>
      <t>I</t>
    </r>
    <r>
      <rPr>
        <sz val="10"/>
        <color rgb="FF000000"/>
        <rFont val="Times New Roman"/>
        <family val="1"/>
      </rPr>
      <t>NDH</t>
    </r>
    <r>
      <rPr>
        <sz val="10"/>
        <color rgb="FF000000"/>
        <rFont val="Times New Roman"/>
        <family val="1"/>
      </rPr>
      <t>Y</t>
    </r>
    <r>
      <rPr>
        <sz val="10"/>
        <color rgb="FF000000"/>
        <rFont val="Times New Roman"/>
        <family val="1"/>
      </rPr>
      <t>A</t>
    </r>
    <r>
      <rPr>
        <sz val="10"/>
        <color rgb="FF000000"/>
        <rFont val="Times New Roman"/>
        <family val="1"/>
      </rPr>
      <t>C</t>
    </r>
    <r>
      <rPr>
        <sz val="10"/>
        <color rgb="FF000000"/>
        <rFont val="Times New Roman"/>
        <family val="1"/>
      </rPr>
      <t>H</t>
    </r>
    <r>
      <rPr>
        <sz val="10"/>
        <color rgb="FF000000"/>
        <rFont val="Times New Roman"/>
        <family val="1"/>
      </rPr>
      <t>AL</t>
    </r>
    <r>
      <rPr>
        <sz val="10"/>
        <color rgb="FF000000"/>
        <rFont val="Times New Roman"/>
        <family val="1"/>
      </rPr>
      <t xml:space="preserve"> </t>
    </r>
    <r>
      <rPr>
        <sz val="10"/>
        <color rgb="FF000000"/>
        <rFont val="Times New Roman"/>
        <family val="1"/>
      </rPr>
      <t>S</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</si>
  <si>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84</t>
    </r>
  </si>
  <si>
    <r>
      <rPr>
        <sz val="10"/>
        <color rgb="FF000000"/>
        <rFont val="Times New Roman"/>
        <family val="1"/>
      </rPr>
      <t>85</t>
    </r>
  </si>
  <si>
    <r>
      <rPr>
        <sz val="10"/>
        <color rgb="FF000000"/>
        <rFont val="Times New Roman"/>
        <family val="1"/>
      </rPr>
      <t>86</t>
    </r>
  </si>
  <si>
    <r>
      <rPr>
        <sz val="10"/>
        <color rgb="FF000000"/>
        <rFont val="Times New Roman"/>
        <family val="1"/>
      </rPr>
      <t>87</t>
    </r>
  </si>
  <si>
    <r>
      <rPr>
        <sz val="10"/>
        <color rgb="FF000000"/>
        <rFont val="Times New Roman"/>
        <family val="1"/>
      </rPr>
      <t>88</t>
    </r>
  </si>
  <si>
    <t>MAHAGENCO</t>
  </si>
  <si>
    <t>BHUSAWAL TPS</t>
  </si>
  <si>
    <t>Maha</t>
  </si>
  <si>
    <r>
      <rPr>
        <sz val="10"/>
        <color rgb="FF000000"/>
        <rFont val="Times New Roman"/>
        <family val="1"/>
      </rPr>
      <t>91</t>
    </r>
  </si>
  <si>
    <r>
      <rPr>
        <sz val="10"/>
        <color rgb="FF000000"/>
        <rFont val="Times New Roman"/>
        <family val="1"/>
      </rPr>
      <t>M</t>
    </r>
    <r>
      <rPr>
        <sz val="10"/>
        <color rgb="FF000000"/>
        <rFont val="Times New Roman"/>
        <family val="1"/>
      </rPr>
      <t>A</t>
    </r>
    <r>
      <rPr>
        <sz val="10"/>
        <color rgb="FF000000"/>
        <rFont val="Times New Roman"/>
        <family val="1"/>
      </rPr>
      <t>H</t>
    </r>
    <r>
      <rPr>
        <sz val="10"/>
        <color rgb="FF000000"/>
        <rFont val="Times New Roman"/>
        <family val="1"/>
      </rPr>
      <t>AG</t>
    </r>
    <r>
      <rPr>
        <sz val="10"/>
        <color rgb="FF000000"/>
        <rFont val="Times New Roman"/>
        <family val="1"/>
      </rPr>
      <t>E</t>
    </r>
    <r>
      <rPr>
        <sz val="10"/>
        <color rgb="FF000000"/>
        <rFont val="Times New Roman"/>
        <family val="1"/>
      </rPr>
      <t>N</t>
    </r>
    <r>
      <rPr>
        <sz val="10"/>
        <color rgb="FF000000"/>
        <rFont val="Times New Roman"/>
        <family val="1"/>
      </rPr>
      <t>C</t>
    </r>
    <r>
      <rPr>
        <sz val="10"/>
        <color rgb="FF000000"/>
        <rFont val="Times New Roman"/>
        <family val="1"/>
      </rPr>
      <t>O</t>
    </r>
  </si>
  <si>
    <r>
      <rPr>
        <sz val="10"/>
        <color rgb="FF000000"/>
        <rFont val="Times New Roman"/>
        <family val="1"/>
      </rPr>
      <t>C</t>
    </r>
    <r>
      <rPr>
        <sz val="10"/>
        <color rgb="FF000000"/>
        <rFont val="Times New Roman"/>
        <family val="1"/>
      </rPr>
      <t>H</t>
    </r>
    <r>
      <rPr>
        <sz val="10"/>
        <color rgb="FF000000"/>
        <rFont val="Times New Roman"/>
        <family val="1"/>
      </rPr>
      <t>A</t>
    </r>
    <r>
      <rPr>
        <sz val="10"/>
        <color rgb="FF000000"/>
        <rFont val="Times New Roman"/>
        <family val="1"/>
      </rPr>
      <t>N</t>
    </r>
    <r>
      <rPr>
        <sz val="10"/>
        <color rgb="FF000000"/>
        <rFont val="Times New Roman"/>
        <family val="1"/>
      </rPr>
      <t>D</t>
    </r>
    <r>
      <rPr>
        <sz val="10"/>
        <color rgb="FF000000"/>
        <rFont val="Times New Roman"/>
        <family val="1"/>
      </rPr>
      <t>R</t>
    </r>
    <r>
      <rPr>
        <sz val="10"/>
        <color rgb="FF000000"/>
        <rFont val="Times New Roman"/>
        <family val="1"/>
      </rPr>
      <t>A</t>
    </r>
    <r>
      <rPr>
        <sz val="10"/>
        <color rgb="FF000000"/>
        <rFont val="Times New Roman"/>
        <family val="1"/>
      </rPr>
      <t>P</t>
    </r>
    <r>
      <rPr>
        <sz val="10"/>
        <color rgb="FF000000"/>
        <rFont val="Times New Roman"/>
        <family val="1"/>
      </rPr>
      <t>UR</t>
    </r>
    <r>
      <rPr>
        <sz val="10"/>
        <color rgb="FF000000"/>
        <rFont val="Times New Roman"/>
        <family val="1"/>
      </rPr>
      <t xml:space="preserve"> </t>
    </r>
    <r>
      <rPr>
        <sz val="10"/>
        <color rgb="FF000000"/>
        <rFont val="Times New Roman"/>
        <family val="1"/>
      </rPr>
      <t>S</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</si>
  <si>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M</t>
    </r>
    <r>
      <rPr>
        <sz val="10"/>
        <color rgb="FF000000"/>
        <rFont val="Times New Roman"/>
        <family val="1"/>
      </rPr>
      <t>a</t>
    </r>
    <r>
      <rPr>
        <sz val="10"/>
        <color rgb="FF000000"/>
        <rFont val="Times New Roman"/>
        <family val="1"/>
      </rPr>
      <t>h</t>
    </r>
    <r>
      <rPr>
        <sz val="10"/>
        <color rgb="FF000000"/>
        <rFont val="Times New Roman"/>
        <family val="1"/>
      </rPr>
      <t>a</t>
    </r>
  </si>
  <si>
    <r>
      <rPr>
        <sz val="10"/>
        <color rgb="FF000000"/>
        <rFont val="Times New Roman"/>
        <family val="1"/>
      </rPr>
      <t>92</t>
    </r>
  </si>
  <si>
    <r>
      <rPr>
        <sz val="10"/>
        <color rgb="FF000000"/>
        <rFont val="Times New Roman"/>
        <family val="1"/>
      </rPr>
      <t>93</t>
    </r>
  </si>
  <si>
    <r>
      <rPr>
        <sz val="10"/>
        <color rgb="FF000000"/>
        <rFont val="Times New Roman"/>
        <family val="1"/>
      </rPr>
      <t>94</t>
    </r>
  </si>
  <si>
    <r>
      <rPr>
        <sz val="10"/>
        <color rgb="FF000000"/>
        <rFont val="Times New Roman"/>
        <family val="1"/>
      </rPr>
      <t>K</t>
    </r>
    <r>
      <rPr>
        <sz val="10"/>
        <color rgb="FF000000"/>
        <rFont val="Times New Roman"/>
        <family val="1"/>
      </rPr>
      <t>H</t>
    </r>
    <r>
      <rPr>
        <sz val="10"/>
        <color rgb="FF000000"/>
        <rFont val="Times New Roman"/>
        <family val="1"/>
      </rPr>
      <t>A</t>
    </r>
    <r>
      <rPr>
        <sz val="10"/>
        <color rgb="FF000000"/>
        <rFont val="Times New Roman"/>
        <family val="1"/>
      </rPr>
      <t>P</t>
    </r>
    <r>
      <rPr>
        <sz val="10"/>
        <color rgb="FF000000"/>
        <rFont val="Times New Roman"/>
        <family val="1"/>
      </rPr>
      <t>A</t>
    </r>
    <r>
      <rPr>
        <sz val="10"/>
        <color rgb="FF000000"/>
        <rFont val="Times New Roman"/>
        <family val="1"/>
      </rPr>
      <t>R</t>
    </r>
    <r>
      <rPr>
        <sz val="10"/>
        <color rgb="FF000000"/>
        <rFont val="Times New Roman"/>
        <family val="1"/>
      </rPr>
      <t>KH</t>
    </r>
    <r>
      <rPr>
        <sz val="10"/>
        <color rgb="FF000000"/>
        <rFont val="Times New Roman"/>
        <family val="1"/>
      </rPr>
      <t>E</t>
    </r>
    <r>
      <rPr>
        <sz val="10"/>
        <color rgb="FF000000"/>
        <rFont val="Times New Roman"/>
        <family val="1"/>
      </rPr>
      <t>D</t>
    </r>
    <r>
      <rPr>
        <sz val="10"/>
        <color rgb="FF000000"/>
        <rFont val="Times New Roman"/>
        <family val="1"/>
      </rPr>
      <t xml:space="preserve">A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</si>
  <si>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96</t>
    </r>
  </si>
  <si>
    <t>KORADI TPS</t>
  </si>
  <si>
    <t>NASIK TPS</t>
  </si>
  <si>
    <t>PARLI TPS</t>
  </si>
  <si>
    <t>25,572</t>
  </si>
  <si>
    <t>http://www.cea.nic.in/reports/others/thermal/tppd/repl_thermal_units.pdf</t>
  </si>
  <si>
    <t>"Considering the demand projections for the year 2026-27, as per the 19th EPS, coal based capacity addition of 47,855 MW already under construction for benefits during 2017-22, committed capacity addition ofNuclear 6,800 MW, Hydro 12,000 MW, RES 1,00,000 MW and likely retirement of 25,572 MW of coalbased capacity (which will be completing more than 25 years of age by 2027) during 2022-27, the study results reveal that capacity addition of 46,420 MW is required during the period 2022-27"</t>
  </si>
  <si>
    <t>Table 5.14, Annexure 5.5,Annexure 5.6</t>
  </si>
  <si>
    <t>http://www.cea.nic.in/monthlyarchive.html</t>
  </si>
  <si>
    <t>Coal capacity Planned Retirements</t>
  </si>
  <si>
    <t>Table A</t>
  </si>
  <si>
    <t>Table B</t>
  </si>
  <si>
    <t>(Actual) Coal/Lignite based Thermal Units retired [Since March'16 to May'19]</t>
  </si>
  <si>
    <t>(Actual) Additional (Gas based/ DG Set) Units Retired [Since Sept.'15 to May'19]</t>
  </si>
  <si>
    <t xml:space="preserve"> Table ‘A’ : Coal/Lignite based Thermal Units retired [Since March'16 to May'19]</t>
  </si>
  <si>
    <t>Name of the
Utility</t>
  </si>
  <si>
    <t>Capacity
(MW)</t>
  </si>
  <si>
    <t>Date of deletion
from National
Installed Capacity</t>
  </si>
  <si>
    <t>04.03.2016</t>
  </si>
  <si>
    <t>12.04.2016</t>
  </si>
  <si>
    <t>02.08.2016</t>
  </si>
  <si>
    <t>24.04.2017</t>
  </si>
  <si>
    <t>Chandrapur TPS (2x210 MW)</t>
  </si>
  <si>
    <t>21.10.2016</t>
  </si>
  <si>
    <t>31.08.2017</t>
  </si>
  <si>
    <t>Santaldih TPS (4x120MW)</t>
  </si>
  <si>
    <t>21.12.2016</t>
  </si>
  <si>
    <t>Bandel TPS (2x60 MW)</t>
  </si>
  <si>
    <t>20.04.2018</t>
  </si>
  <si>
    <t>1,2,3,5,8</t>
  </si>
  <si>
    <t>4,6,7,9,10</t>
  </si>
  <si>
    <t>23.11.2017</t>
  </si>
  <si>
    <t>Ennore TPS (2x60 + 2x110 MW)</t>
  </si>
  <si>
    <t>1,2,3 &amp; 4</t>
  </si>
  <si>
    <t>31.03.2017</t>
  </si>
  <si>
    <t>Ennore TPS</t>
  </si>
  <si>
    <t>12.01.2017</t>
  </si>
  <si>
    <t>Sikka TPS (2 x 120 MW)</t>
  </si>
  <si>
    <t>18.08.2017</t>
  </si>
  <si>
    <t>Ukai TPS (2 x 120 MW)</t>
  </si>
  <si>
    <t>20.02.2017</t>
  </si>
  <si>
    <t>GND TPS (Bathinda)-(4x110 MW)</t>
  </si>
  <si>
    <t>1,2,3,4</t>
  </si>
  <si>
    <t>31.08.2018</t>
  </si>
  <si>
    <t>GGS STPS (Ropar)-(2x210 MW)</t>
  </si>
  <si>
    <t>Obra TPS (1x94 MW)</t>
  </si>
  <si>
    <t>03.04.2018</t>
  </si>
  <si>
    <t>Panki TPS (2 x 105 MW)</t>
  </si>
  <si>
    <t>16.03.2018</t>
  </si>
  <si>
    <t>TSGENCO</t>
  </si>
  <si>
    <t>Kothagudem TPS (1x60 + 2x120 MW)</t>
  </si>
  <si>
    <t>3, 6 &amp; 8</t>
  </si>
  <si>
    <t>19.03.2019</t>
  </si>
  <si>
    <t>Badarpur TPS(3x95 +2x210 MW)</t>
  </si>
  <si>
    <t>30.10.2018</t>
  </si>
  <si>
    <t>17.01.2017</t>
  </si>
  <si>
    <t>04.09.2017</t>
  </si>
  <si>
    <t>Neyveli TPS – I</t>
  </si>
  <si>
    <t>06.02.2019</t>
  </si>
  <si>
    <t>CESC</t>
  </si>
  <si>
    <t>India Power
Corp. Ltd.
(West Bengal)</t>
  </si>
  <si>
    <t>Chinakuri TPS (3x10 MW)</t>
  </si>
  <si>
    <t>1,2,3</t>
  </si>
  <si>
    <t>Dishergarh TPS (1x3 + 3x5 MW)</t>
  </si>
  <si>
    <t>Total :</t>
  </si>
  <si>
    <t>New Cossipore TPS (2x30 + 2x50 MW)</t>
  </si>
  <si>
    <t>Seebpore TPS (1.5 + 1.88 + 2 + 3 MW)</t>
  </si>
  <si>
    <t>Table ‘B’ : Additional (Gas based/ DG Set) Units Retired [Since Sept.'15 to May'19]</t>
  </si>
  <si>
    <t>KSEB</t>
  </si>
  <si>
    <t>Kozhikode DG
(2x16 MW)</t>
  </si>
  <si>
    <t>1 &amp; 4</t>
  </si>
  <si>
    <t>Brahmapuram DG
(2x21.32 MW)</t>
  </si>
  <si>
    <t>2 &amp; 3</t>
  </si>
  <si>
    <t>3.</t>
  </si>
  <si>
    <t>Maithon GT
(3x30 MW)</t>
  </si>
  <si>
    <t>1 to 3</t>
  </si>
  <si>
    <t>4.</t>
  </si>
  <si>
    <t>KPCL</t>
  </si>
  <si>
    <t>Belgaum DG
(5x16.26 MW)</t>
  </si>
  <si>
    <t>Tata Power</t>
  </si>
  <si>
    <t>Trombay TPS</t>
  </si>
  <si>
    <t>Lakwa GT TPS (4x15 MW)</t>
  </si>
  <si>
    <t>Namrup CCPP</t>
  </si>
  <si>
    <t>GMR Power Corp.
Ltd.</t>
  </si>
  <si>
    <t>Basin Bridge (DG) Power
Plant, Chennai (4x50 MW)</t>
  </si>
  <si>
    <t>Table name: All India Installed Capacity (in MW) of power stations (Utilities) - Refer to Notes section (B) below the table</t>
  </si>
  <si>
    <t>Jun '19</t>
  </si>
  <si>
    <t>Jul '19</t>
  </si>
  <si>
    <t>Aug '19</t>
  </si>
  <si>
    <t>Sep '19</t>
  </si>
  <si>
    <t xml:space="preserve">Capacity retired (MW) </t>
  </si>
  <si>
    <t>Unit-1 to 4 (4 x 50=200 MW) of KORBA-II TPP have been retired from state sector of Chhattisgarh</t>
  </si>
  <si>
    <t>Unit-6 (500 MW) of TROMBAY TPS has been retired from private sector of Maharashtra</t>
  </si>
  <si>
    <t>Unit-15 &amp; 16 (2 x 30=60 MW) of SABARMATI (C STATION) TPP have been retired from private sector of Gujarat</t>
  </si>
  <si>
    <t>Unit-1 &amp; 2 (2 x 67.5=135 MW) of RAJGHAT TPS have been retired from state sector of Delhi.</t>
  </si>
  <si>
    <t>Month</t>
  </si>
  <si>
    <t>CEA Monthly Installed Capacity reports - Jun'19 to Sep '19</t>
  </si>
  <si>
    <t>petroleum/diesel</t>
  </si>
  <si>
    <t>01.12.2014</t>
  </si>
  <si>
    <t>MW retd.</t>
  </si>
  <si>
    <t>(Cossipore date field was missing in the table. As per CEA letter to CESC dated 04.04.2016, it was approved for 
retiredment w.e.f. 01.12.2014 - http://www.cea.nic.in/reports/others/planning/pdm/new_cossipore_retirement.pdf)</t>
  </si>
  <si>
    <t>total</t>
  </si>
  <si>
    <t>adjusted total
(w/o cossipore)</t>
  </si>
  <si>
    <t>Decommissioning/retirement year</t>
  </si>
  <si>
    <t>http://www.kseb.in/index.php?option=com_content&amp;view=article&amp;id=75&amp;Itemid=732&amp;lang=en</t>
  </si>
  <si>
    <t>Source of retirement year</t>
  </si>
  <si>
    <t>Link</t>
  </si>
  <si>
    <t>Kerala State Electricity Board website - Generation tab</t>
  </si>
  <si>
    <t>Answer to LS starred q. 29 (dated 25.02.2016) - https://powermin.nic.in/sites/default/files/uploads/LS25022016_Eng.pdf
CEA-DVC correspondence (dated 29.07.2016) - http://www.cea.nic.in/reports/others/planning/pdm/maithon_aug16.pdf</t>
  </si>
  <si>
    <t>Annex - I in response to Lok Sabha starred question (Feb 2016) accounts for Maithon GT units as part of the installed capacity. This is followed by a correspondence letter b/w CEA and DVC (July 2016) where CEA acknowledges their out-of-operation status (since 10-15 yrs) for accounting purposes in installed capacity, however there is no clear approval date for retirement as they are unused assets. Based on this correspondence and the fact that it was tabled to be still operational in the Lok Sabha answer earlier in the same year, have assumed the year to be 2016.</t>
  </si>
  <si>
    <t>CEA monthly reports - Installed Capacity - Jan 2017</t>
  </si>
  <si>
    <t>http://www.cea.nic.in/reports/monthly/installedcapacity/2017/installed_capacity-01.pdf</t>
  </si>
  <si>
    <t>2,3</t>
  </si>
  <si>
    <t>CEA monthly reports - Installed Capacity - Oct 2017</t>
  </si>
  <si>
    <t>http://www.cea.nic.in/reports/monthly/installedcapacity/2017/installed_capacity-10.pdf</t>
  </si>
  <si>
    <t>http://www.cea.nic.in/reports/monthly/installedcapacity/2018/installed_capacity-12.pdf</t>
  </si>
  <si>
    <t>CEA monthly reports - Installed Capacity - Dec 2018</t>
  </si>
  <si>
    <t>Utran CCPS
(3 x 33 + 1 x 45 MW)</t>
  </si>
  <si>
    <t>http://www.cea.nic.in/reports/monthly/installedcapacity/2017/installed_capacity-05.pdf</t>
  </si>
  <si>
    <t>CEA monthly reports - Installed Capacity - May 2017</t>
  </si>
  <si>
    <t>http://www.cea.nic.in/reports/monthly/installedcapacity/2018/installed_capacity-07.pdf</t>
  </si>
  <si>
    <t>CEA monthly reports - Installed Capacity - Jul 2018</t>
  </si>
  <si>
    <t>CEA monthly reports - Installed Capacity - Feb 2017</t>
  </si>
  <si>
    <t>http://www.cea.nic.in/reports/monthly/installedcapacity/2017/installed_capacity-02.pdf</t>
  </si>
  <si>
    <t>Unit-1 to 6 (6 x 21.32 =127.92 MW) of YELHANKA (DG) have been retired from state sector of Karnataka</t>
  </si>
  <si>
    <t xml:space="preserve">1. CEA - A Note on Retirement of 25 years or more oldCoal/ Lignitebased Thermal Power Units </t>
  </si>
  <si>
    <t>2. CEA Montly archives (Installed capacity reports)</t>
  </si>
  <si>
    <t>3. Other individual sources mentioned in respective sheet</t>
  </si>
  <si>
    <t>1. CEA - Monthly archives (Installed Capacity reports)</t>
  </si>
  <si>
    <t>1. National Electricity Plan</t>
  </si>
  <si>
    <t>NEYVELI TPS-I</t>
  </si>
  <si>
    <t>Month retired from National
Installed Capacity</t>
  </si>
  <si>
    <t>Fuel</t>
  </si>
  <si>
    <t>Diesel</t>
  </si>
  <si>
    <t>Thermal</t>
  </si>
  <si>
    <t>Gas Capacity 
retired (MW)</t>
  </si>
  <si>
    <t>Diesel Capacity 
retired (MW)</t>
  </si>
  <si>
    <t>adjusted total
(with Trombay)</t>
  </si>
  <si>
    <t>Total</t>
  </si>
  <si>
    <t>BAU Capacity Retirements (MW)</t>
  </si>
  <si>
    <t>crude oil</t>
  </si>
  <si>
    <t>heavy or residual fuel oil</t>
  </si>
  <si>
    <t>municipal solid waste</t>
  </si>
  <si>
    <t>The actual retirements from gas-based and diesel-based thermal plants are accounted where data is available up to 2019.</t>
  </si>
  <si>
    <t>It is assumed that all other power plants depending onsources of power apart from coal, lignite, gas &amp; diesel will not retire.</t>
  </si>
  <si>
    <t>Quantization</t>
  </si>
  <si>
    <t>The EPS retires (and builds) power plants in increments of the minimum power plant size,</t>
  </si>
  <si>
    <t>specified in elec/MPPC.  If the BAU retirements you get when running the model do not</t>
  </si>
  <si>
    <t>match those specified in this variable, this may be because your values here are not</t>
  </si>
  <si>
    <t>even multiples of the values in elec/MPPC.  If you wish to ensure your retirement schedule</t>
  </si>
  <si>
    <t>is followed precisely, make sure that retirements specified here are even multiples of the</t>
  </si>
  <si>
    <t>values in elec/MPPC.  You can reduce the values in elec/MPPC if helpful.</t>
  </si>
  <si>
    <t xml:space="preserve">Actual values are used till 2019 as data is available. Beyond 2027, retirements are assumed to be zero values as there are </t>
  </si>
  <si>
    <t>the model run would retire accordingly.</t>
  </si>
  <si>
    <t>no further retirement plans available. It is assumed that the plants with their generation lifetime expiring within</t>
  </si>
  <si>
    <t xml:space="preserve">The total coal and lignite capacity retirements for existing plants as provided by CEA across 2017-22 </t>
  </si>
  <si>
    <t xml:space="preserve">and 2022-27 are divided into the five years equally. </t>
  </si>
  <si>
    <t>Lignite retirements from CEA Montly archives (Installed capacity reports) (Jan '17 to Dec '19)</t>
  </si>
  <si>
    <t>(Actual) Reported monthly retirements [Jun '19 to Dec '19]</t>
  </si>
  <si>
    <t>Jun '19 to Dec '19</t>
  </si>
  <si>
    <t>2. Lignite retirements from CEA Montly archives (Installed capacity reports) (Jan '17 to Dec '19)</t>
  </si>
  <si>
    <t xml:space="preserve">The actual retirements for 2016-19 are used in the 2017-22 period. </t>
  </si>
  <si>
    <t>Extra retirement is reflected between the installed capacity figures of 2018 &amp; 2017, as compared to plant-wise data collected here.</t>
  </si>
  <si>
    <t xml:space="preserve">This could possibly be stranded capacity that is not retired, but we account for it to match with the installed operational </t>
  </si>
  <si>
    <t>capacity reported for 2018 by CEA.</t>
  </si>
  <si>
    <t>Gas Capacity (MW)</t>
  </si>
  <si>
    <t>http://www.cea.nic.in/reports/monthly/installedcapacity/2017/installed_capacity-12.pdf</t>
  </si>
  <si>
    <t>**Note on Gas-based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</si>
</sst>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9" x14ac:knownFonts="1">
    <font>
      <sz val="11"/>
      <color theme="1"/>
      <name val="Calibri"/>
      <family val="2"/>
      <scheme val="minor"/>
    </font>
    <font>
      <b/>
      <sz val="11"/>
      <color theme="1"/>
      <name val="Calibri"/>
      <family val="2"/>
      <scheme val="minor"/>
    </font>
    <font>
      <sz val="10"/>
      <name val="Arial"/>
      <family val="2"/>
    </font>
    <font>
      <b/>
      <sz val="12"/>
      <color theme="4"/>
      <name val="Calibri"/>
      <family val="2"/>
      <scheme val="minor"/>
    </font>
    <font>
      <b/>
      <sz val="12"/>
      <color indexed="30"/>
      <name val="Calibri"/>
      <family val="2"/>
    </font>
    <font>
      <sz val="9"/>
      <color theme="1"/>
      <name val="Calibri"/>
      <family val="2"/>
      <scheme val="minor"/>
    </font>
    <font>
      <sz val="9"/>
      <color indexed="8"/>
      <name val="Calibri"/>
      <family val="2"/>
    </font>
    <font>
      <b/>
      <sz val="9"/>
      <color indexed="8"/>
      <name val="Calibri"/>
      <family val="2"/>
    </font>
    <font>
      <b/>
      <sz val="9"/>
      <color theme="1"/>
      <name val="Calibri"/>
      <family val="2"/>
      <scheme val="minor"/>
    </font>
    <font>
      <u/>
      <sz val="11"/>
      <color theme="10"/>
      <name val="Calibri"/>
      <family val="2"/>
      <scheme val="minor"/>
    </font>
    <font>
      <u/>
      <sz val="11"/>
      <color theme="11"/>
      <name val="Calibri"/>
      <family val="2"/>
      <scheme val="minor"/>
    </font>
    <font>
      <b/>
      <sz val="10"/>
      <color rgb="FF000000"/>
      <name val="Times New Roman"/>
      <family val="1"/>
    </font>
    <font>
      <sz val="10"/>
      <color rgb="FF000000"/>
      <name val="Times New Roman"/>
      <family val="1"/>
    </font>
    <font>
      <b/>
      <sz val="11"/>
      <color rgb="FF000000"/>
      <name val="Calibri"/>
      <family val="2"/>
    </font>
    <font>
      <sz val="11"/>
      <name val="Calibri"/>
      <family val="2"/>
    </font>
    <font>
      <sz val="9"/>
      <color indexed="81"/>
      <name val="Tahoma"/>
      <family val="2"/>
    </font>
    <font>
      <b/>
      <sz val="9"/>
      <color indexed="81"/>
      <name val="Tahoma"/>
      <family val="2"/>
    </font>
    <font>
      <sz val="8"/>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7">
    <border>
      <left/>
      <right/>
      <top/>
      <bottom/>
      <diagonal/>
    </border>
    <border>
      <left/>
      <right/>
      <top/>
      <bottom style="thick">
        <color theme="4"/>
      </bottom>
      <diagonal/>
    </border>
    <border>
      <left/>
      <right/>
      <top/>
      <bottom style="thick">
        <color rgb="FF0096D7"/>
      </bottom>
      <diagonal/>
    </border>
    <border>
      <left/>
      <right/>
      <top/>
      <bottom style="thin">
        <color theme="0" tint="-0.249977111117893"/>
      </bottom>
      <diagonal/>
    </border>
    <border>
      <left/>
      <right/>
      <top/>
      <bottom style="thin">
        <color rgb="FFBFBFBF"/>
      </bottom>
      <diagonal/>
    </border>
    <border>
      <left/>
      <right/>
      <top/>
      <bottom style="dashed">
        <color theme="0" tint="-0.24994659260841701"/>
      </bottom>
      <diagonal/>
    </border>
    <border>
      <left/>
      <right/>
      <top/>
      <bottom style="dashed">
        <color rgb="FFBFBFBF"/>
      </bottom>
      <diagonal/>
    </border>
    <border>
      <left/>
      <right/>
      <top style="medium">
        <color theme="4"/>
      </top>
      <bottom/>
      <diagonal/>
    </border>
    <border>
      <left/>
      <right/>
      <top style="medium">
        <color rgb="FF0096D7"/>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4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s>
  <cellStyleXfs count="19">
    <xf numFmtId="0" fontId="0" fillId="0" borderId="0"/>
    <xf numFmtId="164" fontId="2" fillId="0" borderId="0" applyFont="0" applyFill="0" applyBorder="0" applyAlignment="0" applyProtection="0"/>
    <xf numFmtId="0" fontId="3" fillId="0" borderId="0" applyNumberFormat="0" applyProtection="0">
      <alignment horizontal="left"/>
    </xf>
    <xf numFmtId="0" fontId="5" fillId="0" borderId="0" applyNumberFormat="0" applyFill="0" applyBorder="0" applyAlignment="0" applyProtection="0"/>
    <xf numFmtId="0" fontId="8" fillId="0" borderId="1" applyNumberFormat="0" applyProtection="0">
      <alignment wrapText="1"/>
    </xf>
    <xf numFmtId="0" fontId="8" fillId="0" borderId="3" applyNumberFormat="0" applyProtection="0">
      <alignment wrapText="1"/>
    </xf>
    <xf numFmtId="0" fontId="5" fillId="0" borderId="5" applyNumberFormat="0" applyFont="0" applyProtection="0">
      <alignment wrapText="1"/>
    </xf>
    <xf numFmtId="0" fontId="5" fillId="0" borderId="7" applyNumberFormat="0" applyProtection="0">
      <alignment vertical="top" wrapText="1"/>
    </xf>
    <xf numFmtId="0" fontId="9" fillId="0" borderId="0" applyNumberFormat="0" applyFill="0" applyBorder="0" applyAlignment="0" applyProtection="0"/>
    <xf numFmtId="0" fontId="6" fillId="0" borderId="0"/>
    <xf numFmtId="0" fontId="6" fillId="0" borderId="8" applyNumberFormat="0" applyProtection="0">
      <alignment wrapText="1"/>
    </xf>
    <xf numFmtId="0" fontId="7" fillId="0" borderId="4" applyNumberFormat="0" applyProtection="0">
      <alignment wrapText="1"/>
    </xf>
    <xf numFmtId="0" fontId="6" fillId="0" borderId="6" applyNumberFormat="0" applyFont="0" applyProtection="0">
      <alignment wrapText="1"/>
    </xf>
    <xf numFmtId="0" fontId="7" fillId="0" borderId="2" applyNumberFormat="0" applyProtection="0">
      <alignment wrapText="1"/>
    </xf>
    <xf numFmtId="0" fontId="6" fillId="0" borderId="0" applyNumberFormat="0" applyFill="0" applyBorder="0" applyAlignment="0" applyProtection="0"/>
    <xf numFmtId="0" fontId="4" fillId="0" borderId="0" applyNumberFormat="0" applyProtection="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23">
    <xf numFmtId="0" fontId="0" fillId="0" borderId="0" xfId="0"/>
    <xf numFmtId="1" fontId="0" fillId="0" borderId="0" xfId="0" applyNumberFormat="1"/>
    <xf numFmtId="0" fontId="1" fillId="0" borderId="0" xfId="0" applyFont="1"/>
    <xf numFmtId="0" fontId="0" fillId="0" borderId="0" xfId="0" applyAlignment="1">
      <alignment horizontal="left"/>
    </xf>
    <xf numFmtId="0" fontId="9" fillId="0" borderId="0" xfId="8"/>
    <xf numFmtId="1" fontId="1" fillId="0" borderId="0" xfId="0" applyNumberFormat="1" applyFont="1"/>
    <xf numFmtId="1" fontId="0" fillId="0" borderId="0" xfId="0" applyNumberFormat="1" applyFill="1"/>
    <xf numFmtId="0" fontId="0" fillId="0" borderId="0" xfId="0" applyAlignment="1"/>
    <xf numFmtId="0" fontId="11" fillId="0" borderId="9" xfId="0" applyFont="1" applyBorder="1" applyAlignment="1">
      <alignment horizontal="left" vertical="top"/>
    </xf>
    <xf numFmtId="0" fontId="11" fillId="0" borderId="9" xfId="0" applyFont="1" applyBorder="1" applyAlignment="1">
      <alignment horizontal="left" vertical="top" wrapText="1"/>
    </xf>
    <xf numFmtId="0" fontId="11" fillId="0" borderId="9" xfId="0" applyFont="1" applyBorder="1" applyAlignment="1">
      <alignment horizontal="center" vertical="top" wrapText="1"/>
    </xf>
    <xf numFmtId="0" fontId="12" fillId="0" borderId="9" xfId="0" applyFont="1" applyBorder="1" applyAlignment="1">
      <alignment horizontal="left" vertical="top" wrapText="1"/>
    </xf>
    <xf numFmtId="0" fontId="12" fillId="0" borderId="9" xfId="0" applyFont="1" applyBorder="1" applyAlignment="1">
      <alignment horizontal="center" vertical="top" wrapText="1"/>
    </xf>
    <xf numFmtId="0" fontId="12" fillId="0" borderId="9" xfId="0" applyFont="1" applyBorder="1" applyAlignment="1">
      <alignment horizontal="center" vertical="top"/>
    </xf>
    <xf numFmtId="0" fontId="12" fillId="0" borderId="9" xfId="0" applyFont="1" applyBorder="1" applyAlignment="1">
      <alignment horizontal="left" vertical="top"/>
    </xf>
    <xf numFmtId="0" fontId="12" fillId="0" borderId="13" xfId="0" applyFont="1" applyBorder="1" applyAlignment="1">
      <alignment horizontal="left" vertical="top" wrapText="1"/>
    </xf>
    <xf numFmtId="0" fontId="0" fillId="0" borderId="9" xfId="0" applyBorder="1" applyAlignment="1">
      <alignment horizontal="left" vertical="top"/>
    </xf>
    <xf numFmtId="0" fontId="13" fillId="2" borderId="0" xfId="0" applyFont="1" applyFill="1"/>
    <xf numFmtId="17" fontId="0" fillId="0" borderId="0" xfId="0" applyNumberFormat="1" applyAlignment="1">
      <alignment horizontal="left"/>
    </xf>
    <xf numFmtId="0" fontId="0" fillId="0" borderId="0" xfId="0" applyAlignment="1">
      <alignment wrapText="1"/>
    </xf>
    <xf numFmtId="1" fontId="0" fillId="0" borderId="15" xfId="0" applyNumberFormat="1" applyBorder="1"/>
    <xf numFmtId="0" fontId="0" fillId="0" borderId="15" xfId="0" applyBorder="1" applyAlignment="1">
      <alignment wrapText="1"/>
    </xf>
    <xf numFmtId="2" fontId="0" fillId="0" borderId="15" xfId="0" applyNumberFormat="1" applyBorder="1"/>
    <xf numFmtId="0" fontId="1" fillId="0" borderId="16" xfId="0" applyFont="1" applyBorder="1" applyAlignment="1">
      <alignment wrapText="1"/>
    </xf>
    <xf numFmtId="0" fontId="1" fillId="0" borderId="17" xfId="0" applyFont="1" applyBorder="1" applyAlignment="1">
      <alignment wrapText="1"/>
    </xf>
    <xf numFmtId="1" fontId="0" fillId="0" borderId="19" xfId="0" applyNumberFormat="1" applyBorder="1"/>
    <xf numFmtId="0" fontId="0" fillId="0" borderId="20" xfId="0" applyBorder="1" applyAlignment="1">
      <alignment wrapText="1"/>
    </xf>
    <xf numFmtId="0" fontId="0" fillId="0" borderId="19"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2" fontId="1" fillId="0" borderId="22" xfId="0" applyNumberFormat="1" applyFont="1" applyBorder="1"/>
    <xf numFmtId="0" fontId="0" fillId="0" borderId="19" xfId="0" applyBorder="1"/>
    <xf numFmtId="0" fontId="0" fillId="0" borderId="20" xfId="0" applyBorder="1"/>
    <xf numFmtId="0" fontId="0" fillId="0" borderId="21" xfId="0" applyBorder="1"/>
    <xf numFmtId="0" fontId="0" fillId="0" borderId="23" xfId="0" applyBorder="1"/>
    <xf numFmtId="0" fontId="1" fillId="0" borderId="16" xfId="0" applyFont="1" applyBorder="1"/>
    <xf numFmtId="1" fontId="0" fillId="0" borderId="15" xfId="0" applyNumberFormat="1" applyBorder="1"/>
    <xf numFmtId="0" fontId="1" fillId="0" borderId="17" xfId="0" applyFont="1" applyBorder="1" applyAlignment="1">
      <alignment wrapText="1"/>
    </xf>
    <xf numFmtId="0" fontId="1" fillId="0" borderId="0" xfId="0" applyFont="1" applyFill="1" applyBorder="1" applyAlignment="1">
      <alignment wrapText="1"/>
    </xf>
    <xf numFmtId="0" fontId="0" fillId="0" borderId="24" xfId="0" applyFill="1" applyBorder="1" applyAlignment="1">
      <alignment wrapText="1"/>
    </xf>
    <xf numFmtId="0" fontId="0" fillId="0" borderId="0" xfId="0" applyFill="1" applyBorder="1" applyAlignment="1">
      <alignment wrapText="1"/>
    </xf>
    <xf numFmtId="0" fontId="9" fillId="0" borderId="0" xfId="8" applyFill="1" applyBorder="1" applyAlignment="1">
      <alignment wrapText="1"/>
    </xf>
    <xf numFmtId="0" fontId="1" fillId="0" borderId="15" xfId="0" applyFont="1" applyFill="1" applyBorder="1" applyAlignment="1">
      <alignment wrapText="1"/>
    </xf>
    <xf numFmtId="0" fontId="0" fillId="0" borderId="15" xfId="0" applyBorder="1"/>
    <xf numFmtId="0" fontId="1" fillId="0" borderId="25" xfId="0" applyFont="1" applyBorder="1" applyAlignment="1">
      <alignment wrapText="1"/>
    </xf>
    <xf numFmtId="0" fontId="0" fillId="0" borderId="26" xfId="0" applyBorder="1" applyAlignment="1">
      <alignment wrapText="1"/>
    </xf>
    <xf numFmtId="0" fontId="0" fillId="0" borderId="27" xfId="0" applyBorder="1" applyAlignment="1">
      <alignment wrapText="1"/>
    </xf>
    <xf numFmtId="0" fontId="1" fillId="0" borderId="18" xfId="0" applyFont="1" applyFill="1" applyBorder="1" applyAlignment="1">
      <alignment wrapText="1"/>
    </xf>
    <xf numFmtId="165" fontId="0" fillId="0" borderId="20" xfId="0" applyNumberFormat="1" applyBorder="1"/>
    <xf numFmtId="1" fontId="0" fillId="0" borderId="23" xfId="0" applyNumberFormat="1" applyBorder="1"/>
    <xf numFmtId="0" fontId="1" fillId="0" borderId="16" xfId="0" applyFont="1" applyBorder="1" applyAlignment="1">
      <alignment horizontal="center"/>
    </xf>
    <xf numFmtId="0" fontId="1" fillId="0" borderId="15" xfId="0" applyFont="1" applyFill="1" applyBorder="1" applyAlignment="1">
      <alignment horizontal="center" wrapText="1"/>
    </xf>
    <xf numFmtId="0" fontId="17" fillId="0" borderId="0" xfId="0" applyFont="1" applyAlignment="1">
      <alignment wrapText="1"/>
    </xf>
    <xf numFmtId="0" fontId="0" fillId="0" borderId="0" xfId="0" applyFill="1" applyBorder="1"/>
    <xf numFmtId="0" fontId="1" fillId="0" borderId="25" xfId="0" applyFont="1" applyBorder="1"/>
    <xf numFmtId="0" fontId="0" fillId="0" borderId="26" xfId="0" applyBorder="1"/>
    <xf numFmtId="0" fontId="0" fillId="0" borderId="29" xfId="0" applyBorder="1"/>
    <xf numFmtId="0" fontId="0" fillId="0" borderId="32" xfId="0" applyBorder="1"/>
    <xf numFmtId="0" fontId="1" fillId="0" borderId="30" xfId="0" applyFont="1" applyBorder="1" applyAlignment="1">
      <alignment horizontal="center"/>
    </xf>
    <xf numFmtId="0" fontId="0" fillId="0" borderId="31" xfId="0" applyBorder="1" applyAlignment="1">
      <alignment horizontal="right"/>
    </xf>
    <xf numFmtId="0" fontId="0" fillId="0" borderId="31" xfId="0" applyFill="1" applyBorder="1" applyAlignment="1">
      <alignment horizontal="right"/>
    </xf>
    <xf numFmtId="0" fontId="1" fillId="0" borderId="33" xfId="0" applyFont="1" applyBorder="1" applyAlignment="1">
      <alignment wrapText="1"/>
    </xf>
    <xf numFmtId="0" fontId="1" fillId="0" borderId="34" xfId="0" applyFont="1" applyBorder="1" applyAlignment="1">
      <alignment wrapText="1"/>
    </xf>
    <xf numFmtId="0" fontId="1" fillId="0" borderId="35" xfId="0" applyFont="1" applyBorder="1" applyAlignment="1">
      <alignment wrapText="1"/>
    </xf>
    <xf numFmtId="17" fontId="0" fillId="0" borderId="15" xfId="0" applyNumberFormat="1" applyBorder="1"/>
    <xf numFmtId="1" fontId="0" fillId="0" borderId="0" xfId="0" applyNumberFormat="1" applyFill="1" applyBorder="1"/>
    <xf numFmtId="1" fontId="0" fillId="0" borderId="28" xfId="0" applyNumberFormat="1" applyBorder="1"/>
    <xf numFmtId="0" fontId="0" fillId="0" borderId="36" xfId="0" applyBorder="1"/>
    <xf numFmtId="0" fontId="1" fillId="0" borderId="35" xfId="0" applyFont="1" applyBorder="1" applyAlignment="1">
      <alignment horizontal="center" wrapText="1"/>
    </xf>
    <xf numFmtId="1" fontId="0" fillId="0" borderId="16" xfId="0" applyNumberFormat="1" applyBorder="1"/>
    <xf numFmtId="1" fontId="0" fillId="0" borderId="18" xfId="0" applyNumberFormat="1" applyBorder="1"/>
    <xf numFmtId="165" fontId="0" fillId="0" borderId="19" xfId="0" applyNumberFormat="1" applyBorder="1"/>
    <xf numFmtId="1" fontId="0" fillId="0" borderId="21" xfId="0" applyNumberFormat="1" applyBorder="1"/>
    <xf numFmtId="0" fontId="0" fillId="0" borderId="19" xfId="0" applyFill="1" applyBorder="1" applyAlignment="1">
      <alignment wrapText="1"/>
    </xf>
    <xf numFmtId="0" fontId="0" fillId="0" borderId="26" xfId="0" applyFill="1" applyBorder="1" applyAlignment="1">
      <alignment wrapText="1"/>
    </xf>
    <xf numFmtId="0" fontId="0" fillId="0" borderId="15" xfId="0" applyFill="1" applyBorder="1" applyAlignment="1">
      <alignment wrapText="1"/>
    </xf>
    <xf numFmtId="0" fontId="0" fillId="0" borderId="20" xfId="0" applyFill="1" applyBorder="1"/>
    <xf numFmtId="1" fontId="0" fillId="0" borderId="15" xfId="0" applyNumberFormat="1" applyFill="1" applyBorder="1"/>
    <xf numFmtId="1" fontId="1" fillId="0" borderId="0" xfId="0" applyNumberFormat="1" applyFont="1" applyAlignment="1">
      <alignment wrapText="1"/>
    </xf>
    <xf numFmtId="0" fontId="1" fillId="0" borderId="0" xfId="0" applyFont="1" applyFill="1" applyBorder="1"/>
    <xf numFmtId="0" fontId="0" fillId="0" borderId="0" xfId="0" applyFill="1" applyBorder="1" applyAlignment="1">
      <alignment vertical="center"/>
    </xf>
    <xf numFmtId="0" fontId="18" fillId="0" borderId="0" xfId="0" applyFont="1"/>
    <xf numFmtId="0" fontId="0" fillId="0" borderId="0" xfId="0" applyAlignment="1">
      <alignment horizontal="left" wrapText="1"/>
    </xf>
    <xf numFmtId="0" fontId="0" fillId="0" borderId="0" xfId="0" applyFill="1" applyBorder="1" applyAlignment="1">
      <alignment vertical="center"/>
    </xf>
    <xf numFmtId="2" fontId="0" fillId="0" borderId="27" xfId="0" applyNumberFormat="1" applyBorder="1"/>
    <xf numFmtId="0" fontId="0" fillId="0" borderId="28" xfId="0" applyBorder="1" applyAlignment="1">
      <alignment wrapText="1"/>
    </xf>
    <xf numFmtId="0" fontId="14" fillId="0" borderId="0" xfId="0" applyFont="1" applyAlignment="1">
      <alignment wrapText="1"/>
    </xf>
    <xf numFmtId="0" fontId="0" fillId="0" borderId="0" xfId="0" applyAlignment="1">
      <alignment wrapText="1"/>
    </xf>
    <xf numFmtId="0" fontId="1" fillId="0" borderId="17" xfId="0" applyFont="1" applyBorder="1" applyAlignment="1">
      <alignment wrapText="1"/>
    </xf>
    <xf numFmtId="0" fontId="1" fillId="0" borderId="25" xfId="0" applyFont="1" applyBorder="1" applyAlignment="1">
      <alignment wrapText="1"/>
    </xf>
    <xf numFmtId="1" fontId="0" fillId="0" borderId="15" xfId="0" applyNumberFormat="1" applyBorder="1"/>
    <xf numFmtId="0" fontId="0" fillId="0" borderId="26" xfId="0" applyBorder="1" applyAlignment="1">
      <alignment wrapText="1"/>
    </xf>
    <xf numFmtId="2" fontId="0" fillId="0" borderId="15" xfId="0" applyNumberFormat="1" applyBorder="1"/>
    <xf numFmtId="165" fontId="0" fillId="0" borderId="15" xfId="0" applyNumberFormat="1" applyFill="1" applyBorder="1"/>
    <xf numFmtId="0" fontId="0" fillId="0" borderId="26" xfId="0" applyFill="1" applyBorder="1" applyAlignment="1">
      <alignment wrapText="1"/>
    </xf>
    <xf numFmtId="1" fontId="0" fillId="0" borderId="15" xfId="0" applyNumberFormat="1" applyFill="1" applyBorder="1"/>
    <xf numFmtId="1" fontId="0" fillId="0" borderId="22" xfId="0" applyNumberFormat="1" applyBorder="1"/>
    <xf numFmtId="0" fontId="0" fillId="0" borderId="29" xfId="0" applyBorder="1" applyAlignment="1">
      <alignment wrapText="1"/>
    </xf>
    <xf numFmtId="0" fontId="0" fillId="0" borderId="9" xfId="0" applyBorder="1" applyAlignment="1">
      <alignment horizontal="left" vertical="top"/>
    </xf>
    <xf numFmtId="0" fontId="11" fillId="0" borderId="9" xfId="0" applyFont="1" applyBorder="1" applyAlignment="1">
      <alignment horizontal="left" vertical="top"/>
    </xf>
    <xf numFmtId="0" fontId="12" fillId="0" borderId="9" xfId="0" applyFont="1" applyBorder="1" applyAlignment="1">
      <alignment horizontal="center" vertical="top"/>
    </xf>
    <xf numFmtId="0" fontId="12" fillId="0" borderId="9" xfId="0" applyFont="1" applyBorder="1" applyAlignment="1">
      <alignment horizontal="left" vertical="top"/>
    </xf>
    <xf numFmtId="0" fontId="12" fillId="0" borderId="9" xfId="0" applyFont="1" applyBorder="1" applyAlignment="1">
      <alignment horizontal="center"/>
    </xf>
    <xf numFmtId="0" fontId="12" fillId="0" borderId="9" xfId="0" applyFont="1" applyBorder="1" applyAlignment="1">
      <alignment horizontal="left" vertical="top" wrapText="1"/>
    </xf>
    <xf numFmtId="0" fontId="12" fillId="0" borderId="9" xfId="0" applyFont="1" applyBorder="1" applyAlignment="1">
      <alignment horizontal="center" wrapText="1"/>
    </xf>
    <xf numFmtId="0" fontId="12" fillId="0" borderId="9" xfId="0" applyFont="1" applyBorder="1" applyAlignment="1">
      <alignment horizontal="center" vertical="top" wrapText="1"/>
    </xf>
    <xf numFmtId="0" fontId="0" fillId="0" borderId="10" xfId="0" applyBorder="1" applyAlignment="1">
      <alignment horizontal="left" vertical="top"/>
    </xf>
    <xf numFmtId="0" fontId="12" fillId="0" borderId="9" xfId="0" applyNumberFormat="1" applyFont="1" applyBorder="1" applyAlignment="1">
      <alignment horizontal="center" wrapText="1"/>
    </xf>
    <xf numFmtId="0" fontId="11" fillId="0" borderId="9" xfId="0" applyFont="1" applyBorder="1" applyAlignment="1">
      <alignment horizontal="left" vertical="top" wrapText="1"/>
    </xf>
    <xf numFmtId="0" fontId="11" fillId="0" borderId="9" xfId="0" applyFont="1" applyBorder="1" applyAlignment="1">
      <alignment horizontal="center" vertical="top" wrapText="1"/>
    </xf>
    <xf numFmtId="0" fontId="11" fillId="0" borderId="9" xfId="0" applyFont="1" applyBorder="1" applyAlignment="1">
      <alignment horizontal="center" wrapText="1"/>
    </xf>
    <xf numFmtId="0" fontId="12" fillId="0" borderId="11" xfId="0" applyFont="1" applyBorder="1" applyAlignment="1">
      <alignment horizontal="left" vertical="top"/>
    </xf>
    <xf numFmtId="0" fontId="12" fillId="0" borderId="12" xfId="0" applyFont="1" applyBorder="1" applyAlignment="1">
      <alignment horizontal="left" vertical="top"/>
    </xf>
    <xf numFmtId="0" fontId="11" fillId="0" borderId="11" xfId="0" applyFont="1" applyBorder="1" applyAlignment="1">
      <alignment horizontal="center" vertical="top"/>
    </xf>
    <xf numFmtId="0" fontId="11" fillId="0" borderId="14" xfId="0" applyFont="1" applyBorder="1" applyAlignment="1">
      <alignment horizontal="center" vertical="top"/>
    </xf>
    <xf numFmtId="0" fontId="11" fillId="0" borderId="12" xfId="0" applyFont="1" applyBorder="1" applyAlignment="1">
      <alignment horizontal="center" vertical="top"/>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11" xfId="0" applyFont="1" applyBorder="1" applyAlignment="1">
      <alignment horizontal="left" vertical="top" wrapText="1"/>
    </xf>
    <xf numFmtId="0" fontId="12" fillId="0" borderId="12" xfId="0" applyFont="1" applyBorder="1" applyAlignment="1">
      <alignment horizontal="left" vertical="top" wrapText="1"/>
    </xf>
    <xf numFmtId="0" fontId="11" fillId="0" borderId="11" xfId="0" applyFont="1" applyBorder="1" applyAlignment="1">
      <alignment horizontal="left" vertical="top" wrapText="1"/>
    </xf>
    <xf numFmtId="0" fontId="11" fillId="0" borderId="12" xfId="0" applyFont="1" applyBorder="1" applyAlignment="1">
      <alignment horizontal="left" vertical="top" wrapText="1"/>
    </xf>
  </cellXfs>
  <cellStyles count="19">
    <cellStyle name="Body: normal cell" xfId="6" xr:uid="{00000000-0005-0000-0000-000000000000}"/>
    <cellStyle name="Body: normal cell 2" xfId="12" xr:uid="{00000000-0005-0000-0000-000001000000}"/>
    <cellStyle name="Comma 2" xfId="1" xr:uid="{00000000-0005-0000-0000-000002000000}"/>
    <cellStyle name="Followed Hyperlink" xfId="16" builtinId="9" hidden="1"/>
    <cellStyle name="Followed Hyperlink" xfId="17" builtinId="9" hidden="1"/>
    <cellStyle name="Followed Hyperlink" xfId="18" builtinId="9" hidden="1"/>
    <cellStyle name="Font: Calibri, 9pt regular" xfId="3" xr:uid="{00000000-0005-0000-0000-000006000000}"/>
    <cellStyle name="Font: Calibri, 9pt regular 2" xfId="14" xr:uid="{00000000-0005-0000-0000-000007000000}"/>
    <cellStyle name="Footnotes: top row" xfId="7" xr:uid="{00000000-0005-0000-0000-000008000000}"/>
    <cellStyle name="Footnotes: top row 2" xfId="10" xr:uid="{00000000-0005-0000-0000-000009000000}"/>
    <cellStyle name="Header: bottom row" xfId="4" xr:uid="{00000000-0005-0000-0000-00000A000000}"/>
    <cellStyle name="Header: bottom row 2" xfId="13" xr:uid="{00000000-0005-0000-0000-00000B000000}"/>
    <cellStyle name="Hyperlink" xfId="8" builtinId="8"/>
    <cellStyle name="Normal" xfId="0" builtinId="0"/>
    <cellStyle name="Normal 2" xfId="9" xr:uid="{00000000-0005-0000-0000-00000E000000}"/>
    <cellStyle name="Parent row" xfId="5" xr:uid="{00000000-0005-0000-0000-00000F000000}"/>
    <cellStyle name="Parent row 2" xfId="11" xr:uid="{00000000-0005-0000-0000-000010000000}"/>
    <cellStyle name="Table title" xfId="2" xr:uid="{00000000-0005-0000-0000-000011000000}"/>
    <cellStyle name="Table title 2" xfId="15" xr:uid="{00000000-0005-0000-0000-00001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18</xdr:row>
      <xdr:rowOff>127000</xdr:rowOff>
    </xdr:from>
    <xdr:to>
      <xdr:col>12</xdr:col>
      <xdr:colOff>368300</xdr:colOff>
      <xdr:row>31</xdr:row>
      <xdr:rowOff>50800</xdr:rowOff>
    </xdr:to>
    <xdr:pic>
      <xdr:nvPicPr>
        <xdr:cNvPr id="2" name="Picture 1" descr="Screen Shot 2018-04-14 at 5.39.50 am.png">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371"/>
        <a:stretch/>
      </xdr:blipFill>
      <xdr:spPr>
        <a:xfrm>
          <a:off x="1917700" y="3822700"/>
          <a:ext cx="8356600" cy="22352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eepthi Swamy" id="{7731DCA2-5416-4228-B1AF-74616EE14B32}" userId="0118328b9c39827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0-06-24T12:29:03.40" personId="{7731DCA2-5416-4228-B1AF-74616EE14B32}" id="{515DFB33-5F08-4F59-808E-9A3C7844F017}">
    <text>actual values</text>
  </threadedComment>
  <threadedComment ref="D3" dT="2020-06-25T11:41:48.29" personId="{7731DCA2-5416-4228-B1AF-74616EE14B32}" id="{CB300649-A9A3-4153-9731-46ACBBB398F7}">
    <text>** See note below</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www.cea.nic.in/reports/others/thermal/tppd/repl_thermal_units.pdf" TargetMode="External"/><Relationship Id="rId7" Type="http://schemas.openxmlformats.org/officeDocument/2006/relationships/printerSettings" Target="../printerSettings/printerSettings1.bin"/><Relationship Id="rId2" Type="http://schemas.openxmlformats.org/officeDocument/2006/relationships/hyperlink" Target="http://www.cea.nic.in/reports/committee/nep/nep_jan_2018.pdf" TargetMode="External"/><Relationship Id="rId1" Type="http://schemas.openxmlformats.org/officeDocument/2006/relationships/hyperlink" Target="http://www.cea.nic.in/reports/others/thermal/tppd/repl_thermal_units.pdf" TargetMode="External"/><Relationship Id="rId6" Type="http://schemas.openxmlformats.org/officeDocument/2006/relationships/hyperlink" Target="http://www.cea.nic.in/monthlyarchive.html" TargetMode="External"/><Relationship Id="rId5" Type="http://schemas.openxmlformats.org/officeDocument/2006/relationships/hyperlink" Target="http://www.cea.nic.in/monthlyarchive.html" TargetMode="External"/><Relationship Id="rId4" Type="http://schemas.openxmlformats.org/officeDocument/2006/relationships/hyperlink" Target="http://www.cea.nic.in/monthlyarchive.html" TargetMode="External"/></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www.cea.nic.in/reports/monthly/installedcapacity/2018/installed_capacity-12.pdf" TargetMode="External"/><Relationship Id="rId7" Type="http://schemas.openxmlformats.org/officeDocument/2006/relationships/comments" Target="../comments1.xml"/><Relationship Id="rId2" Type="http://schemas.openxmlformats.org/officeDocument/2006/relationships/hyperlink" Target="http://www.cea.nic.in/reports/monthly/installedcapacity/2017/installed_capacity-12.pdf" TargetMode="External"/><Relationship Id="rId1" Type="http://schemas.openxmlformats.org/officeDocument/2006/relationships/hyperlink" Target="http://www.cea.nic.in/reports/committee/nep/nep_jan_2018.pdf"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cea.nic.in/reports/monthly/installedcapacity/2017/installed_capacity-01.pdf" TargetMode="External"/><Relationship Id="rId7" Type="http://schemas.openxmlformats.org/officeDocument/2006/relationships/hyperlink" Target="http://www.cea.nic.in/reports/monthly/installedcapacity/2017/installed_capacity-02.pdf" TargetMode="External"/><Relationship Id="rId2" Type="http://schemas.openxmlformats.org/officeDocument/2006/relationships/hyperlink" Target="http://www.kseb.in/index.php?option=com_content&amp;view=article&amp;id=75&amp;Itemid=732&amp;lang=en" TargetMode="External"/><Relationship Id="rId1" Type="http://schemas.openxmlformats.org/officeDocument/2006/relationships/hyperlink" Target="http://www.kseb.in/index.php?option=com_content&amp;view=article&amp;id=75&amp;Itemid=732&amp;lang=en" TargetMode="External"/><Relationship Id="rId6" Type="http://schemas.openxmlformats.org/officeDocument/2006/relationships/hyperlink" Target="http://www.cea.nic.in/reports/monthly/installedcapacity/2018/installed_capacity-07.pdf" TargetMode="External"/><Relationship Id="rId5" Type="http://schemas.openxmlformats.org/officeDocument/2006/relationships/hyperlink" Target="http://www.cea.nic.in/reports/monthly/installedcapacity/2017/installed_capacity-01.pdf" TargetMode="External"/><Relationship Id="rId10" Type="http://schemas.openxmlformats.org/officeDocument/2006/relationships/comments" Target="../comments2.xml"/><Relationship Id="rId4" Type="http://schemas.openxmlformats.org/officeDocument/2006/relationships/hyperlink" Target="http://www.cea.nic.in/reports/monthly/installedcapacity/2018/installed_capacity-12.pdf" TargetMode="Externa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9"/>
  <sheetViews>
    <sheetView topLeftCell="A10" workbookViewId="0">
      <selection activeCell="A38" sqref="A38"/>
    </sheetView>
  </sheetViews>
  <sheetFormatPr defaultColWidth="8.85546875" defaultRowHeight="15" x14ac:dyDescent="0.25"/>
  <cols>
    <col min="1" max="1" width="20.140625" customWidth="1"/>
    <col min="2" max="2" width="84.28515625" bestFit="1" customWidth="1"/>
  </cols>
  <sheetData>
    <row r="1" spans="1:2" x14ac:dyDescent="0.25">
      <c r="A1" s="2" t="s">
        <v>12</v>
      </c>
    </row>
    <row r="3" spans="1:2" x14ac:dyDescent="0.25">
      <c r="A3" s="2" t="s">
        <v>11</v>
      </c>
      <c r="B3" s="17" t="s">
        <v>268</v>
      </c>
    </row>
    <row r="4" spans="1:2" x14ac:dyDescent="0.25">
      <c r="B4" t="s">
        <v>388</v>
      </c>
    </row>
    <row r="5" spans="1:2" x14ac:dyDescent="0.25">
      <c r="B5" s="18">
        <v>43101</v>
      </c>
    </row>
    <row r="6" spans="1:2" x14ac:dyDescent="0.25">
      <c r="B6" s="4" t="s">
        <v>20</v>
      </c>
    </row>
    <row r="7" spans="1:2" x14ac:dyDescent="0.25">
      <c r="B7" t="s">
        <v>266</v>
      </c>
    </row>
    <row r="9" spans="1:2" x14ac:dyDescent="0.25">
      <c r="B9" s="17" t="s">
        <v>271</v>
      </c>
    </row>
    <row r="10" spans="1:2" x14ac:dyDescent="0.25">
      <c r="B10" t="s">
        <v>384</v>
      </c>
    </row>
    <row r="11" spans="1:2" x14ac:dyDescent="0.25">
      <c r="B11" s="3">
        <v>2019</v>
      </c>
    </row>
    <row r="12" spans="1:2" x14ac:dyDescent="0.25">
      <c r="B12" s="4" t="s">
        <v>264</v>
      </c>
    </row>
    <row r="13" spans="1:2" x14ac:dyDescent="0.25">
      <c r="B13" t="s">
        <v>269</v>
      </c>
    </row>
    <row r="14" spans="1:2" x14ac:dyDescent="0.25">
      <c r="B14" t="s">
        <v>419</v>
      </c>
    </row>
    <row r="15" spans="1:2" x14ac:dyDescent="0.25">
      <c r="B15" s="4" t="s">
        <v>267</v>
      </c>
    </row>
    <row r="16" spans="1:2" x14ac:dyDescent="0.25">
      <c r="B16" t="s">
        <v>344</v>
      </c>
    </row>
    <row r="18" spans="2:3" x14ac:dyDescent="0.25">
      <c r="B18" s="17" t="s">
        <v>272</v>
      </c>
    </row>
    <row r="19" spans="2:3" x14ac:dyDescent="0.25">
      <c r="B19" t="s">
        <v>384</v>
      </c>
      <c r="C19" s="19"/>
    </row>
    <row r="20" spans="2:3" x14ac:dyDescent="0.25">
      <c r="B20" s="3">
        <v>2019</v>
      </c>
    </row>
    <row r="21" spans="2:3" x14ac:dyDescent="0.25">
      <c r="B21" s="4" t="s">
        <v>264</v>
      </c>
    </row>
    <row r="22" spans="2:3" x14ac:dyDescent="0.25">
      <c r="B22" t="s">
        <v>270</v>
      </c>
    </row>
    <row r="23" spans="2:3" x14ac:dyDescent="0.25">
      <c r="B23" t="s">
        <v>385</v>
      </c>
    </row>
    <row r="24" spans="2:3" x14ac:dyDescent="0.25">
      <c r="B24" s="4" t="s">
        <v>267</v>
      </c>
    </row>
    <row r="25" spans="2:3" x14ac:dyDescent="0.25">
      <c r="B25" t="s">
        <v>344</v>
      </c>
    </row>
    <row r="26" spans="2:3" x14ac:dyDescent="0.25">
      <c r="B26" t="s">
        <v>386</v>
      </c>
    </row>
    <row r="28" spans="2:3" x14ac:dyDescent="0.25">
      <c r="B28" s="17" t="s">
        <v>417</v>
      </c>
    </row>
    <row r="29" spans="2:3" x14ac:dyDescent="0.25">
      <c r="B29" t="s">
        <v>387</v>
      </c>
    </row>
    <row r="30" spans="2:3" x14ac:dyDescent="0.25">
      <c r="B30" s="3" t="s">
        <v>418</v>
      </c>
    </row>
    <row r="31" spans="2:3" x14ac:dyDescent="0.25">
      <c r="B31" s="4" t="s">
        <v>267</v>
      </c>
    </row>
    <row r="32" spans="2:3" x14ac:dyDescent="0.25">
      <c r="B32" t="s">
        <v>344</v>
      </c>
    </row>
    <row r="34" spans="1:1" x14ac:dyDescent="0.25">
      <c r="A34" s="2" t="s">
        <v>10</v>
      </c>
    </row>
    <row r="35" spans="1:1" x14ac:dyDescent="0.25">
      <c r="A35" t="s">
        <v>414</v>
      </c>
    </row>
    <row r="36" spans="1:1" x14ac:dyDescent="0.25">
      <c r="A36" t="s">
        <v>415</v>
      </c>
    </row>
    <row r="37" spans="1:1" x14ac:dyDescent="0.25">
      <c r="A37" t="s">
        <v>411</v>
      </c>
    </row>
    <row r="38" spans="1:1" x14ac:dyDescent="0.25">
      <c r="A38" t="s">
        <v>413</v>
      </c>
    </row>
    <row r="39" spans="1:1" x14ac:dyDescent="0.25">
      <c r="A39" t="s">
        <v>412</v>
      </c>
    </row>
    <row r="40" spans="1:1" x14ac:dyDescent="0.25">
      <c r="A40" t="s">
        <v>402</v>
      </c>
    </row>
    <row r="41" spans="1:1" x14ac:dyDescent="0.25">
      <c r="A41" t="s">
        <v>403</v>
      </c>
    </row>
    <row r="43" spans="1:1" x14ac:dyDescent="0.25">
      <c r="A43" s="2" t="s">
        <v>404</v>
      </c>
    </row>
    <row r="44" spans="1:1" x14ac:dyDescent="0.25">
      <c r="A44" t="s">
        <v>405</v>
      </c>
    </row>
    <row r="45" spans="1:1" x14ac:dyDescent="0.25">
      <c r="A45" t="s">
        <v>406</v>
      </c>
    </row>
    <row r="46" spans="1:1" x14ac:dyDescent="0.25">
      <c r="A46" t="s">
        <v>407</v>
      </c>
    </row>
    <row r="47" spans="1:1" x14ac:dyDescent="0.25">
      <c r="A47" t="s">
        <v>408</v>
      </c>
    </row>
    <row r="48" spans="1:1" x14ac:dyDescent="0.25">
      <c r="A48" t="s">
        <v>409</v>
      </c>
    </row>
    <row r="49" spans="1:1" x14ac:dyDescent="0.25">
      <c r="A49" t="s">
        <v>410</v>
      </c>
    </row>
  </sheetData>
  <hyperlinks>
    <hyperlink ref="B12" r:id="rId1" xr:uid="{00000000-0004-0000-0000-000000000000}"/>
    <hyperlink ref="B6" r:id="rId2" xr:uid="{00000000-0004-0000-0000-000001000000}"/>
    <hyperlink ref="B21" r:id="rId3" xr:uid="{8DD4985B-204F-4DC9-A049-A34A31BC116B}"/>
    <hyperlink ref="B31" r:id="rId4" xr:uid="{7407356D-EB98-4C08-986A-8B0694ABD77D}"/>
    <hyperlink ref="B15" r:id="rId5" xr:uid="{F7BFBA9D-4A0D-42F4-9569-A8CFA960EFB2}"/>
    <hyperlink ref="B24" r:id="rId6" xr:uid="{F5F4F82F-AC1C-4851-900F-0097C7E9290F}"/>
  </hyperlinks>
  <pageMargins left="0.7" right="0.7" top="0.75" bottom="0.75" header="0.3" footer="0.3"/>
  <pageSetup orientation="portrait" horizontalDpi="1200" verticalDpi="1200"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6"/>
  <sheetViews>
    <sheetView tabSelected="1" zoomScale="90" zoomScaleNormal="90" workbookViewId="0">
      <selection activeCell="D3" sqref="D3"/>
    </sheetView>
  </sheetViews>
  <sheetFormatPr defaultColWidth="11.42578125" defaultRowHeight="15" x14ac:dyDescent="0.25"/>
  <cols>
    <col min="1" max="1" width="27.42578125" customWidth="1"/>
    <col min="14" max="14" width="13.42578125" customWidth="1"/>
    <col min="18" max="18" width="10" customWidth="1"/>
    <col min="19" max="19" width="57" customWidth="1"/>
  </cols>
  <sheetData>
    <row r="1" spans="1:36" x14ac:dyDescent="0.25">
      <c r="A1" s="5" t="s">
        <v>6</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x14ac:dyDescent="0.25">
      <c r="A2" s="5" t="s">
        <v>18</v>
      </c>
      <c r="B2" s="6">
        <f>'Thermal+Lignit - Mar 16to May19'!H3</f>
        <v>2710</v>
      </c>
      <c r="C2" s="1">
        <f>'Thermal+Lignit - Mar 16to May19'!H4</f>
        <v>3361.38</v>
      </c>
      <c r="D2" s="1">
        <f>'Thermal+Lignit - Mar 16to May19'!H5</f>
        <v>1989</v>
      </c>
      <c r="E2" s="1">
        <f>'Thermal+Lignit - Mar 16to May19'!H6+'Jun 19to Dec19'!B10-'Jun 19to Dec19'!B5</f>
        <v>1295</v>
      </c>
      <c r="F2" s="1">
        <f>22716/5-F13</f>
        <v>4423.2</v>
      </c>
      <c r="G2" s="1">
        <f>22716/5-G13</f>
        <v>4423.2</v>
      </c>
      <c r="H2" s="1">
        <f>25572/5</f>
        <v>5114.3999999999996</v>
      </c>
      <c r="I2" s="1">
        <f>25572/5</f>
        <v>5114.3999999999996</v>
      </c>
      <c r="J2" s="1">
        <f>25572/5</f>
        <v>5114.3999999999996</v>
      </c>
      <c r="K2" s="1">
        <f>25572/5</f>
        <v>5114.3999999999996</v>
      </c>
      <c r="L2" s="1">
        <f>25572/5</f>
        <v>5114.3999999999996</v>
      </c>
      <c r="M2" s="1">
        <f t="shared" ref="M2:AJ2" si="0">25572/5</f>
        <v>5114.3999999999996</v>
      </c>
      <c r="N2" s="1">
        <v>0</v>
      </c>
      <c r="O2" s="1">
        <v>0</v>
      </c>
      <c r="P2" s="1">
        <v>0</v>
      </c>
      <c r="Q2" s="1">
        <v>0</v>
      </c>
      <c r="R2" s="1">
        <v>0</v>
      </c>
      <c r="S2" s="1">
        <f t="shared" si="0"/>
        <v>5114.3999999999996</v>
      </c>
      <c r="T2" s="1">
        <f t="shared" si="0"/>
        <v>5114.3999999999996</v>
      </c>
      <c r="U2" s="1">
        <f t="shared" si="0"/>
        <v>5114.3999999999996</v>
      </c>
      <c r="V2" s="1">
        <f t="shared" si="0"/>
        <v>5114.3999999999996</v>
      </c>
      <c r="W2" s="1">
        <f t="shared" si="0"/>
        <v>5114.3999999999996</v>
      </c>
      <c r="X2" s="1">
        <f t="shared" si="0"/>
        <v>5114.3999999999996</v>
      </c>
      <c r="Y2" s="1">
        <f t="shared" si="0"/>
        <v>5114.3999999999996</v>
      </c>
      <c r="Z2" s="1">
        <f t="shared" si="0"/>
        <v>5114.3999999999996</v>
      </c>
      <c r="AA2" s="1">
        <f t="shared" si="0"/>
        <v>5114.3999999999996</v>
      </c>
      <c r="AB2" s="1">
        <f t="shared" si="0"/>
        <v>5114.3999999999996</v>
      </c>
      <c r="AC2" s="1">
        <f t="shared" si="0"/>
        <v>5114.3999999999996</v>
      </c>
      <c r="AD2" s="1">
        <f t="shared" si="0"/>
        <v>5114.3999999999996</v>
      </c>
      <c r="AE2" s="1">
        <f t="shared" si="0"/>
        <v>5114.3999999999996</v>
      </c>
      <c r="AF2" s="1">
        <f t="shared" si="0"/>
        <v>5114.3999999999996</v>
      </c>
      <c r="AG2" s="1">
        <f t="shared" si="0"/>
        <v>5114.3999999999996</v>
      </c>
      <c r="AH2" s="1">
        <f t="shared" si="0"/>
        <v>5114.3999999999996</v>
      </c>
      <c r="AI2" s="1">
        <f t="shared" si="0"/>
        <v>5114.3999999999996</v>
      </c>
      <c r="AJ2" s="1">
        <f t="shared" si="0"/>
        <v>5114.3999999999996</v>
      </c>
    </row>
    <row r="3" spans="1:36" x14ac:dyDescent="0.25">
      <c r="A3" s="5" t="s">
        <v>13</v>
      </c>
      <c r="B3" s="6">
        <f>'Gas-based_DG - Sep 15to May19'!B18</f>
        <v>90</v>
      </c>
      <c r="C3" s="6">
        <f>'Gas-based_DG - Sep 15to May19'!B19</f>
        <v>194</v>
      </c>
      <c r="D3" s="6">
        <f>B42-B43</f>
        <v>213.15999999999985</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v>0</v>
      </c>
      <c r="AC3" s="6">
        <v>0</v>
      </c>
      <c r="AD3" s="6">
        <v>0</v>
      </c>
      <c r="AE3" s="6">
        <v>0</v>
      </c>
      <c r="AF3" s="6">
        <v>0</v>
      </c>
      <c r="AG3" s="6">
        <v>0</v>
      </c>
      <c r="AH3" s="6">
        <v>0</v>
      </c>
      <c r="AI3" s="6">
        <v>0</v>
      </c>
      <c r="AJ3" s="6">
        <v>0</v>
      </c>
    </row>
    <row r="4" spans="1:36" x14ac:dyDescent="0.25">
      <c r="A4" s="5" t="s">
        <v>0</v>
      </c>
      <c r="B4" s="6">
        <v>0</v>
      </c>
      <c r="C4" s="6">
        <v>0</v>
      </c>
      <c r="D4" s="6">
        <v>0</v>
      </c>
      <c r="E4" s="6">
        <v>0</v>
      </c>
      <c r="F4" s="6">
        <v>0</v>
      </c>
      <c r="G4" s="6">
        <v>0</v>
      </c>
      <c r="H4" s="6">
        <v>0</v>
      </c>
      <c r="I4" s="6">
        <v>0</v>
      </c>
      <c r="J4" s="6">
        <v>0</v>
      </c>
      <c r="K4" s="6">
        <v>0</v>
      </c>
      <c r="L4" s="6">
        <v>0</v>
      </c>
      <c r="M4" s="6">
        <v>0</v>
      </c>
      <c r="N4" s="6">
        <v>0</v>
      </c>
      <c r="O4" s="6">
        <v>0</v>
      </c>
      <c r="P4" s="6">
        <v>0</v>
      </c>
      <c r="Q4" s="6">
        <v>0</v>
      </c>
      <c r="R4" s="6">
        <v>0</v>
      </c>
      <c r="S4" s="6">
        <v>0</v>
      </c>
      <c r="T4" s="6">
        <v>0</v>
      </c>
      <c r="U4" s="6">
        <v>0</v>
      </c>
      <c r="V4" s="6">
        <v>0</v>
      </c>
      <c r="W4" s="6">
        <v>0</v>
      </c>
      <c r="X4" s="6">
        <v>0</v>
      </c>
      <c r="Y4" s="6">
        <v>0</v>
      </c>
      <c r="Z4" s="6">
        <v>0</v>
      </c>
      <c r="AA4" s="6">
        <v>0</v>
      </c>
      <c r="AB4" s="6">
        <v>0</v>
      </c>
      <c r="AC4" s="6">
        <v>0</v>
      </c>
      <c r="AD4" s="6">
        <v>0</v>
      </c>
      <c r="AE4" s="6">
        <v>0</v>
      </c>
      <c r="AF4" s="6">
        <v>0</v>
      </c>
      <c r="AG4" s="6">
        <v>0</v>
      </c>
      <c r="AH4" s="6">
        <v>0</v>
      </c>
      <c r="AI4" s="6">
        <v>0</v>
      </c>
      <c r="AJ4" s="6">
        <v>0</v>
      </c>
    </row>
    <row r="5" spans="1:36" x14ac:dyDescent="0.25">
      <c r="A5" s="5" t="s">
        <v>1</v>
      </c>
      <c r="B5" s="6">
        <v>0</v>
      </c>
      <c r="C5" s="6">
        <v>0</v>
      </c>
      <c r="D5" s="6">
        <v>0</v>
      </c>
      <c r="E5" s="6">
        <v>0</v>
      </c>
      <c r="F5" s="6">
        <v>0</v>
      </c>
      <c r="G5" s="6">
        <v>0</v>
      </c>
      <c r="H5" s="6">
        <v>0</v>
      </c>
      <c r="I5" s="6">
        <v>0</v>
      </c>
      <c r="J5" s="6">
        <v>0</v>
      </c>
      <c r="K5" s="6">
        <v>0</v>
      </c>
      <c r="L5" s="6">
        <v>0</v>
      </c>
      <c r="M5" s="6">
        <v>0</v>
      </c>
      <c r="N5" s="6">
        <v>0</v>
      </c>
      <c r="O5" s="6">
        <v>0</v>
      </c>
      <c r="P5" s="6">
        <v>0</v>
      </c>
      <c r="Q5" s="6">
        <v>0</v>
      </c>
      <c r="R5" s="6">
        <v>0</v>
      </c>
      <c r="S5" s="6">
        <v>0</v>
      </c>
      <c r="T5" s="6">
        <v>0</v>
      </c>
      <c r="U5" s="6">
        <v>0</v>
      </c>
      <c r="V5" s="6">
        <v>0</v>
      </c>
      <c r="W5" s="6">
        <v>0</v>
      </c>
      <c r="X5" s="6">
        <v>0</v>
      </c>
      <c r="Y5" s="6">
        <v>0</v>
      </c>
      <c r="Z5" s="6">
        <v>0</v>
      </c>
      <c r="AA5" s="6">
        <v>0</v>
      </c>
      <c r="AB5" s="6">
        <v>0</v>
      </c>
      <c r="AC5" s="6">
        <v>0</v>
      </c>
      <c r="AD5" s="6">
        <v>0</v>
      </c>
      <c r="AE5" s="6">
        <v>0</v>
      </c>
      <c r="AF5" s="6">
        <v>0</v>
      </c>
      <c r="AG5" s="6">
        <v>0</v>
      </c>
      <c r="AH5" s="6">
        <v>0</v>
      </c>
      <c r="AI5" s="6">
        <v>0</v>
      </c>
      <c r="AJ5" s="6">
        <v>0</v>
      </c>
    </row>
    <row r="6" spans="1:36" x14ac:dyDescent="0.25">
      <c r="A6" s="5" t="s">
        <v>19</v>
      </c>
      <c r="B6" s="6">
        <v>0</v>
      </c>
      <c r="C6" s="6">
        <v>0</v>
      </c>
      <c r="D6" s="6">
        <v>0</v>
      </c>
      <c r="E6" s="6">
        <v>0</v>
      </c>
      <c r="F6" s="6">
        <v>0</v>
      </c>
      <c r="G6" s="6">
        <v>0</v>
      </c>
      <c r="H6" s="6">
        <v>0</v>
      </c>
      <c r="I6" s="6">
        <v>0</v>
      </c>
      <c r="J6" s="6">
        <v>0</v>
      </c>
      <c r="K6" s="6">
        <v>0</v>
      </c>
      <c r="L6" s="6">
        <v>0</v>
      </c>
      <c r="M6" s="6">
        <v>0</v>
      </c>
      <c r="N6" s="6">
        <v>0</v>
      </c>
      <c r="O6" s="6">
        <v>0</v>
      </c>
      <c r="P6" s="6">
        <v>0</v>
      </c>
      <c r="Q6" s="6">
        <v>0</v>
      </c>
      <c r="R6" s="6">
        <v>0</v>
      </c>
      <c r="S6" s="6">
        <v>0</v>
      </c>
      <c r="T6" s="6">
        <v>0</v>
      </c>
      <c r="U6" s="6">
        <v>0</v>
      </c>
      <c r="V6" s="6">
        <v>0</v>
      </c>
      <c r="W6" s="6">
        <v>0</v>
      </c>
      <c r="X6" s="6">
        <v>0</v>
      </c>
      <c r="Y6" s="6">
        <v>0</v>
      </c>
      <c r="Z6" s="6">
        <v>0</v>
      </c>
      <c r="AA6" s="6">
        <v>0</v>
      </c>
      <c r="AB6" s="6">
        <v>0</v>
      </c>
      <c r="AC6" s="6">
        <v>0</v>
      </c>
      <c r="AD6" s="6">
        <v>0</v>
      </c>
      <c r="AE6" s="6">
        <v>0</v>
      </c>
      <c r="AF6" s="6">
        <v>0</v>
      </c>
      <c r="AG6" s="6">
        <v>0</v>
      </c>
      <c r="AH6" s="6">
        <v>0</v>
      </c>
      <c r="AI6" s="6">
        <v>0</v>
      </c>
      <c r="AJ6" s="6">
        <v>0</v>
      </c>
    </row>
    <row r="7" spans="1:36" x14ac:dyDescent="0.25">
      <c r="A7" s="5" t="s">
        <v>2</v>
      </c>
      <c r="B7" s="6">
        <v>0</v>
      </c>
      <c r="C7" s="6">
        <v>0</v>
      </c>
      <c r="D7" s="6">
        <v>0</v>
      </c>
      <c r="E7" s="6">
        <v>0</v>
      </c>
      <c r="F7" s="6">
        <v>0</v>
      </c>
      <c r="G7" s="6">
        <v>0</v>
      </c>
      <c r="H7" s="6">
        <v>0</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6">
        <v>0</v>
      </c>
      <c r="AB7" s="6">
        <v>0</v>
      </c>
      <c r="AC7" s="6">
        <v>0</v>
      </c>
      <c r="AD7" s="6">
        <v>0</v>
      </c>
      <c r="AE7" s="6">
        <v>0</v>
      </c>
      <c r="AF7" s="6">
        <v>0</v>
      </c>
      <c r="AG7" s="6">
        <v>0</v>
      </c>
      <c r="AH7" s="6">
        <v>0</v>
      </c>
      <c r="AI7" s="6">
        <v>0</v>
      </c>
      <c r="AJ7" s="6">
        <v>0</v>
      </c>
    </row>
    <row r="8" spans="1:36" x14ac:dyDescent="0.25">
      <c r="A8" s="5" t="s">
        <v>3</v>
      </c>
      <c r="B8" s="6">
        <v>0</v>
      </c>
      <c r="C8" s="6">
        <v>0</v>
      </c>
      <c r="D8" s="6">
        <v>0</v>
      </c>
      <c r="E8" s="6">
        <v>0</v>
      </c>
      <c r="F8" s="6">
        <v>0</v>
      </c>
      <c r="G8" s="6">
        <v>0</v>
      </c>
      <c r="H8" s="6">
        <v>0</v>
      </c>
      <c r="I8" s="6">
        <v>0</v>
      </c>
      <c r="J8" s="6">
        <v>0</v>
      </c>
      <c r="K8" s="6">
        <v>0</v>
      </c>
      <c r="L8" s="6">
        <v>0</v>
      </c>
      <c r="M8" s="6">
        <v>0</v>
      </c>
      <c r="N8" s="6">
        <v>0</v>
      </c>
      <c r="O8" s="6">
        <v>0</v>
      </c>
      <c r="P8" s="6">
        <v>0</v>
      </c>
      <c r="Q8" s="6">
        <v>0</v>
      </c>
      <c r="R8" s="6">
        <v>0</v>
      </c>
      <c r="S8" s="6">
        <v>0</v>
      </c>
      <c r="T8" s="6">
        <v>0</v>
      </c>
      <c r="U8" s="6">
        <v>0</v>
      </c>
      <c r="V8" s="6">
        <v>0</v>
      </c>
      <c r="W8" s="6">
        <v>0</v>
      </c>
      <c r="X8" s="6">
        <v>0</v>
      </c>
      <c r="Y8" s="6">
        <v>0</v>
      </c>
      <c r="Z8" s="6">
        <v>0</v>
      </c>
      <c r="AA8" s="6">
        <v>0</v>
      </c>
      <c r="AB8" s="6">
        <v>0</v>
      </c>
      <c r="AC8" s="6">
        <v>0</v>
      </c>
      <c r="AD8" s="6">
        <v>0</v>
      </c>
      <c r="AE8" s="6">
        <v>0</v>
      </c>
      <c r="AF8" s="6">
        <v>0</v>
      </c>
      <c r="AG8" s="6">
        <v>0</v>
      </c>
      <c r="AH8" s="6">
        <v>0</v>
      </c>
      <c r="AI8" s="6">
        <v>0</v>
      </c>
      <c r="AJ8" s="6">
        <v>0</v>
      </c>
    </row>
    <row r="9" spans="1:36" x14ac:dyDescent="0.25">
      <c r="A9" s="5" t="s">
        <v>4</v>
      </c>
      <c r="B9" s="6">
        <v>0</v>
      </c>
      <c r="C9" s="6">
        <v>0</v>
      </c>
      <c r="D9" s="6">
        <v>0</v>
      </c>
      <c r="E9" s="6">
        <v>0</v>
      </c>
      <c r="F9" s="6">
        <v>0</v>
      </c>
      <c r="G9" s="6">
        <v>0</v>
      </c>
      <c r="H9" s="6">
        <v>0</v>
      </c>
      <c r="I9" s="6">
        <v>0</v>
      </c>
      <c r="J9" s="6">
        <v>0</v>
      </c>
      <c r="K9" s="6">
        <v>0</v>
      </c>
      <c r="L9" s="6">
        <v>0</v>
      </c>
      <c r="M9" s="6">
        <v>0</v>
      </c>
      <c r="N9" s="6">
        <v>0</v>
      </c>
      <c r="O9" s="6">
        <v>0</v>
      </c>
      <c r="P9" s="6">
        <v>0</v>
      </c>
      <c r="Q9" s="6">
        <v>0</v>
      </c>
      <c r="R9" s="6">
        <v>0</v>
      </c>
      <c r="S9" s="6">
        <v>0</v>
      </c>
      <c r="T9" s="6">
        <v>0</v>
      </c>
      <c r="U9" s="6">
        <v>0</v>
      </c>
      <c r="V9" s="6">
        <v>0</v>
      </c>
      <c r="W9" s="6">
        <v>0</v>
      </c>
      <c r="X9" s="6">
        <v>0</v>
      </c>
      <c r="Y9" s="6">
        <v>0</v>
      </c>
      <c r="Z9" s="6">
        <v>0</v>
      </c>
      <c r="AA9" s="6">
        <v>0</v>
      </c>
      <c r="AB9" s="6">
        <v>0</v>
      </c>
      <c r="AC9" s="6">
        <v>0</v>
      </c>
      <c r="AD9" s="6">
        <v>0</v>
      </c>
      <c r="AE9" s="6">
        <v>0</v>
      </c>
      <c r="AF9" s="6">
        <v>0</v>
      </c>
      <c r="AG9" s="6">
        <v>0</v>
      </c>
      <c r="AH9" s="6">
        <v>0</v>
      </c>
      <c r="AI9" s="6">
        <v>0</v>
      </c>
      <c r="AJ9" s="6">
        <v>0</v>
      </c>
    </row>
    <row r="10" spans="1:36" x14ac:dyDescent="0.25">
      <c r="A10" s="5" t="s">
        <v>5</v>
      </c>
      <c r="B10" s="6">
        <v>0</v>
      </c>
      <c r="C10" s="6">
        <v>0</v>
      </c>
      <c r="D10" s="6">
        <v>0</v>
      </c>
      <c r="E10" s="6">
        <v>0</v>
      </c>
      <c r="F10" s="6">
        <v>0</v>
      </c>
      <c r="G10" s="6">
        <v>0</v>
      </c>
      <c r="H10" s="6">
        <v>0</v>
      </c>
      <c r="I10" s="6">
        <v>0</v>
      </c>
      <c r="J10" s="6">
        <v>0</v>
      </c>
      <c r="K10" s="6">
        <v>0</v>
      </c>
      <c r="L10" s="6">
        <v>0</v>
      </c>
      <c r="M10" s="6">
        <v>0</v>
      </c>
      <c r="N10" s="6">
        <v>0</v>
      </c>
      <c r="O10" s="6">
        <v>0</v>
      </c>
      <c r="P10" s="6">
        <v>0</v>
      </c>
      <c r="Q10" s="6">
        <v>0</v>
      </c>
      <c r="R10" s="6">
        <v>0</v>
      </c>
      <c r="S10" s="6">
        <v>0</v>
      </c>
      <c r="T10" s="6">
        <v>0</v>
      </c>
      <c r="U10" s="6">
        <v>0</v>
      </c>
      <c r="V10" s="6">
        <v>0</v>
      </c>
      <c r="W10" s="6">
        <v>0</v>
      </c>
      <c r="X10" s="6">
        <v>0</v>
      </c>
      <c r="Y10" s="6">
        <v>0</v>
      </c>
      <c r="Z10" s="6">
        <v>0</v>
      </c>
      <c r="AA10" s="6">
        <v>0</v>
      </c>
      <c r="AB10" s="6">
        <v>0</v>
      </c>
      <c r="AC10" s="6">
        <v>0</v>
      </c>
      <c r="AD10" s="6">
        <v>0</v>
      </c>
      <c r="AE10" s="6">
        <v>0</v>
      </c>
      <c r="AF10" s="6">
        <v>0</v>
      </c>
      <c r="AG10" s="6">
        <v>0</v>
      </c>
      <c r="AH10" s="6">
        <v>0</v>
      </c>
      <c r="AI10" s="6">
        <v>0</v>
      </c>
      <c r="AJ10" s="6">
        <v>0</v>
      </c>
    </row>
    <row r="11" spans="1:36" x14ac:dyDescent="0.25">
      <c r="A11" s="5" t="s">
        <v>356</v>
      </c>
      <c r="B11" s="6">
        <v>0</v>
      </c>
      <c r="C11" s="6">
        <f>'Gas-based_DG - Sep 15to May19'!C19</f>
        <v>231.3</v>
      </c>
      <c r="D11" s="6">
        <f>'Gas-based_DG - Sep 15to May19'!C20</f>
        <v>200</v>
      </c>
      <c r="E11" s="6">
        <f>'Jun 19to Dec19'!B5</f>
        <v>127.92</v>
      </c>
      <c r="F11" s="6">
        <v>0</v>
      </c>
      <c r="G11" s="6">
        <v>0</v>
      </c>
      <c r="H11" s="6">
        <v>0</v>
      </c>
      <c r="I11" s="6">
        <v>0</v>
      </c>
      <c r="J11" s="6">
        <v>0</v>
      </c>
      <c r="K11" s="6">
        <v>0</v>
      </c>
      <c r="L11" s="6">
        <v>0</v>
      </c>
      <c r="M11" s="6">
        <v>0</v>
      </c>
      <c r="N11" s="6">
        <v>0</v>
      </c>
      <c r="O11" s="6">
        <v>0</v>
      </c>
      <c r="P11" s="6">
        <v>0</v>
      </c>
      <c r="Q11" s="6">
        <v>0</v>
      </c>
      <c r="R11" s="6">
        <v>0</v>
      </c>
      <c r="S11" s="6">
        <v>0</v>
      </c>
      <c r="T11" s="6">
        <v>0</v>
      </c>
      <c r="U11" s="6">
        <v>0</v>
      </c>
      <c r="V11" s="6">
        <v>0</v>
      </c>
      <c r="W11" s="6">
        <v>0</v>
      </c>
      <c r="X11" s="6">
        <v>0</v>
      </c>
      <c r="Y11" s="6">
        <v>0</v>
      </c>
      <c r="Z11" s="6">
        <v>0</v>
      </c>
      <c r="AA11" s="6">
        <v>0</v>
      </c>
      <c r="AB11" s="6">
        <v>0</v>
      </c>
      <c r="AC11" s="6">
        <v>0</v>
      </c>
      <c r="AD11" s="6">
        <v>0</v>
      </c>
      <c r="AE11" s="6">
        <v>0</v>
      </c>
      <c r="AF11" s="6">
        <v>0</v>
      </c>
      <c r="AG11" s="6">
        <v>0</v>
      </c>
      <c r="AH11" s="6">
        <v>0</v>
      </c>
      <c r="AI11" s="6">
        <v>0</v>
      </c>
      <c r="AJ11" s="6">
        <v>0</v>
      </c>
    </row>
    <row r="12" spans="1:36" x14ac:dyDescent="0.25">
      <c r="A12" s="5" t="s">
        <v>15</v>
      </c>
      <c r="B12" s="6">
        <v>0</v>
      </c>
      <c r="C12" s="6">
        <v>0</v>
      </c>
      <c r="D12" s="6">
        <v>0</v>
      </c>
      <c r="E12" s="6">
        <v>0</v>
      </c>
      <c r="F12" s="6">
        <v>0</v>
      </c>
      <c r="G12" s="6">
        <v>0</v>
      </c>
      <c r="H12" s="6">
        <v>0</v>
      </c>
      <c r="I12" s="6">
        <v>0</v>
      </c>
      <c r="J12" s="6">
        <v>0</v>
      </c>
      <c r="K12" s="6">
        <v>0</v>
      </c>
      <c r="L12" s="6">
        <v>0</v>
      </c>
      <c r="M12" s="6">
        <v>0</v>
      </c>
      <c r="N12" s="6">
        <v>0</v>
      </c>
      <c r="O12" s="6">
        <v>0</v>
      </c>
      <c r="P12" s="6">
        <v>0</v>
      </c>
      <c r="Q12" s="6">
        <v>0</v>
      </c>
      <c r="R12" s="6">
        <v>0</v>
      </c>
      <c r="S12" s="6">
        <v>0</v>
      </c>
      <c r="T12" s="6">
        <v>0</v>
      </c>
      <c r="U12" s="6">
        <v>0</v>
      </c>
      <c r="V12" s="6">
        <v>0</v>
      </c>
      <c r="W12" s="6">
        <v>0</v>
      </c>
      <c r="X12" s="6">
        <v>0</v>
      </c>
      <c r="Y12" s="6">
        <v>0</v>
      </c>
      <c r="Z12" s="6">
        <v>0</v>
      </c>
      <c r="AA12" s="6">
        <v>0</v>
      </c>
      <c r="AB12" s="6">
        <v>0</v>
      </c>
      <c r="AC12" s="6">
        <v>0</v>
      </c>
      <c r="AD12" s="6">
        <v>0</v>
      </c>
      <c r="AE12" s="6">
        <v>0</v>
      </c>
      <c r="AF12" s="6">
        <v>0</v>
      </c>
      <c r="AG12" s="6">
        <v>0</v>
      </c>
      <c r="AH12" s="6">
        <v>0</v>
      </c>
      <c r="AI12" s="6">
        <v>0</v>
      </c>
      <c r="AJ12" s="6">
        <v>0</v>
      </c>
    </row>
    <row r="13" spans="1:36" x14ac:dyDescent="0.25">
      <c r="A13" s="5" t="s">
        <v>16</v>
      </c>
      <c r="B13" s="6">
        <v>0</v>
      </c>
      <c r="C13" s="6">
        <v>0</v>
      </c>
      <c r="D13" s="6">
        <v>0</v>
      </c>
      <c r="E13" s="6">
        <f>'Thermal+Lignit - Mar 16to May19'!D46</f>
        <v>100</v>
      </c>
      <c r="F13" s="6">
        <f>SUM('By 2022'!$I$17:$J$25)/5</f>
        <v>120</v>
      </c>
      <c r="G13" s="6">
        <f>SUM('By 2022'!$I$17:$J$25)/5</f>
        <v>120</v>
      </c>
      <c r="H13" s="6">
        <f>SUM('By 2022'!$I$17:$J$25)/5</f>
        <v>120</v>
      </c>
      <c r="I13" s="6">
        <v>0</v>
      </c>
      <c r="J13" s="6">
        <v>0</v>
      </c>
      <c r="K13" s="6">
        <v>0</v>
      </c>
      <c r="L13" s="6">
        <v>0</v>
      </c>
      <c r="M13" s="6">
        <v>0</v>
      </c>
      <c r="N13" s="6">
        <v>0</v>
      </c>
      <c r="O13" s="6">
        <v>0</v>
      </c>
      <c r="P13" s="6">
        <v>0</v>
      </c>
      <c r="Q13" s="6">
        <v>0</v>
      </c>
      <c r="R13" s="6">
        <v>0</v>
      </c>
      <c r="S13" s="6">
        <v>0</v>
      </c>
      <c r="T13" s="6">
        <v>0</v>
      </c>
      <c r="U13" s="6">
        <v>0</v>
      </c>
      <c r="V13" s="6">
        <v>0</v>
      </c>
      <c r="W13" s="6">
        <v>0</v>
      </c>
      <c r="X13" s="6">
        <v>0</v>
      </c>
      <c r="Y13" s="6">
        <v>0</v>
      </c>
      <c r="Z13" s="6">
        <v>0</v>
      </c>
      <c r="AA13" s="6">
        <v>0</v>
      </c>
      <c r="AB13" s="6">
        <v>0</v>
      </c>
      <c r="AC13" s="6">
        <v>0</v>
      </c>
      <c r="AD13" s="6">
        <v>0</v>
      </c>
      <c r="AE13" s="6">
        <v>0</v>
      </c>
      <c r="AF13" s="6">
        <v>0</v>
      </c>
      <c r="AG13" s="6">
        <v>0</v>
      </c>
      <c r="AH13" s="6">
        <v>0</v>
      </c>
      <c r="AI13" s="6">
        <v>0</v>
      </c>
      <c r="AJ13" s="6">
        <v>0</v>
      </c>
    </row>
    <row r="14" spans="1:36" x14ac:dyDescent="0.25">
      <c r="A14" s="5" t="s">
        <v>17</v>
      </c>
      <c r="B14" s="6">
        <v>0</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A14" s="6">
        <v>0</v>
      </c>
      <c r="AB14" s="6">
        <v>0</v>
      </c>
      <c r="AC14" s="6">
        <v>0</v>
      </c>
      <c r="AD14" s="6">
        <v>0</v>
      </c>
      <c r="AE14" s="6">
        <v>0</v>
      </c>
      <c r="AF14" s="6">
        <v>0</v>
      </c>
      <c r="AG14" s="6">
        <v>0</v>
      </c>
      <c r="AH14" s="6">
        <v>0</v>
      </c>
      <c r="AI14" s="6">
        <v>0</v>
      </c>
      <c r="AJ14" s="6">
        <v>0</v>
      </c>
    </row>
    <row r="15" spans="1:36" x14ac:dyDescent="0.25">
      <c r="A15" s="5" t="s">
        <v>397</v>
      </c>
      <c r="B15" s="1">
        <f>SUM(B2:B14)</f>
        <v>2800</v>
      </c>
      <c r="C15" s="1">
        <f t="shared" ref="C15:D15" si="1">SUM(C2:C14)</f>
        <v>3786.6800000000003</v>
      </c>
      <c r="D15" s="1">
        <f t="shared" si="1"/>
        <v>2402.16</v>
      </c>
      <c r="E15" s="1">
        <f>SUM(E2:E14)</f>
        <v>1522.92</v>
      </c>
      <c r="F15" s="1"/>
    </row>
    <row r="16" spans="1:36" x14ac:dyDescent="0.25">
      <c r="E16" s="1"/>
    </row>
    <row r="17" spans="1:22" ht="57" customHeight="1" x14ac:dyDescent="0.25">
      <c r="A17" s="83" t="s">
        <v>21</v>
      </c>
      <c r="B17" s="83"/>
      <c r="C17" s="83"/>
      <c r="D17" s="83"/>
      <c r="E17" s="83"/>
      <c r="F17" s="83"/>
      <c r="G17" s="83"/>
      <c r="H17" s="83"/>
      <c r="I17" s="83"/>
      <c r="J17" s="83"/>
      <c r="K17" s="83"/>
      <c r="L17" s="83"/>
      <c r="M17" s="83"/>
      <c r="N17" s="83"/>
      <c r="O17" s="83"/>
      <c r="P17" s="83"/>
      <c r="Q17" s="83"/>
      <c r="R17" s="83"/>
      <c r="S17" s="83"/>
      <c r="T17" s="83"/>
      <c r="U17" s="83"/>
      <c r="V17" s="83"/>
    </row>
    <row r="18" spans="1:22" x14ac:dyDescent="0.25">
      <c r="N18" s="54"/>
      <c r="O18" s="54"/>
      <c r="P18" s="54"/>
      <c r="Q18" s="54"/>
      <c r="R18" s="54"/>
      <c r="S18" s="54"/>
    </row>
    <row r="19" spans="1:22" x14ac:dyDescent="0.25">
      <c r="N19" s="54"/>
      <c r="O19" s="54"/>
      <c r="P19" s="54"/>
      <c r="Q19" s="54"/>
      <c r="R19" s="54"/>
      <c r="S19" s="54"/>
    </row>
    <row r="20" spans="1:22" x14ac:dyDescent="0.25">
      <c r="N20" s="54"/>
      <c r="O20" s="54"/>
      <c r="P20" s="54"/>
      <c r="Q20" s="54"/>
      <c r="R20" s="54"/>
      <c r="S20" s="54"/>
    </row>
    <row r="21" spans="1:22" x14ac:dyDescent="0.25">
      <c r="N21" s="41"/>
      <c r="O21" s="66"/>
      <c r="P21" s="54"/>
      <c r="Q21" s="54"/>
      <c r="R21" s="54"/>
      <c r="S21" s="66"/>
    </row>
    <row r="22" spans="1:22" x14ac:dyDescent="0.25">
      <c r="N22" s="54"/>
      <c r="O22" s="54"/>
      <c r="P22" s="54"/>
      <c r="Q22" s="54"/>
      <c r="R22" s="54"/>
      <c r="S22" s="80"/>
    </row>
    <row r="23" spans="1:22" x14ac:dyDescent="0.25">
      <c r="N23" s="80"/>
      <c r="O23" s="80"/>
      <c r="P23" s="80"/>
      <c r="Q23" s="80"/>
      <c r="R23" s="80"/>
      <c r="S23" s="54"/>
    </row>
    <row r="24" spans="1:22" x14ac:dyDescent="0.25">
      <c r="N24" s="80"/>
      <c r="O24" s="80"/>
      <c r="P24" s="80"/>
      <c r="Q24" s="80"/>
      <c r="R24" s="80"/>
      <c r="S24" s="54"/>
    </row>
    <row r="25" spans="1:22" x14ac:dyDescent="0.25">
      <c r="N25" s="54"/>
      <c r="O25" s="54"/>
      <c r="P25" s="54"/>
      <c r="Q25" s="54"/>
      <c r="R25" s="54"/>
      <c r="S25" s="54"/>
    </row>
    <row r="26" spans="1:22" x14ac:dyDescent="0.25">
      <c r="N26" s="54"/>
      <c r="O26" s="54"/>
      <c r="P26" s="54"/>
      <c r="Q26" s="54"/>
      <c r="R26" s="54"/>
      <c r="S26" s="54"/>
    </row>
    <row r="27" spans="1:22" x14ac:dyDescent="0.25">
      <c r="N27" s="54"/>
      <c r="O27" s="54"/>
      <c r="P27" s="54"/>
      <c r="Q27" s="54"/>
      <c r="R27" s="54"/>
      <c r="S27" s="54"/>
    </row>
    <row r="28" spans="1:22" x14ac:dyDescent="0.25">
      <c r="N28" s="54"/>
      <c r="O28" s="54"/>
      <c r="P28" s="54"/>
      <c r="Q28" s="54"/>
      <c r="R28" s="54"/>
      <c r="S28" s="54"/>
    </row>
    <row r="29" spans="1:22" x14ac:dyDescent="0.25">
      <c r="N29" s="54"/>
      <c r="O29" s="54"/>
      <c r="P29" s="54"/>
      <c r="Q29" s="54"/>
      <c r="R29" s="54"/>
      <c r="S29" s="54"/>
    </row>
    <row r="30" spans="1:22" x14ac:dyDescent="0.25">
      <c r="N30" s="54"/>
      <c r="O30" s="54"/>
      <c r="P30" s="54"/>
      <c r="Q30" s="54"/>
      <c r="R30" s="54"/>
      <c r="S30" s="54"/>
    </row>
    <row r="31" spans="1:22" x14ac:dyDescent="0.25">
      <c r="N31" s="54"/>
      <c r="O31" s="54"/>
      <c r="P31" s="54"/>
      <c r="Q31" s="54"/>
      <c r="R31" s="54"/>
      <c r="S31" s="54"/>
    </row>
    <row r="32" spans="1:22" x14ac:dyDescent="0.25">
      <c r="N32" s="54"/>
      <c r="O32" s="54"/>
      <c r="P32" s="54"/>
      <c r="Q32" s="54"/>
      <c r="R32" s="54"/>
      <c r="S32" s="41"/>
    </row>
    <row r="33" spans="1:22" x14ac:dyDescent="0.25">
      <c r="N33" s="54"/>
      <c r="O33" s="54"/>
      <c r="P33" s="54"/>
      <c r="Q33" s="54"/>
      <c r="R33" s="54"/>
      <c r="S33" s="41"/>
    </row>
    <row r="34" spans="1:22" x14ac:dyDescent="0.25">
      <c r="N34" s="54"/>
      <c r="O34" s="54"/>
      <c r="P34" s="54"/>
      <c r="Q34" s="54"/>
      <c r="R34" s="54"/>
      <c r="S34" s="84"/>
    </row>
    <row r="35" spans="1:22" x14ac:dyDescent="0.25">
      <c r="C35" s="4" t="s">
        <v>20</v>
      </c>
      <c r="N35" s="54"/>
      <c r="O35" s="54"/>
      <c r="P35" s="54"/>
      <c r="Q35" s="54"/>
      <c r="R35" s="54"/>
      <c r="S35" s="84"/>
    </row>
    <row r="36" spans="1:22" x14ac:dyDescent="0.25">
      <c r="A36" t="s">
        <v>420</v>
      </c>
      <c r="N36" s="54"/>
      <c r="O36" s="54"/>
      <c r="P36" s="54"/>
      <c r="Q36" s="54"/>
      <c r="R36" s="54"/>
      <c r="S36" s="84"/>
    </row>
    <row r="37" spans="1:22" x14ac:dyDescent="0.25">
      <c r="A37" s="82" t="s">
        <v>426</v>
      </c>
      <c r="N37" s="54"/>
      <c r="O37" s="54"/>
      <c r="P37" s="54"/>
      <c r="Q37" s="54"/>
      <c r="R37" s="54"/>
      <c r="S37" s="81"/>
    </row>
    <row r="38" spans="1:22" x14ac:dyDescent="0.25">
      <c r="A38" t="s">
        <v>421</v>
      </c>
      <c r="N38" s="41"/>
      <c r="O38" s="54"/>
      <c r="P38" s="54"/>
      <c r="Q38" s="54"/>
      <c r="R38" s="54"/>
      <c r="S38" s="54"/>
    </row>
    <row r="39" spans="1:22" x14ac:dyDescent="0.25">
      <c r="A39" t="s">
        <v>422</v>
      </c>
      <c r="N39" s="41"/>
      <c r="O39" s="54"/>
      <c r="P39" s="54"/>
      <c r="Q39" s="54"/>
      <c r="R39" s="54"/>
      <c r="S39" s="54"/>
    </row>
    <row r="40" spans="1:22" x14ac:dyDescent="0.25">
      <c r="A40" t="s">
        <v>423</v>
      </c>
      <c r="N40" s="41"/>
      <c r="O40" s="54"/>
      <c r="P40" s="54"/>
      <c r="Q40" s="54"/>
      <c r="R40" s="54"/>
      <c r="S40" s="54"/>
    </row>
    <row r="41" spans="1:22" x14ac:dyDescent="0.25">
      <c r="B41" t="s">
        <v>424</v>
      </c>
      <c r="N41" s="41"/>
      <c r="O41" s="54"/>
      <c r="P41" s="54"/>
      <c r="Q41" s="54"/>
      <c r="R41" s="54"/>
      <c r="S41" s="54"/>
    </row>
    <row r="42" spans="1:22" x14ac:dyDescent="0.25">
      <c r="A42">
        <v>2017</v>
      </c>
      <c r="B42">
        <v>25150.38</v>
      </c>
      <c r="C42" s="4" t="s">
        <v>425</v>
      </c>
      <c r="N42" s="41"/>
      <c r="O42" s="54"/>
      <c r="P42" s="54"/>
      <c r="Q42" s="54"/>
      <c r="R42" s="54"/>
      <c r="S42" s="54"/>
    </row>
    <row r="43" spans="1:22" x14ac:dyDescent="0.25">
      <c r="A43">
        <v>2018</v>
      </c>
      <c r="B43">
        <v>24937.22</v>
      </c>
      <c r="C43" s="4" t="s">
        <v>374</v>
      </c>
      <c r="N43" s="41"/>
      <c r="O43" s="54"/>
      <c r="P43" s="54"/>
      <c r="Q43" s="54"/>
      <c r="R43" s="54"/>
      <c r="S43" s="54"/>
    </row>
    <row r="44" spans="1:22" ht="54.95" customHeight="1" x14ac:dyDescent="0.25">
      <c r="A44" s="83" t="s">
        <v>265</v>
      </c>
      <c r="B44" s="83"/>
      <c r="C44" s="83"/>
      <c r="D44" s="83"/>
      <c r="E44" s="83"/>
      <c r="F44" s="83"/>
      <c r="G44" s="83"/>
      <c r="H44" s="83"/>
      <c r="I44" s="83"/>
      <c r="J44" s="83"/>
      <c r="K44" s="83"/>
      <c r="L44" s="83"/>
      <c r="M44" s="83"/>
      <c r="N44" s="83"/>
      <c r="O44" s="83"/>
      <c r="P44" s="83"/>
      <c r="Q44" s="83"/>
      <c r="R44" s="83"/>
      <c r="S44" s="83"/>
      <c r="T44" s="83"/>
      <c r="U44" s="83"/>
      <c r="V44" s="83"/>
    </row>
    <row r="46" spans="1:22" x14ac:dyDescent="0.25">
      <c r="A46" s="7" t="s">
        <v>22</v>
      </c>
    </row>
  </sheetData>
  <mergeCells count="3">
    <mergeCell ref="A17:V17"/>
    <mergeCell ref="A44:V44"/>
    <mergeCell ref="S34:S36"/>
  </mergeCells>
  <hyperlinks>
    <hyperlink ref="C35" r:id="rId1" xr:uid="{00000000-0004-0000-0100-000000000000}"/>
    <hyperlink ref="C42" r:id="rId2" xr:uid="{AA14197D-D423-44F2-A1C2-FC49909E905E}"/>
    <hyperlink ref="C43" r:id="rId3" xr:uid="{0FEEB454-59AC-4426-91E6-5421D850315E}"/>
  </hyperlinks>
  <pageMargins left="0.75" right="0.75" top="1" bottom="1" header="0.5" footer="0.5"/>
  <pageSetup paperSize="9" orientation="portrait" r:id="rId4"/>
  <drawing r:id="rId5"/>
  <legacyDrawing r:id="rId6"/>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6"/>
  <sheetViews>
    <sheetView zoomScaleNormal="100" workbookViewId="0">
      <selection activeCell="F15" sqref="F15"/>
    </sheetView>
  </sheetViews>
  <sheetFormatPr defaultColWidth="8.85546875" defaultRowHeight="15" x14ac:dyDescent="0.25"/>
  <cols>
    <col min="1" max="1" width="5.42578125" customWidth="1"/>
    <col min="2" max="2" width="21.7109375" customWidth="1"/>
    <col min="3" max="3" width="42" customWidth="1"/>
    <col min="4" max="4" width="16.140625" customWidth="1"/>
    <col min="5" max="5" width="16.5703125" customWidth="1"/>
    <col min="6" max="6" width="31.42578125" customWidth="1"/>
    <col min="7" max="7" width="28.5703125" customWidth="1"/>
  </cols>
  <sheetData>
    <row r="1" spans="1:8" ht="15.75" thickBot="1" x14ac:dyDescent="0.3">
      <c r="A1" t="s">
        <v>273</v>
      </c>
    </row>
    <row r="2" spans="1:8" ht="45" x14ac:dyDescent="0.25">
      <c r="A2" s="23" t="s">
        <v>23</v>
      </c>
      <c r="B2" s="24" t="s">
        <v>274</v>
      </c>
      <c r="C2" s="24" t="s">
        <v>25</v>
      </c>
      <c r="D2" s="24" t="s">
        <v>26</v>
      </c>
      <c r="E2" s="24" t="s">
        <v>275</v>
      </c>
      <c r="F2" s="45" t="s">
        <v>276</v>
      </c>
      <c r="G2" s="52" t="s">
        <v>6</v>
      </c>
      <c r="H2" s="43" t="s">
        <v>358</v>
      </c>
    </row>
    <row r="3" spans="1:8" x14ac:dyDescent="0.25">
      <c r="A3" s="25">
        <v>1</v>
      </c>
      <c r="B3" s="21" t="s">
        <v>28</v>
      </c>
      <c r="C3" s="21" t="s">
        <v>29</v>
      </c>
      <c r="D3" s="21" t="s">
        <v>30</v>
      </c>
      <c r="E3" s="20">
        <v>240</v>
      </c>
      <c r="F3" s="46" t="s">
        <v>277</v>
      </c>
      <c r="G3" s="37">
        <v>2016</v>
      </c>
      <c r="H3" s="37">
        <f>SUM(E3,E4,E5,E7,E8,E10,E12,E30)</f>
        <v>2710</v>
      </c>
    </row>
    <row r="4" spans="1:8" x14ac:dyDescent="0.25">
      <c r="A4" s="25">
        <v>2</v>
      </c>
      <c r="B4" s="21" t="s">
        <v>31</v>
      </c>
      <c r="C4" s="21" t="s">
        <v>32</v>
      </c>
      <c r="D4" s="21" t="s">
        <v>33</v>
      </c>
      <c r="E4" s="20">
        <v>440</v>
      </c>
      <c r="F4" s="46" t="s">
        <v>278</v>
      </c>
      <c r="G4" s="37">
        <v>2017</v>
      </c>
      <c r="H4" s="37">
        <f>SUM(E6,E9,E13,E14,E15,E16,E17,E18,E19,E20,E23,E24,E31,E32,E33,E36,E37,E38,'Gas-based_DG - Sep 15to May19'!E7)</f>
        <v>3361.38</v>
      </c>
    </row>
    <row r="5" spans="1:8" x14ac:dyDescent="0.25">
      <c r="A5" s="25">
        <v>3</v>
      </c>
      <c r="B5" s="21" t="s">
        <v>34</v>
      </c>
      <c r="C5" s="21" t="s">
        <v>35</v>
      </c>
      <c r="D5" s="21" t="s">
        <v>33</v>
      </c>
      <c r="E5" s="20">
        <v>420</v>
      </c>
      <c r="F5" s="46" t="s">
        <v>279</v>
      </c>
      <c r="G5" s="37">
        <v>2018</v>
      </c>
      <c r="H5" s="37">
        <f>SUM(E11,E21,E22,E25,E26,E29)</f>
        <v>1989</v>
      </c>
    </row>
    <row r="6" spans="1:8" x14ac:dyDescent="0.25">
      <c r="A6" s="27"/>
      <c r="B6" s="21"/>
      <c r="C6" s="21" t="s">
        <v>51</v>
      </c>
      <c r="D6" s="20">
        <v>5</v>
      </c>
      <c r="E6" s="20">
        <v>200</v>
      </c>
      <c r="F6" s="46" t="s">
        <v>280</v>
      </c>
      <c r="G6" s="37">
        <v>2019</v>
      </c>
      <c r="H6" s="37">
        <f>SUM(E28,E34)</f>
        <v>400</v>
      </c>
    </row>
    <row r="7" spans="1:8" x14ac:dyDescent="0.25">
      <c r="A7" s="25">
        <v>4</v>
      </c>
      <c r="B7" s="21" t="s">
        <v>34</v>
      </c>
      <c r="C7" s="21" t="s">
        <v>281</v>
      </c>
      <c r="D7" s="21" t="s">
        <v>36</v>
      </c>
      <c r="E7" s="20">
        <v>420</v>
      </c>
      <c r="F7" s="46" t="s">
        <v>282</v>
      </c>
      <c r="G7" s="37"/>
      <c r="H7" s="37">
        <f>SUM(H3:H6)</f>
        <v>8460.380000000001</v>
      </c>
    </row>
    <row r="8" spans="1:8" x14ac:dyDescent="0.25">
      <c r="A8" s="25">
        <v>5</v>
      </c>
      <c r="B8" s="21" t="s">
        <v>34</v>
      </c>
      <c r="C8" s="21" t="s">
        <v>37</v>
      </c>
      <c r="D8" s="20">
        <v>3</v>
      </c>
      <c r="E8" s="20">
        <v>210</v>
      </c>
      <c r="F8" s="26" t="s">
        <v>282</v>
      </c>
    </row>
    <row r="9" spans="1:8" x14ac:dyDescent="0.25">
      <c r="A9" s="25">
        <v>6</v>
      </c>
      <c r="B9" s="21" t="s">
        <v>34</v>
      </c>
      <c r="C9" s="21" t="s">
        <v>58</v>
      </c>
      <c r="D9" s="20">
        <v>2</v>
      </c>
      <c r="E9" s="20">
        <v>210</v>
      </c>
      <c r="F9" s="26" t="s">
        <v>283</v>
      </c>
    </row>
    <row r="10" spans="1:8" x14ac:dyDescent="0.25">
      <c r="A10" s="25">
        <v>7</v>
      </c>
      <c r="B10" s="21" t="s">
        <v>41</v>
      </c>
      <c r="C10" s="21" t="s">
        <v>284</v>
      </c>
      <c r="D10" s="21" t="s">
        <v>33</v>
      </c>
      <c r="E10" s="20">
        <v>480</v>
      </c>
      <c r="F10" s="26" t="s">
        <v>285</v>
      </c>
    </row>
    <row r="11" spans="1:8" x14ac:dyDescent="0.25">
      <c r="A11" s="25">
        <v>8</v>
      </c>
      <c r="B11" s="21" t="s">
        <v>41</v>
      </c>
      <c r="C11" s="21" t="s">
        <v>286</v>
      </c>
      <c r="D11" s="21" t="s">
        <v>30</v>
      </c>
      <c r="E11" s="20">
        <v>120</v>
      </c>
      <c r="F11" s="26" t="s">
        <v>287</v>
      </c>
    </row>
    <row r="12" spans="1:8" x14ac:dyDescent="0.25">
      <c r="A12" s="25">
        <v>9</v>
      </c>
      <c r="B12" s="21" t="s">
        <v>42</v>
      </c>
      <c r="C12" s="21" t="s">
        <v>43</v>
      </c>
      <c r="D12" s="21" t="s">
        <v>288</v>
      </c>
      <c r="E12" s="20">
        <v>360</v>
      </c>
      <c r="F12" s="26" t="s">
        <v>285</v>
      </c>
    </row>
    <row r="13" spans="1:8" x14ac:dyDescent="0.25">
      <c r="A13" s="27"/>
      <c r="B13" s="21"/>
      <c r="C13" s="21"/>
      <c r="D13" s="21" t="s">
        <v>289</v>
      </c>
      <c r="E13" s="20">
        <v>455</v>
      </c>
      <c r="F13" s="26" t="s">
        <v>290</v>
      </c>
    </row>
    <row r="14" spans="1:8" x14ac:dyDescent="0.25">
      <c r="A14" s="25">
        <v>10</v>
      </c>
      <c r="B14" s="21" t="s">
        <v>44</v>
      </c>
      <c r="C14" s="21" t="s">
        <v>291</v>
      </c>
      <c r="D14" s="21" t="s">
        <v>292</v>
      </c>
      <c r="E14" s="20">
        <v>340</v>
      </c>
      <c r="F14" s="26" t="s">
        <v>293</v>
      </c>
    </row>
    <row r="15" spans="1:8" x14ac:dyDescent="0.25">
      <c r="A15" s="27"/>
      <c r="B15" s="21"/>
      <c r="C15" s="21" t="s">
        <v>294</v>
      </c>
      <c r="D15" s="20">
        <v>5</v>
      </c>
      <c r="E15" s="20">
        <v>110</v>
      </c>
      <c r="F15" s="26" t="s">
        <v>295</v>
      </c>
    </row>
    <row r="16" spans="1:8" x14ac:dyDescent="0.25">
      <c r="A16" s="25">
        <v>11</v>
      </c>
      <c r="B16" s="21" t="s">
        <v>46</v>
      </c>
      <c r="C16" s="21" t="s">
        <v>47</v>
      </c>
      <c r="D16" s="21" t="s">
        <v>36</v>
      </c>
      <c r="E16" s="20">
        <v>240</v>
      </c>
      <c r="F16" s="26" t="s">
        <v>295</v>
      </c>
    </row>
    <row r="17" spans="1:6" x14ac:dyDescent="0.25">
      <c r="A17" s="25">
        <v>12</v>
      </c>
      <c r="B17" s="21" t="s">
        <v>46</v>
      </c>
      <c r="C17" s="21" t="s">
        <v>296</v>
      </c>
      <c r="D17" s="21" t="s">
        <v>36</v>
      </c>
      <c r="E17" s="20">
        <v>240</v>
      </c>
      <c r="F17" s="26" t="s">
        <v>297</v>
      </c>
    </row>
    <row r="18" spans="1:6" x14ac:dyDescent="0.25">
      <c r="A18" s="25">
        <v>13</v>
      </c>
      <c r="B18" s="21" t="s">
        <v>46</v>
      </c>
      <c r="C18" s="21" t="s">
        <v>298</v>
      </c>
      <c r="D18" s="21" t="s">
        <v>36</v>
      </c>
      <c r="E18" s="20">
        <v>240</v>
      </c>
      <c r="F18" s="26" t="s">
        <v>297</v>
      </c>
    </row>
    <row r="19" spans="1:6" x14ac:dyDescent="0.25">
      <c r="A19" s="25">
        <v>14</v>
      </c>
      <c r="B19" s="21" t="s">
        <v>48</v>
      </c>
      <c r="C19" s="21" t="s">
        <v>49</v>
      </c>
      <c r="D19" s="21" t="s">
        <v>50</v>
      </c>
      <c r="E19" s="20">
        <v>220</v>
      </c>
      <c r="F19" s="26" t="s">
        <v>299</v>
      </c>
    </row>
    <row r="20" spans="1:6" x14ac:dyDescent="0.25">
      <c r="A20" s="25">
        <v>15</v>
      </c>
      <c r="B20" s="21" t="s">
        <v>52</v>
      </c>
      <c r="C20" s="21" t="s">
        <v>53</v>
      </c>
      <c r="D20" s="21" t="s">
        <v>36</v>
      </c>
      <c r="E20" s="20">
        <v>60</v>
      </c>
      <c r="F20" s="26" t="s">
        <v>297</v>
      </c>
    </row>
    <row r="21" spans="1:6" x14ac:dyDescent="0.25">
      <c r="A21" s="25">
        <v>16</v>
      </c>
      <c r="B21" s="21" t="s">
        <v>100</v>
      </c>
      <c r="C21" s="21" t="s">
        <v>300</v>
      </c>
      <c r="D21" s="21" t="s">
        <v>301</v>
      </c>
      <c r="E21" s="20">
        <v>440</v>
      </c>
      <c r="F21" s="26" t="s">
        <v>302</v>
      </c>
    </row>
    <row r="22" spans="1:6" x14ac:dyDescent="0.25">
      <c r="A22" s="25">
        <v>17</v>
      </c>
      <c r="B22" s="21" t="s">
        <v>100</v>
      </c>
      <c r="C22" s="21" t="s">
        <v>303</v>
      </c>
      <c r="D22" s="21" t="s">
        <v>36</v>
      </c>
      <c r="E22" s="20">
        <v>420</v>
      </c>
      <c r="F22" s="26" t="s">
        <v>302</v>
      </c>
    </row>
    <row r="23" spans="1:6" x14ac:dyDescent="0.25">
      <c r="A23" s="25">
        <v>18</v>
      </c>
      <c r="B23" s="21" t="s">
        <v>55</v>
      </c>
      <c r="C23" s="21" t="s">
        <v>56</v>
      </c>
      <c r="D23" s="20">
        <v>5</v>
      </c>
      <c r="E23" s="20">
        <v>60</v>
      </c>
      <c r="F23" s="26" t="s">
        <v>297</v>
      </c>
    </row>
    <row r="24" spans="1:6" x14ac:dyDescent="0.25">
      <c r="A24" s="25">
        <v>19</v>
      </c>
      <c r="B24" s="21" t="s">
        <v>55</v>
      </c>
      <c r="C24" s="21" t="s">
        <v>57</v>
      </c>
      <c r="D24" s="21" t="s">
        <v>36</v>
      </c>
      <c r="E24" s="20">
        <v>100</v>
      </c>
      <c r="F24" s="26" t="s">
        <v>297</v>
      </c>
    </row>
    <row r="25" spans="1:6" x14ac:dyDescent="0.25">
      <c r="A25" s="27"/>
      <c r="B25" s="21"/>
      <c r="C25" s="21" t="s">
        <v>304</v>
      </c>
      <c r="D25" s="20">
        <v>8</v>
      </c>
      <c r="E25" s="20">
        <v>94</v>
      </c>
      <c r="F25" s="26" t="s">
        <v>305</v>
      </c>
    </row>
    <row r="26" spans="1:6" x14ac:dyDescent="0.25">
      <c r="A26" s="25">
        <v>20</v>
      </c>
      <c r="B26" s="21" t="s">
        <v>55</v>
      </c>
      <c r="C26" s="21" t="s">
        <v>306</v>
      </c>
      <c r="D26" s="21" t="s">
        <v>30</v>
      </c>
      <c r="E26" s="20">
        <v>210</v>
      </c>
      <c r="F26" s="26" t="s">
        <v>307</v>
      </c>
    </row>
    <row r="27" spans="1:6" x14ac:dyDescent="0.25">
      <c r="A27" s="27"/>
      <c r="B27" s="21"/>
      <c r="C27" s="21"/>
      <c r="D27" s="21"/>
      <c r="E27" s="21"/>
      <c r="F27" s="26"/>
    </row>
    <row r="28" spans="1:6" x14ac:dyDescent="0.25">
      <c r="A28" s="25">
        <v>21</v>
      </c>
      <c r="B28" s="21" t="s">
        <v>308</v>
      </c>
      <c r="C28" s="21" t="s">
        <v>309</v>
      </c>
      <c r="D28" s="21" t="s">
        <v>310</v>
      </c>
      <c r="E28" s="20">
        <v>300</v>
      </c>
      <c r="F28" s="26" t="s">
        <v>311</v>
      </c>
    </row>
    <row r="29" spans="1:6" x14ac:dyDescent="0.25">
      <c r="A29" s="25">
        <v>22</v>
      </c>
      <c r="B29" s="21" t="s">
        <v>162</v>
      </c>
      <c r="C29" s="21" t="s">
        <v>312</v>
      </c>
      <c r="D29" s="21" t="s">
        <v>45</v>
      </c>
      <c r="E29" s="20">
        <v>705</v>
      </c>
      <c r="F29" s="26" t="s">
        <v>313</v>
      </c>
    </row>
    <row r="30" spans="1:6" x14ac:dyDescent="0.25">
      <c r="A30" s="25">
        <v>23</v>
      </c>
      <c r="B30" s="21" t="s">
        <v>38</v>
      </c>
      <c r="C30" s="21" t="s">
        <v>39</v>
      </c>
      <c r="D30" s="20">
        <v>3</v>
      </c>
      <c r="E30" s="20">
        <v>140</v>
      </c>
      <c r="F30" s="26" t="s">
        <v>282</v>
      </c>
    </row>
    <row r="31" spans="1:6" x14ac:dyDescent="0.25">
      <c r="A31" s="25">
        <v>24</v>
      </c>
      <c r="B31" s="21" t="s">
        <v>38</v>
      </c>
      <c r="C31" s="21" t="s">
        <v>40</v>
      </c>
      <c r="D31" s="20">
        <v>1</v>
      </c>
      <c r="E31" s="20">
        <v>130</v>
      </c>
      <c r="F31" s="26" t="s">
        <v>314</v>
      </c>
    </row>
    <row r="32" spans="1:6" x14ac:dyDescent="0.25">
      <c r="A32" s="27"/>
      <c r="B32" s="21"/>
      <c r="C32" s="21" t="s">
        <v>40</v>
      </c>
      <c r="D32" s="20">
        <v>2</v>
      </c>
      <c r="E32" s="20">
        <v>130</v>
      </c>
      <c r="F32" s="26" t="s">
        <v>315</v>
      </c>
    </row>
    <row r="33" spans="1:7" x14ac:dyDescent="0.25">
      <c r="A33" s="25">
        <v>25</v>
      </c>
      <c r="B33" s="21" t="s">
        <v>38</v>
      </c>
      <c r="C33" s="21" t="s">
        <v>59</v>
      </c>
      <c r="D33" s="21" t="s">
        <v>36</v>
      </c>
      <c r="E33" s="20">
        <v>420</v>
      </c>
      <c r="F33" s="26" t="s">
        <v>315</v>
      </c>
    </row>
    <row r="34" spans="1:7" x14ac:dyDescent="0.25">
      <c r="A34" s="25">
        <v>26</v>
      </c>
      <c r="B34" s="21" t="s">
        <v>87</v>
      </c>
      <c r="C34" s="21" t="s">
        <v>316</v>
      </c>
      <c r="D34" s="20">
        <v>7</v>
      </c>
      <c r="E34" s="20">
        <v>100</v>
      </c>
      <c r="F34" s="26" t="s">
        <v>317</v>
      </c>
    </row>
    <row r="35" spans="1:7" ht="79.5" x14ac:dyDescent="0.25">
      <c r="A35" s="25">
        <v>27</v>
      </c>
      <c r="B35" s="21" t="s">
        <v>318</v>
      </c>
      <c r="C35" s="21" t="s">
        <v>324</v>
      </c>
      <c r="D35" s="21" t="s">
        <v>33</v>
      </c>
      <c r="E35" s="20">
        <v>160</v>
      </c>
      <c r="F35" s="26" t="s">
        <v>357</v>
      </c>
      <c r="G35" s="53" t="s">
        <v>359</v>
      </c>
    </row>
    <row r="36" spans="1:7" ht="45" x14ac:dyDescent="0.25">
      <c r="A36" s="25">
        <v>28</v>
      </c>
      <c r="B36" s="21" t="s">
        <v>319</v>
      </c>
      <c r="C36" s="21" t="s">
        <v>320</v>
      </c>
      <c r="D36" s="21" t="s">
        <v>321</v>
      </c>
      <c r="E36" s="20">
        <v>30</v>
      </c>
      <c r="F36" s="26" t="s">
        <v>283</v>
      </c>
    </row>
    <row r="37" spans="1:7" x14ac:dyDescent="0.25">
      <c r="A37" s="25">
        <v>29</v>
      </c>
      <c r="B37" s="21"/>
      <c r="C37" s="21" t="s">
        <v>322</v>
      </c>
      <c r="D37" s="21" t="s">
        <v>301</v>
      </c>
      <c r="E37" s="20">
        <v>18</v>
      </c>
      <c r="F37" s="26" t="s">
        <v>283</v>
      </c>
    </row>
    <row r="38" spans="1:7" x14ac:dyDescent="0.25">
      <c r="A38" s="25">
        <v>30</v>
      </c>
      <c r="B38" s="21"/>
      <c r="C38" s="21" t="s">
        <v>325</v>
      </c>
      <c r="D38" s="21" t="s">
        <v>301</v>
      </c>
      <c r="E38" s="22">
        <v>8.3800000000000008</v>
      </c>
      <c r="F38" s="26" t="s">
        <v>283</v>
      </c>
    </row>
    <row r="39" spans="1:7" ht="15.75" thickBot="1" x14ac:dyDescent="0.3">
      <c r="A39" s="28"/>
      <c r="B39" s="29"/>
      <c r="C39" s="29"/>
      <c r="D39" s="29" t="s">
        <v>323</v>
      </c>
      <c r="E39" s="31">
        <v>8470.3799999999992</v>
      </c>
      <c r="F39" s="30"/>
    </row>
    <row r="40" spans="1:7" ht="30" x14ac:dyDescent="0.25">
      <c r="D40" s="40" t="s">
        <v>361</v>
      </c>
      <c r="E40" s="1">
        <f>E39-E35</f>
        <v>8310.3799999999992</v>
      </c>
    </row>
    <row r="41" spans="1:7" x14ac:dyDescent="0.25">
      <c r="A41" s="66">
        <v>31</v>
      </c>
    </row>
    <row r="42" spans="1:7" ht="30" x14ac:dyDescent="0.25">
      <c r="D42" s="40" t="s">
        <v>396</v>
      </c>
      <c r="E42" s="1">
        <f>E40+'Gas-based_DG - Sep 15to May19'!E7</f>
        <v>8460.3799999999992</v>
      </c>
    </row>
    <row r="44" spans="1:7" ht="15.75" thickBot="1" x14ac:dyDescent="0.3">
      <c r="A44" t="s">
        <v>416</v>
      </c>
    </row>
    <row r="45" spans="1:7" ht="60" x14ac:dyDescent="0.25">
      <c r="A45" s="62" t="s">
        <v>23</v>
      </c>
      <c r="B45" s="63" t="s">
        <v>25</v>
      </c>
      <c r="C45" s="63" t="s">
        <v>26</v>
      </c>
      <c r="D45" s="63" t="s">
        <v>275</v>
      </c>
      <c r="E45" s="64" t="s">
        <v>390</v>
      </c>
    </row>
    <row r="46" spans="1:7" x14ac:dyDescent="0.25">
      <c r="A46" s="44">
        <v>1</v>
      </c>
      <c r="B46" s="44" t="s">
        <v>389</v>
      </c>
      <c r="C46" s="44">
        <v>7</v>
      </c>
      <c r="D46" s="44">
        <v>100</v>
      </c>
      <c r="E46" s="65">
        <v>43497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C56D6-B710-40F9-B856-C236F4BD135A}">
  <dimension ref="A1:I21"/>
  <sheetViews>
    <sheetView topLeftCell="A7" zoomScale="90" zoomScaleNormal="90" workbookViewId="0">
      <selection activeCell="E10" sqref="E10:F10"/>
    </sheetView>
  </sheetViews>
  <sheetFormatPr defaultRowHeight="15" x14ac:dyDescent="0.25"/>
  <cols>
    <col min="2" max="2" width="17.28515625" customWidth="1"/>
    <col min="3" max="3" width="26.28515625" bestFit="1" customWidth="1"/>
    <col min="5" max="5" width="12.28515625" customWidth="1"/>
    <col min="6" max="6" width="8.42578125" customWidth="1"/>
    <col min="7" max="7" width="17.85546875" customWidth="1"/>
    <col min="8" max="8" width="58.5703125" customWidth="1"/>
    <col min="9" max="9" width="56.85546875" customWidth="1"/>
  </cols>
  <sheetData>
    <row r="1" spans="1:9" ht="15.75" thickBot="1" x14ac:dyDescent="0.3">
      <c r="A1" s="87" t="s">
        <v>326</v>
      </c>
      <c r="B1" s="88"/>
      <c r="C1" s="88"/>
      <c r="D1" s="88"/>
      <c r="E1" s="88"/>
      <c r="F1" s="88"/>
    </row>
    <row r="2" spans="1:9" ht="30" x14ac:dyDescent="0.25">
      <c r="A2" s="23" t="s">
        <v>23</v>
      </c>
      <c r="B2" s="45" t="s">
        <v>24</v>
      </c>
      <c r="C2" s="23" t="s">
        <v>25</v>
      </c>
      <c r="D2" s="38" t="s">
        <v>26</v>
      </c>
      <c r="E2" s="89" t="s">
        <v>27</v>
      </c>
      <c r="F2" s="90"/>
      <c r="G2" s="48" t="s">
        <v>362</v>
      </c>
      <c r="H2" s="39" t="s">
        <v>364</v>
      </c>
      <c r="I2" s="39" t="s">
        <v>365</v>
      </c>
    </row>
    <row r="3" spans="1:9" ht="30" x14ac:dyDescent="0.25">
      <c r="A3" s="25">
        <v>1</v>
      </c>
      <c r="B3" s="46" t="s">
        <v>327</v>
      </c>
      <c r="C3" s="27" t="s">
        <v>328</v>
      </c>
      <c r="D3" s="21" t="s">
        <v>329</v>
      </c>
      <c r="E3" s="91">
        <v>32</v>
      </c>
      <c r="F3" s="92"/>
      <c r="G3" s="33">
        <v>2014</v>
      </c>
      <c r="H3" s="41" t="s">
        <v>366</v>
      </c>
      <c r="I3" s="42" t="s">
        <v>363</v>
      </c>
    </row>
    <row r="4" spans="1:9" ht="30" x14ac:dyDescent="0.25">
      <c r="A4" s="25">
        <v>2</v>
      </c>
      <c r="B4" s="46" t="s">
        <v>327</v>
      </c>
      <c r="C4" s="27" t="s">
        <v>330</v>
      </c>
      <c r="D4" s="21" t="s">
        <v>331</v>
      </c>
      <c r="E4" s="93">
        <v>42.64</v>
      </c>
      <c r="F4" s="92"/>
      <c r="G4" s="33">
        <v>2014</v>
      </c>
      <c r="H4" s="41" t="s">
        <v>366</v>
      </c>
      <c r="I4" s="42" t="s">
        <v>363</v>
      </c>
    </row>
    <row r="5" spans="1:9" ht="150" x14ac:dyDescent="0.25">
      <c r="A5" s="27" t="s">
        <v>332</v>
      </c>
      <c r="B5" s="46" t="s">
        <v>38</v>
      </c>
      <c r="C5" s="27" t="s">
        <v>333</v>
      </c>
      <c r="D5" s="21" t="s">
        <v>334</v>
      </c>
      <c r="E5" s="91">
        <v>90</v>
      </c>
      <c r="F5" s="92"/>
      <c r="G5" s="33">
        <v>2016</v>
      </c>
      <c r="H5" s="41" t="s">
        <v>368</v>
      </c>
      <c r="I5" s="41" t="s">
        <v>367</v>
      </c>
    </row>
    <row r="6" spans="1:9" ht="30" x14ac:dyDescent="0.25">
      <c r="A6" s="74" t="s">
        <v>335</v>
      </c>
      <c r="B6" s="75" t="s">
        <v>336</v>
      </c>
      <c r="C6" s="74" t="s">
        <v>337</v>
      </c>
      <c r="D6" s="76" t="s">
        <v>45</v>
      </c>
      <c r="E6" s="94">
        <v>81.3</v>
      </c>
      <c r="F6" s="95"/>
      <c r="G6" s="77">
        <v>2017</v>
      </c>
      <c r="H6" s="41" t="s">
        <v>369</v>
      </c>
      <c r="I6" s="4" t="s">
        <v>370</v>
      </c>
    </row>
    <row r="7" spans="1:9" x14ac:dyDescent="0.25">
      <c r="A7" s="74">
        <v>5</v>
      </c>
      <c r="B7" s="75" t="s">
        <v>338</v>
      </c>
      <c r="C7" s="74" t="s">
        <v>339</v>
      </c>
      <c r="D7" s="78">
        <v>4</v>
      </c>
      <c r="E7" s="94">
        <v>150</v>
      </c>
      <c r="F7" s="95"/>
      <c r="G7" s="77">
        <v>2017</v>
      </c>
      <c r="H7" s="41" t="s">
        <v>381</v>
      </c>
      <c r="I7" s="4" t="s">
        <v>382</v>
      </c>
    </row>
    <row r="8" spans="1:9" ht="30" x14ac:dyDescent="0.25">
      <c r="A8" s="74">
        <v>6</v>
      </c>
      <c r="B8" s="75" t="s">
        <v>46</v>
      </c>
      <c r="C8" s="74" t="s">
        <v>376</v>
      </c>
      <c r="D8" s="78" t="s">
        <v>301</v>
      </c>
      <c r="E8" s="96">
        <v>144</v>
      </c>
      <c r="F8" s="95"/>
      <c r="G8" s="77">
        <v>2017</v>
      </c>
      <c r="H8" s="41" t="s">
        <v>378</v>
      </c>
      <c r="I8" s="4" t="s">
        <v>377</v>
      </c>
    </row>
    <row r="9" spans="1:9" x14ac:dyDescent="0.25">
      <c r="A9" s="74">
        <v>7</v>
      </c>
      <c r="B9" s="75" t="s">
        <v>52</v>
      </c>
      <c r="C9" s="74" t="s">
        <v>340</v>
      </c>
      <c r="D9" s="54">
        <v>1</v>
      </c>
      <c r="E9" s="96">
        <v>15</v>
      </c>
      <c r="F9" s="95"/>
      <c r="G9" s="77">
        <v>2017</v>
      </c>
      <c r="H9" s="41" t="s">
        <v>369</v>
      </c>
      <c r="I9" s="4" t="s">
        <v>370</v>
      </c>
    </row>
    <row r="10" spans="1:9" x14ac:dyDescent="0.25">
      <c r="A10" s="74"/>
      <c r="B10" s="75"/>
      <c r="C10" s="74"/>
      <c r="D10" s="76" t="s">
        <v>371</v>
      </c>
      <c r="E10" s="96">
        <v>30</v>
      </c>
      <c r="F10" s="95"/>
      <c r="G10" s="77">
        <v>2018</v>
      </c>
      <c r="H10" s="41" t="s">
        <v>380</v>
      </c>
      <c r="I10" s="4" t="s">
        <v>379</v>
      </c>
    </row>
    <row r="11" spans="1:9" x14ac:dyDescent="0.25">
      <c r="A11" s="74"/>
      <c r="B11" s="75"/>
      <c r="C11" s="74"/>
      <c r="D11" s="76">
        <v>4</v>
      </c>
      <c r="E11" s="96">
        <v>15</v>
      </c>
      <c r="F11" s="95"/>
      <c r="G11" s="77">
        <v>2017</v>
      </c>
      <c r="H11" s="41" t="s">
        <v>372</v>
      </c>
      <c r="I11" s="4" t="s">
        <v>373</v>
      </c>
    </row>
    <row r="12" spans="1:9" x14ac:dyDescent="0.25">
      <c r="A12" s="74">
        <v>8</v>
      </c>
      <c r="B12" s="75" t="s">
        <v>52</v>
      </c>
      <c r="C12" s="74" t="s">
        <v>341</v>
      </c>
      <c r="D12" s="78">
        <v>1</v>
      </c>
      <c r="E12" s="96">
        <v>20</v>
      </c>
      <c r="F12" s="95"/>
      <c r="G12" s="77">
        <v>2017</v>
      </c>
      <c r="H12" s="41" t="s">
        <v>372</v>
      </c>
      <c r="I12" s="4" t="s">
        <v>373</v>
      </c>
    </row>
    <row r="13" spans="1:9" ht="47.25" customHeight="1" thickBot="1" x14ac:dyDescent="0.3">
      <c r="A13" s="27">
        <v>9</v>
      </c>
      <c r="B13" s="46" t="s">
        <v>342</v>
      </c>
      <c r="C13" s="28" t="s">
        <v>343</v>
      </c>
      <c r="D13" s="29" t="s">
        <v>33</v>
      </c>
      <c r="E13" s="97">
        <v>200</v>
      </c>
      <c r="F13" s="98"/>
      <c r="G13" s="35">
        <v>2018</v>
      </c>
      <c r="H13" s="41" t="s">
        <v>375</v>
      </c>
      <c r="I13" s="4" t="s">
        <v>374</v>
      </c>
    </row>
    <row r="14" spans="1:9" ht="15.75" thickBot="1" x14ac:dyDescent="0.3">
      <c r="A14" s="28"/>
      <c r="B14" s="29"/>
      <c r="C14" s="47"/>
      <c r="D14" s="47" t="s">
        <v>60</v>
      </c>
      <c r="E14" s="85">
        <f>SUM(E3:F13)</f>
        <v>819.94</v>
      </c>
      <c r="F14" s="86"/>
    </row>
    <row r="15" spans="1:9" ht="15.75" thickBot="1" x14ac:dyDescent="0.3"/>
    <row r="16" spans="1:9" ht="30.75" thickBot="1" x14ac:dyDescent="0.3">
      <c r="A16" s="51" t="s">
        <v>6</v>
      </c>
      <c r="B16" s="69" t="s">
        <v>394</v>
      </c>
      <c r="C16" s="69" t="s">
        <v>395</v>
      </c>
      <c r="F16" s="1"/>
    </row>
    <row r="17" spans="1:3" x14ac:dyDescent="0.25">
      <c r="A17" s="68">
        <v>2014</v>
      </c>
      <c r="B17" s="70">
        <v>0</v>
      </c>
      <c r="C17" s="71">
        <f>E3+E4</f>
        <v>74.64</v>
      </c>
    </row>
    <row r="18" spans="1:3" x14ac:dyDescent="0.25">
      <c r="A18" s="68">
        <v>2016</v>
      </c>
      <c r="B18" s="25">
        <f>E5</f>
        <v>90</v>
      </c>
      <c r="C18" s="33">
        <v>0</v>
      </c>
    </row>
    <row r="19" spans="1:3" x14ac:dyDescent="0.25">
      <c r="A19" s="68">
        <v>2017</v>
      </c>
      <c r="B19" s="72">
        <f>SUM(E8,E9,E11,E12)</f>
        <v>194</v>
      </c>
      <c r="C19" s="49">
        <f>E6+E7</f>
        <v>231.3</v>
      </c>
    </row>
    <row r="20" spans="1:3" ht="15.75" thickBot="1" x14ac:dyDescent="0.3">
      <c r="A20" s="68">
        <v>2018</v>
      </c>
      <c r="B20" s="73">
        <f>E10</f>
        <v>30</v>
      </c>
      <c r="C20" s="50">
        <f>E13</f>
        <v>200</v>
      </c>
    </row>
    <row r="21" spans="1:3" ht="15.75" thickBot="1" x14ac:dyDescent="0.3">
      <c r="A21" s="34" t="s">
        <v>360</v>
      </c>
      <c r="B21" s="67">
        <f>SUM(B17:C20)</f>
        <v>819.94</v>
      </c>
    </row>
  </sheetData>
  <mergeCells count="14">
    <mergeCell ref="E14:F14"/>
    <mergeCell ref="A1:F1"/>
    <mergeCell ref="E2:F2"/>
    <mergeCell ref="E3:F3"/>
    <mergeCell ref="E4:F4"/>
    <mergeCell ref="E5:F5"/>
    <mergeCell ref="E6:F6"/>
    <mergeCell ref="E7:F7"/>
    <mergeCell ref="E8:F8"/>
    <mergeCell ref="E12:F12"/>
    <mergeCell ref="E13:F13"/>
    <mergeCell ref="E9:F9"/>
    <mergeCell ref="E10:F10"/>
    <mergeCell ref="E11:F11"/>
  </mergeCells>
  <hyperlinks>
    <hyperlink ref="I3" r:id="rId1" xr:uid="{D389E7F4-3749-4DB0-80E9-8CF5AEEAAB1B}"/>
    <hyperlink ref="I4" r:id="rId2" xr:uid="{2AA999CE-828E-4683-834F-919911EB293B}"/>
    <hyperlink ref="I6" r:id="rId3" xr:uid="{4E9315A1-57C0-4FE6-87FC-3B79A3FD2EE3}"/>
    <hyperlink ref="I13" r:id="rId4" xr:uid="{F56A2C66-2436-4DB8-B814-0241892F1637}"/>
    <hyperlink ref="I9" r:id="rId5" xr:uid="{E3DFBA6A-7323-492E-91DC-D4B476D0E751}"/>
    <hyperlink ref="I10" r:id="rId6" xr:uid="{41C76C15-BE12-4CC8-9834-A8CB960A5AF6}"/>
    <hyperlink ref="I7" r:id="rId7" xr:uid="{0AFAE9E3-A70C-48B6-B3F8-06295CAB0FFD}"/>
  </hyperlinks>
  <pageMargins left="0.7" right="0.7" top="0.75" bottom="0.75" header="0.3" footer="0.3"/>
  <pageSetup orientation="portrait"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96ABF-4DB4-4A33-920A-CDA8F68C9D14}">
  <dimension ref="A1:D10"/>
  <sheetViews>
    <sheetView workbookViewId="0">
      <selection activeCell="C16" sqref="C16"/>
    </sheetView>
  </sheetViews>
  <sheetFormatPr defaultRowHeight="15" x14ac:dyDescent="0.25"/>
  <cols>
    <col min="2" max="3" width="20.42578125" customWidth="1"/>
  </cols>
  <sheetData>
    <row r="1" spans="1:4" ht="15.75" thickBot="1" x14ac:dyDescent="0.3">
      <c r="A1" t="s">
        <v>355</v>
      </c>
    </row>
    <row r="2" spans="1:4" x14ac:dyDescent="0.25">
      <c r="A2" s="36" t="s">
        <v>354</v>
      </c>
      <c r="B2" s="55" t="s">
        <v>349</v>
      </c>
      <c r="C2" s="59" t="s">
        <v>391</v>
      </c>
    </row>
    <row r="3" spans="1:4" x14ac:dyDescent="0.25">
      <c r="A3" s="32" t="s">
        <v>345</v>
      </c>
      <c r="B3" s="56">
        <v>0</v>
      </c>
      <c r="C3" s="60"/>
    </row>
    <row r="4" spans="1:4" x14ac:dyDescent="0.25">
      <c r="A4" s="32" t="s">
        <v>346</v>
      </c>
      <c r="B4" s="56">
        <v>0</v>
      </c>
      <c r="C4" s="60"/>
    </row>
    <row r="5" spans="1:4" x14ac:dyDescent="0.25">
      <c r="A5" s="32" t="s">
        <v>347</v>
      </c>
      <c r="B5" s="56">
        <v>127.92</v>
      </c>
      <c r="C5" s="60" t="s">
        <v>392</v>
      </c>
      <c r="D5" t="s">
        <v>383</v>
      </c>
    </row>
    <row r="6" spans="1:4" x14ac:dyDescent="0.25">
      <c r="A6" s="32"/>
      <c r="B6" s="56">
        <v>200</v>
      </c>
      <c r="C6" s="60" t="s">
        <v>393</v>
      </c>
      <c r="D6" t="s">
        <v>350</v>
      </c>
    </row>
    <row r="7" spans="1:4" x14ac:dyDescent="0.25">
      <c r="A7" s="32" t="s">
        <v>348</v>
      </c>
      <c r="B7" s="56">
        <v>500</v>
      </c>
      <c r="C7" s="61" t="s">
        <v>393</v>
      </c>
      <c r="D7" t="s">
        <v>351</v>
      </c>
    </row>
    <row r="8" spans="1:4" x14ac:dyDescent="0.25">
      <c r="A8" s="32"/>
      <c r="B8" s="56">
        <v>60</v>
      </c>
      <c r="C8" s="61" t="s">
        <v>393</v>
      </c>
      <c r="D8" t="s">
        <v>352</v>
      </c>
    </row>
    <row r="9" spans="1:4" x14ac:dyDescent="0.25">
      <c r="A9" s="32"/>
      <c r="B9" s="56">
        <v>135</v>
      </c>
      <c r="C9" s="61" t="s">
        <v>393</v>
      </c>
      <c r="D9" t="s">
        <v>353</v>
      </c>
    </row>
    <row r="10" spans="1:4" ht="15.75" thickBot="1" x14ac:dyDescent="0.3">
      <c r="A10" s="34" t="s">
        <v>144</v>
      </c>
      <c r="B10" s="57">
        <f>SUM(B3:B9)</f>
        <v>1022.9200000000001</v>
      </c>
      <c r="C10" s="5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2"/>
  <sheetViews>
    <sheetView workbookViewId="0">
      <selection activeCell="I62" sqref="I62:J62"/>
    </sheetView>
  </sheetViews>
  <sheetFormatPr defaultColWidth="8.85546875" defaultRowHeight="15" x14ac:dyDescent="0.25"/>
  <cols>
    <col min="1" max="1" width="7" customWidth="1"/>
    <col min="2" max="2" width="6" customWidth="1"/>
    <col min="3" max="3" width="7" customWidth="1"/>
    <col min="4" max="4" width="5.7109375" customWidth="1"/>
    <col min="5" max="5" width="7" customWidth="1"/>
    <col min="6" max="6" width="13.28515625" customWidth="1"/>
    <col min="7" max="7" width="7.28515625" customWidth="1"/>
    <col min="8" max="8" width="1.42578125" customWidth="1"/>
    <col min="9" max="9" width="7.28515625" customWidth="1"/>
    <col min="10" max="10" width="6.140625" customWidth="1"/>
    <col min="11" max="11" width="7" customWidth="1"/>
    <col min="12" max="12" width="10.7109375" customWidth="1"/>
    <col min="13" max="13" width="7" customWidth="1"/>
    <col min="14" max="14" width="6.140625" customWidth="1"/>
  </cols>
  <sheetData>
    <row r="1" spans="1:12" x14ac:dyDescent="0.25">
      <c r="A1" t="s">
        <v>61</v>
      </c>
    </row>
    <row r="2" spans="1:12" ht="38.25" customHeight="1" x14ac:dyDescent="0.25">
      <c r="A2" s="109" t="s">
        <v>62</v>
      </c>
      <c r="B2" s="109"/>
      <c r="C2" s="110" t="s">
        <v>63</v>
      </c>
      <c r="D2" s="110"/>
      <c r="E2" s="109" t="s">
        <v>64</v>
      </c>
      <c r="F2" s="109"/>
      <c r="G2" s="110" t="s">
        <v>65</v>
      </c>
      <c r="H2" s="110"/>
      <c r="I2" s="111" t="s">
        <v>66</v>
      </c>
      <c r="J2" s="111"/>
      <c r="K2" s="109" t="s">
        <v>67</v>
      </c>
      <c r="L2" s="109"/>
    </row>
    <row r="3" spans="1:12" x14ac:dyDescent="0.25">
      <c r="A3" s="101">
        <v>1</v>
      </c>
      <c r="B3" s="101"/>
      <c r="C3" s="101" t="s">
        <v>48</v>
      </c>
      <c r="D3" s="101"/>
      <c r="E3" s="102" t="s">
        <v>68</v>
      </c>
      <c r="F3" s="102"/>
      <c r="G3" s="101">
        <v>3</v>
      </c>
      <c r="H3" s="101"/>
      <c r="I3" s="103">
        <v>70</v>
      </c>
      <c r="J3" s="103"/>
      <c r="K3" s="99"/>
      <c r="L3" s="99"/>
    </row>
    <row r="4" spans="1:12" x14ac:dyDescent="0.25">
      <c r="A4" s="101">
        <v>2</v>
      </c>
      <c r="B4" s="101"/>
      <c r="C4" s="101" t="s">
        <v>48</v>
      </c>
      <c r="D4" s="101"/>
      <c r="E4" s="102" t="s">
        <v>68</v>
      </c>
      <c r="F4" s="102"/>
      <c r="G4" s="101">
        <v>4</v>
      </c>
      <c r="H4" s="101"/>
      <c r="I4" s="103">
        <v>75</v>
      </c>
      <c r="J4" s="103"/>
      <c r="K4" s="99"/>
      <c r="L4" s="99"/>
    </row>
    <row r="5" spans="1:12" x14ac:dyDescent="0.25">
      <c r="A5" s="101">
        <v>3</v>
      </c>
      <c r="B5" s="101"/>
      <c r="C5" s="101" t="s">
        <v>48</v>
      </c>
      <c r="D5" s="101"/>
      <c r="E5" s="102" t="s">
        <v>68</v>
      </c>
      <c r="F5" s="102"/>
      <c r="G5" s="101">
        <v>5</v>
      </c>
      <c r="H5" s="101"/>
      <c r="I5" s="103">
        <v>75</v>
      </c>
      <c r="J5" s="103"/>
      <c r="K5" s="99"/>
      <c r="L5" s="99"/>
    </row>
    <row r="6" spans="1:12" x14ac:dyDescent="0.25">
      <c r="A6" s="101">
        <v>4</v>
      </c>
      <c r="B6" s="101"/>
      <c r="C6" s="102" t="s">
        <v>69</v>
      </c>
      <c r="D6" s="102"/>
      <c r="E6" s="102" t="s">
        <v>40</v>
      </c>
      <c r="F6" s="102"/>
      <c r="G6" s="101">
        <v>1</v>
      </c>
      <c r="H6" s="101"/>
      <c r="I6" s="103">
        <v>30</v>
      </c>
      <c r="J6" s="103"/>
      <c r="K6" s="99"/>
      <c r="L6" s="99"/>
    </row>
    <row r="7" spans="1:12" x14ac:dyDescent="0.25">
      <c r="A7" s="101">
        <v>5</v>
      </c>
      <c r="B7" s="101"/>
      <c r="C7" s="102" t="s">
        <v>69</v>
      </c>
      <c r="D7" s="102"/>
      <c r="E7" s="102" t="s">
        <v>40</v>
      </c>
      <c r="F7" s="102"/>
      <c r="G7" s="101">
        <v>2</v>
      </c>
      <c r="H7" s="101"/>
      <c r="I7" s="103">
        <v>30</v>
      </c>
      <c r="J7" s="103"/>
      <c r="K7" s="99"/>
      <c r="L7" s="99"/>
    </row>
    <row r="8" spans="1:12" x14ac:dyDescent="0.25">
      <c r="A8" s="101">
        <v>6</v>
      </c>
      <c r="B8" s="101"/>
      <c r="C8" s="102" t="s">
        <v>46</v>
      </c>
      <c r="D8" s="102"/>
      <c r="E8" s="102" t="s">
        <v>54</v>
      </c>
      <c r="F8" s="102"/>
      <c r="G8" s="101">
        <v>1</v>
      </c>
      <c r="H8" s="101"/>
      <c r="I8" s="103">
        <v>120</v>
      </c>
      <c r="J8" s="103"/>
      <c r="K8" s="99"/>
      <c r="L8" s="99"/>
    </row>
    <row r="9" spans="1:12" x14ac:dyDescent="0.25">
      <c r="A9" s="101">
        <v>7</v>
      </c>
      <c r="B9" s="101"/>
      <c r="C9" s="102" t="s">
        <v>46</v>
      </c>
      <c r="D9" s="102"/>
      <c r="E9" s="102" t="s">
        <v>70</v>
      </c>
      <c r="F9" s="102"/>
      <c r="G9" s="101">
        <v>1</v>
      </c>
      <c r="H9" s="101"/>
      <c r="I9" s="103">
        <v>120</v>
      </c>
      <c r="J9" s="103"/>
      <c r="K9" s="99"/>
      <c r="L9" s="99"/>
    </row>
    <row r="10" spans="1:12" x14ac:dyDescent="0.25">
      <c r="A10" s="101">
        <v>8</v>
      </c>
      <c r="B10" s="101"/>
      <c r="C10" s="102" t="s">
        <v>46</v>
      </c>
      <c r="D10" s="102"/>
      <c r="E10" s="102" t="s">
        <v>70</v>
      </c>
      <c r="F10" s="102"/>
      <c r="G10" s="101">
        <v>2</v>
      </c>
      <c r="H10" s="101"/>
      <c r="I10" s="103">
        <v>120</v>
      </c>
      <c r="J10" s="103"/>
      <c r="K10" s="99"/>
      <c r="L10" s="99"/>
    </row>
    <row r="11" spans="1:12" x14ac:dyDescent="0.25">
      <c r="A11" s="101">
        <v>9</v>
      </c>
      <c r="B11" s="101"/>
      <c r="C11" s="102" t="s">
        <v>71</v>
      </c>
      <c r="D11" s="102"/>
      <c r="E11" s="102" t="s">
        <v>72</v>
      </c>
      <c r="F11" s="102"/>
      <c r="G11" s="101">
        <v>1</v>
      </c>
      <c r="H11" s="101"/>
      <c r="I11" s="103">
        <v>67.5</v>
      </c>
      <c r="J11" s="103"/>
      <c r="K11" s="99"/>
      <c r="L11" s="99"/>
    </row>
    <row r="12" spans="1:12" x14ac:dyDescent="0.25">
      <c r="A12" s="101">
        <v>10</v>
      </c>
      <c r="B12" s="101"/>
      <c r="C12" s="102" t="s">
        <v>71</v>
      </c>
      <c r="D12" s="102"/>
      <c r="E12" s="102" t="s">
        <v>72</v>
      </c>
      <c r="F12" s="102"/>
      <c r="G12" s="101">
        <v>2</v>
      </c>
      <c r="H12" s="101"/>
      <c r="I12" s="103">
        <v>67.5</v>
      </c>
      <c r="J12" s="103"/>
      <c r="K12" s="99"/>
      <c r="L12" s="99"/>
    </row>
    <row r="13" spans="1:12" x14ac:dyDescent="0.25">
      <c r="A13" s="101">
        <v>11</v>
      </c>
      <c r="B13" s="101"/>
      <c r="C13" s="102" t="s">
        <v>28</v>
      </c>
      <c r="D13" s="102"/>
      <c r="E13" s="102" t="s">
        <v>73</v>
      </c>
      <c r="F13" s="102"/>
      <c r="G13" s="101">
        <v>6</v>
      </c>
      <c r="H13" s="101"/>
      <c r="I13" s="103">
        <v>200</v>
      </c>
      <c r="J13" s="103"/>
      <c r="K13" s="99"/>
      <c r="L13" s="99"/>
    </row>
    <row r="14" spans="1:12" x14ac:dyDescent="0.25">
      <c r="A14" s="101">
        <v>12</v>
      </c>
      <c r="B14" s="101"/>
      <c r="C14" s="102" t="s">
        <v>28</v>
      </c>
      <c r="D14" s="102"/>
      <c r="E14" s="102" t="s">
        <v>73</v>
      </c>
      <c r="F14" s="102"/>
      <c r="G14" s="101">
        <v>7</v>
      </c>
      <c r="H14" s="101"/>
      <c r="I14" s="103">
        <v>210</v>
      </c>
      <c r="J14" s="103"/>
      <c r="K14" s="99"/>
      <c r="L14" s="99"/>
    </row>
    <row r="15" spans="1:12" x14ac:dyDescent="0.25">
      <c r="A15" s="104" t="s">
        <v>74</v>
      </c>
      <c r="B15" s="104"/>
      <c r="C15" s="104" t="s">
        <v>75</v>
      </c>
      <c r="D15" s="104"/>
      <c r="E15" s="104" t="s">
        <v>76</v>
      </c>
      <c r="F15" s="104"/>
      <c r="G15" s="104" t="s">
        <v>77</v>
      </c>
      <c r="H15" s="104"/>
      <c r="I15" s="105" t="s">
        <v>78</v>
      </c>
      <c r="J15" s="105"/>
      <c r="K15" s="104" t="s">
        <v>79</v>
      </c>
      <c r="L15" s="104"/>
    </row>
    <row r="16" spans="1:12" x14ac:dyDescent="0.25">
      <c r="A16" s="101">
        <v>14</v>
      </c>
      <c r="B16" s="101"/>
      <c r="C16" s="102" t="s">
        <v>55</v>
      </c>
      <c r="D16" s="102"/>
      <c r="E16" s="102" t="s">
        <v>80</v>
      </c>
      <c r="F16" s="102"/>
      <c r="G16" s="101">
        <v>8</v>
      </c>
      <c r="H16" s="101"/>
      <c r="I16" s="103">
        <v>94</v>
      </c>
      <c r="J16" s="103"/>
      <c r="K16" s="99"/>
      <c r="L16" s="99"/>
    </row>
    <row r="17" spans="1:12" x14ac:dyDescent="0.25">
      <c r="A17" s="104" t="s">
        <v>81</v>
      </c>
      <c r="B17" s="104"/>
      <c r="C17" s="104" t="s">
        <v>82</v>
      </c>
      <c r="D17" s="104"/>
      <c r="E17" s="104" t="s">
        <v>83</v>
      </c>
      <c r="F17" s="104"/>
      <c r="G17" s="104" t="s">
        <v>84</v>
      </c>
      <c r="H17" s="104"/>
      <c r="I17" s="108">
        <v>50</v>
      </c>
      <c r="J17" s="105"/>
      <c r="K17" s="106" t="s">
        <v>86</v>
      </c>
      <c r="L17" s="106"/>
    </row>
    <row r="18" spans="1:12" x14ac:dyDescent="0.25">
      <c r="A18" s="101">
        <v>16</v>
      </c>
      <c r="B18" s="101"/>
      <c r="C18" s="101" t="s">
        <v>87</v>
      </c>
      <c r="D18" s="101"/>
      <c r="E18" s="102" t="s">
        <v>88</v>
      </c>
      <c r="F18" s="102"/>
      <c r="G18" s="101">
        <v>2</v>
      </c>
      <c r="H18" s="101"/>
      <c r="I18" s="103">
        <v>50</v>
      </c>
      <c r="J18" s="103"/>
      <c r="K18" s="99"/>
      <c r="L18" s="99"/>
    </row>
    <row r="19" spans="1:12" x14ac:dyDescent="0.25">
      <c r="A19" s="101">
        <v>17</v>
      </c>
      <c r="B19" s="101"/>
      <c r="C19" s="101" t="s">
        <v>87</v>
      </c>
      <c r="D19" s="101"/>
      <c r="E19" s="102" t="s">
        <v>88</v>
      </c>
      <c r="F19" s="102"/>
      <c r="G19" s="101">
        <v>3</v>
      </c>
      <c r="H19" s="101"/>
      <c r="I19" s="103">
        <v>50</v>
      </c>
      <c r="J19" s="103"/>
      <c r="K19" s="99"/>
      <c r="L19" s="99"/>
    </row>
    <row r="20" spans="1:12" x14ac:dyDescent="0.25">
      <c r="A20" s="101">
        <v>18</v>
      </c>
      <c r="B20" s="101"/>
      <c r="C20" s="101" t="s">
        <v>87</v>
      </c>
      <c r="D20" s="101"/>
      <c r="E20" s="102" t="s">
        <v>88</v>
      </c>
      <c r="F20" s="102"/>
      <c r="G20" s="101">
        <v>4</v>
      </c>
      <c r="H20" s="101"/>
      <c r="I20" s="103">
        <v>50</v>
      </c>
      <c r="J20" s="103"/>
      <c r="K20" s="99"/>
      <c r="L20" s="99"/>
    </row>
    <row r="21" spans="1:12" x14ac:dyDescent="0.25">
      <c r="A21" s="101">
        <v>19</v>
      </c>
      <c r="B21" s="101"/>
      <c r="C21" s="101" t="s">
        <v>87</v>
      </c>
      <c r="D21" s="101"/>
      <c r="E21" s="102" t="s">
        <v>88</v>
      </c>
      <c r="F21" s="102"/>
      <c r="G21" s="101">
        <v>5</v>
      </c>
      <c r="H21" s="101"/>
      <c r="I21" s="103">
        <v>50</v>
      </c>
      <c r="J21" s="103"/>
      <c r="K21" s="99"/>
      <c r="L21" s="99"/>
    </row>
    <row r="22" spans="1:12" x14ac:dyDescent="0.25">
      <c r="A22" s="101">
        <v>20</v>
      </c>
      <c r="B22" s="101"/>
      <c r="C22" s="101" t="s">
        <v>87</v>
      </c>
      <c r="D22" s="101"/>
      <c r="E22" s="102" t="s">
        <v>88</v>
      </c>
      <c r="F22" s="102"/>
      <c r="G22" s="101">
        <v>6</v>
      </c>
      <c r="H22" s="101"/>
      <c r="I22" s="103">
        <v>50</v>
      </c>
      <c r="J22" s="103"/>
      <c r="K22" s="99"/>
      <c r="L22" s="99"/>
    </row>
    <row r="23" spans="1:12" x14ac:dyDescent="0.25">
      <c r="A23" s="101">
        <v>21</v>
      </c>
      <c r="B23" s="101"/>
      <c r="C23" s="101" t="s">
        <v>87</v>
      </c>
      <c r="D23" s="101"/>
      <c r="E23" s="102" t="s">
        <v>88</v>
      </c>
      <c r="F23" s="102"/>
      <c r="G23" s="101">
        <v>7</v>
      </c>
      <c r="H23" s="101"/>
      <c r="I23" s="103">
        <v>100</v>
      </c>
      <c r="J23" s="103"/>
      <c r="K23" s="99"/>
      <c r="L23" s="99"/>
    </row>
    <row r="24" spans="1:12" x14ac:dyDescent="0.25">
      <c r="A24" s="101">
        <v>22</v>
      </c>
      <c r="B24" s="101"/>
      <c r="C24" s="101" t="s">
        <v>87</v>
      </c>
      <c r="D24" s="101"/>
      <c r="E24" s="102" t="s">
        <v>88</v>
      </c>
      <c r="F24" s="102"/>
      <c r="G24" s="101">
        <v>8</v>
      </c>
      <c r="H24" s="101"/>
      <c r="I24" s="103">
        <v>100</v>
      </c>
      <c r="J24" s="103"/>
      <c r="K24" s="99"/>
      <c r="L24" s="99"/>
    </row>
    <row r="25" spans="1:12" x14ac:dyDescent="0.25">
      <c r="A25" s="101">
        <v>23</v>
      </c>
      <c r="B25" s="101"/>
      <c r="C25" s="101" t="s">
        <v>87</v>
      </c>
      <c r="D25" s="101"/>
      <c r="E25" s="102" t="s">
        <v>88</v>
      </c>
      <c r="F25" s="102"/>
      <c r="G25" s="101">
        <v>9</v>
      </c>
      <c r="H25" s="101"/>
      <c r="I25" s="103">
        <v>100</v>
      </c>
      <c r="J25" s="103"/>
      <c r="K25" s="99"/>
      <c r="L25" s="99"/>
    </row>
    <row r="26" spans="1:12" x14ac:dyDescent="0.25">
      <c r="A26" s="104" t="s">
        <v>89</v>
      </c>
      <c r="B26" s="104"/>
      <c r="C26" s="104" t="s">
        <v>90</v>
      </c>
      <c r="D26" s="104"/>
      <c r="E26" s="104" t="s">
        <v>91</v>
      </c>
      <c r="F26" s="104"/>
      <c r="G26" s="104" t="s">
        <v>84</v>
      </c>
      <c r="H26" s="104"/>
      <c r="I26" s="105" t="s">
        <v>78</v>
      </c>
      <c r="J26" s="105"/>
      <c r="K26" s="106" t="s">
        <v>92</v>
      </c>
      <c r="L26" s="106"/>
    </row>
    <row r="27" spans="1:12" x14ac:dyDescent="0.25">
      <c r="A27" s="101">
        <v>25</v>
      </c>
      <c r="B27" s="101"/>
      <c r="C27" s="102" t="s">
        <v>93</v>
      </c>
      <c r="D27" s="102"/>
      <c r="E27" s="102" t="s">
        <v>94</v>
      </c>
      <c r="F27" s="102"/>
      <c r="G27" s="101">
        <v>2</v>
      </c>
      <c r="H27" s="101"/>
      <c r="I27" s="103">
        <v>60</v>
      </c>
      <c r="J27" s="103"/>
      <c r="K27" s="99"/>
      <c r="L27" s="99"/>
    </row>
    <row r="28" spans="1:12" x14ac:dyDescent="0.25">
      <c r="A28" s="101">
        <v>26</v>
      </c>
      <c r="B28" s="101"/>
      <c r="C28" s="102" t="s">
        <v>93</v>
      </c>
      <c r="D28" s="102"/>
      <c r="E28" s="102" t="s">
        <v>94</v>
      </c>
      <c r="F28" s="102"/>
      <c r="G28" s="101">
        <v>3</v>
      </c>
      <c r="H28" s="101"/>
      <c r="I28" s="103">
        <v>60</v>
      </c>
      <c r="J28" s="103"/>
      <c r="K28" s="99"/>
      <c r="L28" s="99"/>
    </row>
    <row r="29" spans="1:12" x14ac:dyDescent="0.25">
      <c r="A29" s="101">
        <v>27</v>
      </c>
      <c r="B29" s="101"/>
      <c r="C29" s="102" t="s">
        <v>93</v>
      </c>
      <c r="D29" s="102"/>
      <c r="E29" s="102" t="s">
        <v>94</v>
      </c>
      <c r="F29" s="102"/>
      <c r="G29" s="101">
        <v>4</v>
      </c>
      <c r="H29" s="101"/>
      <c r="I29" s="103">
        <v>60</v>
      </c>
      <c r="J29" s="103"/>
      <c r="K29" s="99"/>
      <c r="L29" s="99"/>
    </row>
    <row r="30" spans="1:12" x14ac:dyDescent="0.25">
      <c r="A30" s="104" t="s">
        <v>95</v>
      </c>
      <c r="B30" s="104"/>
      <c r="C30" s="104" t="s">
        <v>96</v>
      </c>
      <c r="D30" s="104"/>
      <c r="E30" s="104" t="s">
        <v>97</v>
      </c>
      <c r="F30" s="104"/>
      <c r="G30" s="104" t="s">
        <v>84</v>
      </c>
      <c r="H30" s="104"/>
      <c r="I30" s="105" t="s">
        <v>98</v>
      </c>
      <c r="J30" s="105"/>
      <c r="K30" s="106" t="s">
        <v>99</v>
      </c>
      <c r="L30" s="106"/>
    </row>
    <row r="31" spans="1:12" x14ac:dyDescent="0.25">
      <c r="A31" s="101">
        <v>29</v>
      </c>
      <c r="B31" s="101"/>
      <c r="C31" s="102" t="s">
        <v>100</v>
      </c>
      <c r="D31" s="102"/>
      <c r="E31" s="102" t="s">
        <v>101</v>
      </c>
      <c r="F31" s="102"/>
      <c r="G31" s="101">
        <v>2</v>
      </c>
      <c r="H31" s="101"/>
      <c r="I31" s="103">
        <v>110</v>
      </c>
      <c r="J31" s="103"/>
      <c r="K31" s="99"/>
      <c r="L31" s="99"/>
    </row>
    <row r="32" spans="1:12" x14ac:dyDescent="0.25">
      <c r="A32" s="101">
        <v>30</v>
      </c>
      <c r="B32" s="101"/>
      <c r="C32" s="102" t="s">
        <v>102</v>
      </c>
      <c r="D32" s="102"/>
      <c r="E32" s="102" t="s">
        <v>103</v>
      </c>
      <c r="F32" s="102"/>
      <c r="G32" s="101">
        <v>1</v>
      </c>
      <c r="H32" s="101"/>
      <c r="I32" s="103">
        <v>50</v>
      </c>
      <c r="J32" s="103"/>
      <c r="K32" s="99"/>
      <c r="L32" s="99"/>
    </row>
    <row r="33" spans="1:13" x14ac:dyDescent="0.25">
      <c r="A33" s="101">
        <v>31</v>
      </c>
      <c r="B33" s="101"/>
      <c r="C33" s="102" t="s">
        <v>102</v>
      </c>
      <c r="D33" s="102"/>
      <c r="E33" s="102" t="s">
        <v>103</v>
      </c>
      <c r="F33" s="102"/>
      <c r="G33" s="101">
        <v>2</v>
      </c>
      <c r="H33" s="101"/>
      <c r="I33" s="103">
        <v>50</v>
      </c>
      <c r="J33" s="103"/>
      <c r="K33" s="99"/>
      <c r="L33" s="99"/>
    </row>
    <row r="34" spans="1:13" x14ac:dyDescent="0.25">
      <c r="A34" s="101">
        <v>32</v>
      </c>
      <c r="B34" s="101"/>
      <c r="C34" s="102" t="s">
        <v>102</v>
      </c>
      <c r="D34" s="102"/>
      <c r="E34" s="102" t="s">
        <v>103</v>
      </c>
      <c r="F34" s="102"/>
      <c r="G34" s="101">
        <v>3</v>
      </c>
      <c r="H34" s="101"/>
      <c r="I34" s="103">
        <v>50</v>
      </c>
      <c r="J34" s="103"/>
      <c r="K34" s="99"/>
      <c r="L34" s="99"/>
    </row>
    <row r="35" spans="1:13" x14ac:dyDescent="0.25">
      <c r="A35" s="101">
        <v>33</v>
      </c>
      <c r="B35" s="101"/>
      <c r="C35" s="102" t="s">
        <v>102</v>
      </c>
      <c r="D35" s="102"/>
      <c r="E35" s="102" t="s">
        <v>103</v>
      </c>
      <c r="F35" s="102"/>
      <c r="G35" s="101">
        <v>4</v>
      </c>
      <c r="H35" s="101"/>
      <c r="I35" s="103">
        <v>50</v>
      </c>
      <c r="J35" s="103"/>
      <c r="K35" s="99"/>
      <c r="L35" s="99"/>
    </row>
    <row r="36" spans="1:13" x14ac:dyDescent="0.25">
      <c r="A36" s="101">
        <v>34</v>
      </c>
      <c r="B36" s="101"/>
      <c r="C36" s="102" t="s">
        <v>28</v>
      </c>
      <c r="D36" s="102"/>
      <c r="E36" s="102" t="s">
        <v>73</v>
      </c>
      <c r="F36" s="102"/>
      <c r="G36" s="101">
        <v>8</v>
      </c>
      <c r="H36" s="101"/>
      <c r="I36" s="103">
        <v>210</v>
      </c>
      <c r="J36" s="103"/>
      <c r="K36" s="99"/>
      <c r="L36" s="99"/>
    </row>
    <row r="37" spans="1:13" x14ac:dyDescent="0.25">
      <c r="A37" s="101">
        <v>35</v>
      </c>
      <c r="B37" s="101"/>
      <c r="C37" s="102" t="s">
        <v>28</v>
      </c>
      <c r="D37" s="102"/>
      <c r="E37" s="102" t="s">
        <v>73</v>
      </c>
      <c r="F37" s="102"/>
      <c r="G37" s="101">
        <v>9</v>
      </c>
      <c r="H37" s="101"/>
      <c r="I37" s="103">
        <v>210</v>
      </c>
      <c r="J37" s="103"/>
      <c r="K37" s="99"/>
      <c r="L37" s="99"/>
    </row>
    <row r="38" spans="1:13" x14ac:dyDescent="0.25">
      <c r="A38" s="101">
        <v>36</v>
      </c>
      <c r="B38" s="101"/>
      <c r="C38" s="102" t="s">
        <v>55</v>
      </c>
      <c r="D38" s="102"/>
      <c r="E38" s="102" t="s">
        <v>80</v>
      </c>
      <c r="F38" s="102"/>
      <c r="G38" s="101">
        <v>1</v>
      </c>
      <c r="H38" s="101"/>
      <c r="I38" s="103">
        <v>40</v>
      </c>
      <c r="J38" s="103"/>
      <c r="K38" s="99"/>
      <c r="L38" s="99"/>
    </row>
    <row r="39" spans="1:13" x14ac:dyDescent="0.25">
      <c r="A39" s="101">
        <v>37</v>
      </c>
      <c r="B39" s="101"/>
      <c r="C39" s="102" t="s">
        <v>55</v>
      </c>
      <c r="D39" s="102"/>
      <c r="E39" s="102" t="s">
        <v>80</v>
      </c>
      <c r="F39" s="102"/>
      <c r="G39" s="101">
        <v>2</v>
      </c>
      <c r="H39" s="101"/>
      <c r="I39" s="103">
        <v>50</v>
      </c>
      <c r="J39" s="103"/>
      <c r="K39" s="99"/>
      <c r="L39" s="99"/>
    </row>
    <row r="40" spans="1:13" x14ac:dyDescent="0.25">
      <c r="A40" s="104" t="s">
        <v>104</v>
      </c>
      <c r="B40" s="104"/>
      <c r="C40" s="104" t="s">
        <v>75</v>
      </c>
      <c r="D40" s="104"/>
      <c r="E40" s="104" t="s">
        <v>105</v>
      </c>
      <c r="F40" s="104"/>
      <c r="G40" s="104" t="s">
        <v>106</v>
      </c>
      <c r="H40" s="104"/>
      <c r="I40" s="105" t="s">
        <v>107</v>
      </c>
      <c r="J40" s="105"/>
      <c r="K40" s="106" t="s">
        <v>108</v>
      </c>
      <c r="L40" s="106"/>
    </row>
    <row r="41" spans="1:13" x14ac:dyDescent="0.25">
      <c r="A41" s="101">
        <v>39</v>
      </c>
      <c r="B41" s="101"/>
      <c r="C41" s="102" t="s">
        <v>55</v>
      </c>
      <c r="D41" s="102"/>
      <c r="E41" s="102" t="s">
        <v>109</v>
      </c>
      <c r="F41" s="102"/>
      <c r="G41" s="101">
        <v>4</v>
      </c>
      <c r="H41" s="101"/>
      <c r="I41" s="103">
        <v>105</v>
      </c>
      <c r="J41" s="103"/>
      <c r="K41" s="99"/>
      <c r="L41" s="99"/>
      <c r="M41" s="107"/>
    </row>
    <row r="42" spans="1:13" x14ac:dyDescent="0.25">
      <c r="A42" s="104" t="s">
        <v>110</v>
      </c>
      <c r="B42" s="104"/>
      <c r="C42" s="104" t="s">
        <v>90</v>
      </c>
      <c r="D42" s="104"/>
      <c r="E42" s="104" t="s">
        <v>91</v>
      </c>
      <c r="F42" s="104"/>
      <c r="G42" s="104" t="s">
        <v>77</v>
      </c>
      <c r="H42" s="104"/>
      <c r="I42" s="105" t="s">
        <v>111</v>
      </c>
      <c r="J42" s="105"/>
      <c r="K42" s="106" t="s">
        <v>112</v>
      </c>
      <c r="L42" s="106"/>
      <c r="M42" s="107"/>
    </row>
    <row r="43" spans="1:13" x14ac:dyDescent="0.25">
      <c r="A43" s="101">
        <v>41</v>
      </c>
      <c r="B43" s="101"/>
      <c r="C43" s="102" t="s">
        <v>93</v>
      </c>
      <c r="D43" s="102"/>
      <c r="E43" s="102" t="s">
        <v>94</v>
      </c>
      <c r="F43" s="102"/>
      <c r="G43" s="101">
        <v>6</v>
      </c>
      <c r="H43" s="101"/>
      <c r="I43" s="103">
        <v>120</v>
      </c>
      <c r="J43" s="103"/>
      <c r="K43" s="99"/>
      <c r="L43" s="99"/>
      <c r="M43" s="107"/>
    </row>
    <row r="44" spans="1:13" x14ac:dyDescent="0.25">
      <c r="A44" s="101">
        <v>42</v>
      </c>
      <c r="B44" s="101"/>
      <c r="C44" s="102" t="s">
        <v>93</v>
      </c>
      <c r="D44" s="102"/>
      <c r="E44" s="102" t="s">
        <v>94</v>
      </c>
      <c r="F44" s="102"/>
      <c r="G44" s="101">
        <v>7</v>
      </c>
      <c r="H44" s="101"/>
      <c r="I44" s="103">
        <v>120</v>
      </c>
      <c r="J44" s="103"/>
      <c r="K44" s="99"/>
      <c r="L44" s="99"/>
      <c r="M44" s="107"/>
    </row>
    <row r="45" spans="1:13" x14ac:dyDescent="0.25">
      <c r="A45" s="101">
        <v>43</v>
      </c>
      <c r="B45" s="101"/>
      <c r="C45" s="102" t="s">
        <v>93</v>
      </c>
      <c r="D45" s="102"/>
      <c r="E45" s="102" t="s">
        <v>94</v>
      </c>
      <c r="F45" s="102"/>
      <c r="G45" s="101">
        <v>8</v>
      </c>
      <c r="H45" s="101"/>
      <c r="I45" s="103">
        <v>120</v>
      </c>
      <c r="J45" s="103"/>
      <c r="K45" s="99"/>
      <c r="L45" s="99"/>
      <c r="M45" s="107"/>
    </row>
    <row r="46" spans="1:13" x14ac:dyDescent="0.25">
      <c r="A46" s="101">
        <v>44</v>
      </c>
      <c r="B46" s="101"/>
      <c r="C46" s="102" t="s">
        <v>93</v>
      </c>
      <c r="D46" s="102"/>
      <c r="E46" s="102" t="s">
        <v>113</v>
      </c>
      <c r="F46" s="102"/>
      <c r="G46" s="101">
        <v>1</v>
      </c>
      <c r="H46" s="101"/>
      <c r="I46" s="103">
        <v>62.5</v>
      </c>
      <c r="J46" s="103"/>
      <c r="K46" s="99"/>
      <c r="L46" s="99"/>
      <c r="M46" s="107"/>
    </row>
    <row r="47" spans="1:13" x14ac:dyDescent="0.25">
      <c r="A47" s="104" t="s">
        <v>114</v>
      </c>
      <c r="B47" s="104"/>
      <c r="C47" s="104" t="s">
        <v>96</v>
      </c>
      <c r="D47" s="104"/>
      <c r="E47" s="104" t="s">
        <v>115</v>
      </c>
      <c r="F47" s="104"/>
      <c r="G47" s="104" t="s">
        <v>84</v>
      </c>
      <c r="H47" s="104"/>
      <c r="I47" s="105" t="s">
        <v>116</v>
      </c>
      <c r="J47" s="105"/>
      <c r="K47" s="106" t="s">
        <v>117</v>
      </c>
      <c r="L47" s="106"/>
      <c r="M47" s="107"/>
    </row>
    <row r="48" spans="1:13" x14ac:dyDescent="0.25">
      <c r="A48" s="101">
        <v>46</v>
      </c>
      <c r="B48" s="101"/>
      <c r="C48" s="102" t="s">
        <v>100</v>
      </c>
      <c r="D48" s="102"/>
      <c r="E48" s="102" t="s">
        <v>118</v>
      </c>
      <c r="F48" s="102"/>
      <c r="G48" s="101">
        <v>2</v>
      </c>
      <c r="H48" s="101"/>
      <c r="I48" s="103">
        <v>210</v>
      </c>
      <c r="J48" s="103"/>
      <c r="K48" s="99"/>
      <c r="L48" s="99"/>
      <c r="M48" s="107"/>
    </row>
    <row r="49" spans="1:13" x14ac:dyDescent="0.25">
      <c r="A49" s="101">
        <v>47</v>
      </c>
      <c r="B49" s="101"/>
      <c r="C49" s="102" t="s">
        <v>100</v>
      </c>
      <c r="D49" s="102"/>
      <c r="E49" s="102" t="s">
        <v>118</v>
      </c>
      <c r="F49" s="102"/>
      <c r="G49" s="101">
        <v>3</v>
      </c>
      <c r="H49" s="101"/>
      <c r="I49" s="103">
        <v>210</v>
      </c>
      <c r="J49" s="103"/>
      <c r="K49" s="99"/>
      <c r="L49" s="99"/>
      <c r="M49" s="107"/>
    </row>
    <row r="50" spans="1:13" x14ac:dyDescent="0.25">
      <c r="A50" s="101">
        <v>48</v>
      </c>
      <c r="B50" s="101"/>
      <c r="C50" s="102" t="s">
        <v>100</v>
      </c>
      <c r="D50" s="102"/>
      <c r="E50" s="102" t="s">
        <v>118</v>
      </c>
      <c r="F50" s="102"/>
      <c r="G50" s="101">
        <v>4</v>
      </c>
      <c r="H50" s="101"/>
      <c r="I50" s="103">
        <v>210</v>
      </c>
      <c r="J50" s="103"/>
      <c r="K50" s="99"/>
      <c r="L50" s="99"/>
      <c r="M50" s="107"/>
    </row>
    <row r="51" spans="1:13" x14ac:dyDescent="0.25">
      <c r="A51" s="104" t="s">
        <v>119</v>
      </c>
      <c r="B51" s="104"/>
      <c r="C51" s="104" t="s">
        <v>120</v>
      </c>
      <c r="D51" s="104"/>
      <c r="E51" s="104" t="s">
        <v>121</v>
      </c>
      <c r="F51" s="104"/>
      <c r="G51" s="104" t="s">
        <v>77</v>
      </c>
      <c r="H51" s="104"/>
      <c r="I51" s="105" t="s">
        <v>122</v>
      </c>
      <c r="J51" s="105"/>
      <c r="K51" s="104" t="s">
        <v>123</v>
      </c>
      <c r="L51" s="104"/>
      <c r="M51" s="107"/>
    </row>
    <row r="52" spans="1:13" x14ac:dyDescent="0.25">
      <c r="A52" s="104" t="s">
        <v>85</v>
      </c>
      <c r="B52" s="104"/>
      <c r="C52" s="104" t="s">
        <v>124</v>
      </c>
      <c r="D52" s="104"/>
      <c r="E52" s="104" t="s">
        <v>125</v>
      </c>
      <c r="F52" s="104"/>
      <c r="G52" s="104" t="s">
        <v>126</v>
      </c>
      <c r="H52" s="104"/>
      <c r="I52" s="105" t="s">
        <v>85</v>
      </c>
      <c r="J52" s="105"/>
      <c r="K52" s="104" t="s">
        <v>127</v>
      </c>
      <c r="L52" s="104"/>
      <c r="M52" s="107"/>
    </row>
    <row r="53" spans="1:13" x14ac:dyDescent="0.25">
      <c r="A53" s="101">
        <v>51</v>
      </c>
      <c r="B53" s="101"/>
      <c r="C53" s="102" t="s">
        <v>42</v>
      </c>
      <c r="D53" s="102"/>
      <c r="E53" s="102" t="s">
        <v>43</v>
      </c>
      <c r="F53" s="102"/>
      <c r="G53" s="101">
        <v>6</v>
      </c>
      <c r="H53" s="101"/>
      <c r="I53" s="103">
        <v>100</v>
      </c>
      <c r="J53" s="103"/>
      <c r="K53" s="99"/>
      <c r="L53" s="99"/>
      <c r="M53" s="107"/>
    </row>
    <row r="54" spans="1:13" x14ac:dyDescent="0.25">
      <c r="A54" s="101">
        <v>52</v>
      </c>
      <c r="B54" s="101"/>
      <c r="C54" s="102" t="s">
        <v>42</v>
      </c>
      <c r="D54" s="102"/>
      <c r="E54" s="102" t="s">
        <v>43</v>
      </c>
      <c r="F54" s="102"/>
      <c r="G54" s="101">
        <v>9</v>
      </c>
      <c r="H54" s="101"/>
      <c r="I54" s="103">
        <v>110</v>
      </c>
      <c r="J54" s="103"/>
      <c r="K54" s="99"/>
      <c r="L54" s="99"/>
      <c r="M54" s="107"/>
    </row>
    <row r="55" spans="1:13" x14ac:dyDescent="0.25">
      <c r="A55" s="101">
        <v>53</v>
      </c>
      <c r="B55" s="101"/>
      <c r="C55" s="102" t="s">
        <v>42</v>
      </c>
      <c r="D55" s="102"/>
      <c r="E55" s="102" t="s">
        <v>43</v>
      </c>
      <c r="F55" s="102"/>
      <c r="G55" s="101">
        <v>10</v>
      </c>
      <c r="H55" s="101"/>
      <c r="I55" s="103">
        <v>110</v>
      </c>
      <c r="J55" s="103"/>
      <c r="K55" s="99"/>
      <c r="L55" s="99"/>
      <c r="M55" s="107"/>
    </row>
    <row r="56" spans="1:13" x14ac:dyDescent="0.25">
      <c r="A56" s="104" t="s">
        <v>128</v>
      </c>
      <c r="B56" s="104"/>
      <c r="C56" s="104" t="s">
        <v>124</v>
      </c>
      <c r="D56" s="104"/>
      <c r="E56" s="104" t="s">
        <v>125</v>
      </c>
      <c r="F56" s="104"/>
      <c r="G56" s="104" t="s">
        <v>129</v>
      </c>
      <c r="H56" s="104"/>
      <c r="I56" s="105" t="s">
        <v>98</v>
      </c>
      <c r="J56" s="105"/>
      <c r="K56" s="106" t="s">
        <v>130</v>
      </c>
      <c r="L56" s="106"/>
      <c r="M56" s="107"/>
    </row>
    <row r="57" spans="1:13" x14ac:dyDescent="0.25">
      <c r="A57" s="104" t="s">
        <v>131</v>
      </c>
      <c r="B57" s="104"/>
      <c r="C57" s="104" t="s">
        <v>132</v>
      </c>
      <c r="D57" s="104"/>
      <c r="E57" s="104" t="s">
        <v>133</v>
      </c>
      <c r="F57" s="104"/>
      <c r="G57" s="104" t="s">
        <v>84</v>
      </c>
      <c r="H57" s="104"/>
      <c r="I57" s="105" t="s">
        <v>134</v>
      </c>
      <c r="J57" s="105"/>
      <c r="K57" s="106" t="s">
        <v>135</v>
      </c>
      <c r="L57" s="106"/>
      <c r="M57" s="107"/>
    </row>
    <row r="58" spans="1:13" x14ac:dyDescent="0.25">
      <c r="A58" s="101">
        <v>56</v>
      </c>
      <c r="B58" s="101"/>
      <c r="C58" s="102" t="s">
        <v>136</v>
      </c>
      <c r="D58" s="102"/>
      <c r="E58" s="102" t="s">
        <v>137</v>
      </c>
      <c r="F58" s="102"/>
      <c r="G58" s="101">
        <v>2</v>
      </c>
      <c r="H58" s="101"/>
      <c r="I58" s="103">
        <v>95</v>
      </c>
      <c r="J58" s="103"/>
      <c r="K58" s="99"/>
      <c r="L58" s="99"/>
      <c r="M58" s="107"/>
    </row>
    <row r="59" spans="1:13" x14ac:dyDescent="0.25">
      <c r="A59" s="101">
        <v>57</v>
      </c>
      <c r="B59" s="101"/>
      <c r="C59" s="102" t="s">
        <v>136</v>
      </c>
      <c r="D59" s="102"/>
      <c r="E59" s="102" t="s">
        <v>137</v>
      </c>
      <c r="F59" s="102"/>
      <c r="G59" s="101">
        <v>3</v>
      </c>
      <c r="H59" s="101"/>
      <c r="I59" s="103">
        <v>95</v>
      </c>
      <c r="J59" s="103"/>
      <c r="K59" s="99"/>
      <c r="L59" s="99"/>
      <c r="M59" s="107"/>
    </row>
    <row r="60" spans="1:13" x14ac:dyDescent="0.25">
      <c r="A60" s="104" t="s">
        <v>138</v>
      </c>
      <c r="B60" s="104"/>
      <c r="C60" s="104" t="s">
        <v>139</v>
      </c>
      <c r="D60" s="104"/>
      <c r="E60" s="104" t="s">
        <v>140</v>
      </c>
      <c r="F60" s="104"/>
      <c r="G60" s="104" t="s">
        <v>141</v>
      </c>
      <c r="H60" s="104"/>
      <c r="I60" s="105" t="s">
        <v>142</v>
      </c>
      <c r="J60" s="105"/>
      <c r="K60" s="106" t="s">
        <v>143</v>
      </c>
      <c r="L60" s="106"/>
      <c r="M60" s="107"/>
    </row>
    <row r="61" spans="1:13" x14ac:dyDescent="0.25">
      <c r="A61" s="101">
        <v>59</v>
      </c>
      <c r="B61" s="101"/>
      <c r="C61" s="101" t="s">
        <v>38</v>
      </c>
      <c r="D61" s="101"/>
      <c r="E61" s="102" t="s">
        <v>40</v>
      </c>
      <c r="F61" s="102"/>
      <c r="G61" s="101">
        <v>3</v>
      </c>
      <c r="H61" s="101"/>
      <c r="I61" s="103">
        <v>130</v>
      </c>
      <c r="J61" s="103"/>
      <c r="K61" s="99"/>
      <c r="L61" s="99"/>
      <c r="M61" s="107"/>
    </row>
    <row r="62" spans="1:13" x14ac:dyDescent="0.25">
      <c r="A62" s="99"/>
      <c r="B62" s="99"/>
      <c r="C62" s="100" t="s">
        <v>144</v>
      </c>
      <c r="D62" s="100"/>
      <c r="E62" s="99"/>
      <c r="F62" s="99"/>
      <c r="G62" s="99"/>
      <c r="H62" s="99"/>
      <c r="I62" s="100" t="s">
        <v>145</v>
      </c>
      <c r="J62" s="100"/>
      <c r="K62" s="99"/>
      <c r="L62" s="99"/>
      <c r="M62" s="107"/>
    </row>
  </sheetData>
  <mergeCells count="367">
    <mergeCell ref="A2:B2"/>
    <mergeCell ref="C2:D2"/>
    <mergeCell ref="E2:F2"/>
    <mergeCell ref="G2:H2"/>
    <mergeCell ref="I2:J2"/>
    <mergeCell ref="K2:L2"/>
    <mergeCell ref="A4:B4"/>
    <mergeCell ref="C4:D4"/>
    <mergeCell ref="E4:F4"/>
    <mergeCell ref="G4:H4"/>
    <mergeCell ref="I4:J4"/>
    <mergeCell ref="K4:L4"/>
    <mergeCell ref="A3:B3"/>
    <mergeCell ref="C3:D3"/>
    <mergeCell ref="E3:F3"/>
    <mergeCell ref="G3:H3"/>
    <mergeCell ref="I3:J3"/>
    <mergeCell ref="K3:L3"/>
    <mergeCell ref="A6:B6"/>
    <mergeCell ref="C6:D6"/>
    <mergeCell ref="E6:F6"/>
    <mergeCell ref="G6:H6"/>
    <mergeCell ref="I6:J6"/>
    <mergeCell ref="K6:L6"/>
    <mergeCell ref="A5:B5"/>
    <mergeCell ref="C5:D5"/>
    <mergeCell ref="E5:F5"/>
    <mergeCell ref="G5:H5"/>
    <mergeCell ref="I5:J5"/>
    <mergeCell ref="K5:L5"/>
    <mergeCell ref="A8:B8"/>
    <mergeCell ref="C8:D8"/>
    <mergeCell ref="E8:F8"/>
    <mergeCell ref="G8:H8"/>
    <mergeCell ref="I8:J8"/>
    <mergeCell ref="K8:L8"/>
    <mergeCell ref="A7:B7"/>
    <mergeCell ref="C7:D7"/>
    <mergeCell ref="E7:F7"/>
    <mergeCell ref="G7:H7"/>
    <mergeCell ref="I7:J7"/>
    <mergeCell ref="K7:L7"/>
    <mergeCell ref="A10:B10"/>
    <mergeCell ref="C10:D10"/>
    <mergeCell ref="E10:F10"/>
    <mergeCell ref="G10:H10"/>
    <mergeCell ref="I10:J10"/>
    <mergeCell ref="K10:L10"/>
    <mergeCell ref="A9:B9"/>
    <mergeCell ref="C9:D9"/>
    <mergeCell ref="E9:F9"/>
    <mergeCell ref="G9:H9"/>
    <mergeCell ref="I9:J9"/>
    <mergeCell ref="K9:L9"/>
    <mergeCell ref="A12:B12"/>
    <mergeCell ref="C12:D12"/>
    <mergeCell ref="E12:F12"/>
    <mergeCell ref="G12:H12"/>
    <mergeCell ref="I12:J12"/>
    <mergeCell ref="K12:L12"/>
    <mergeCell ref="A11:B11"/>
    <mergeCell ref="C11:D11"/>
    <mergeCell ref="E11:F11"/>
    <mergeCell ref="G11:H11"/>
    <mergeCell ref="I11:J11"/>
    <mergeCell ref="K11:L11"/>
    <mergeCell ref="A14:B14"/>
    <mergeCell ref="C14:D14"/>
    <mergeCell ref="E14:F14"/>
    <mergeCell ref="G14:H14"/>
    <mergeCell ref="I14:J14"/>
    <mergeCell ref="K14:L14"/>
    <mergeCell ref="A13:B13"/>
    <mergeCell ref="C13:D13"/>
    <mergeCell ref="E13:F13"/>
    <mergeCell ref="G13:H13"/>
    <mergeCell ref="I13:J13"/>
    <mergeCell ref="K13:L13"/>
    <mergeCell ref="A16:B16"/>
    <mergeCell ref="C16:D16"/>
    <mergeCell ref="E16:F16"/>
    <mergeCell ref="G16:H16"/>
    <mergeCell ref="I16:J16"/>
    <mergeCell ref="K16:L16"/>
    <mergeCell ref="A15:B15"/>
    <mergeCell ref="C15:D15"/>
    <mergeCell ref="E15:F15"/>
    <mergeCell ref="G15:H15"/>
    <mergeCell ref="I15:J15"/>
    <mergeCell ref="K15:L15"/>
    <mergeCell ref="A18:B18"/>
    <mergeCell ref="C18:D18"/>
    <mergeCell ref="E18:F18"/>
    <mergeCell ref="G18:H18"/>
    <mergeCell ref="I18:J18"/>
    <mergeCell ref="K18:L18"/>
    <mergeCell ref="A17:B17"/>
    <mergeCell ref="C17:D17"/>
    <mergeCell ref="E17:F17"/>
    <mergeCell ref="G17:H17"/>
    <mergeCell ref="I17:J17"/>
    <mergeCell ref="K17:L17"/>
    <mergeCell ref="A20:B20"/>
    <mergeCell ref="C20:D20"/>
    <mergeCell ref="E20:F20"/>
    <mergeCell ref="G20:H20"/>
    <mergeCell ref="I20:J20"/>
    <mergeCell ref="K20:L20"/>
    <mergeCell ref="A19:B19"/>
    <mergeCell ref="C19:D19"/>
    <mergeCell ref="E19:F19"/>
    <mergeCell ref="G19:H19"/>
    <mergeCell ref="I19:J19"/>
    <mergeCell ref="K19:L19"/>
    <mergeCell ref="A22:B22"/>
    <mergeCell ref="C22:D22"/>
    <mergeCell ref="E22:F22"/>
    <mergeCell ref="G22:H22"/>
    <mergeCell ref="I22:J22"/>
    <mergeCell ref="K22:L22"/>
    <mergeCell ref="A21:B21"/>
    <mergeCell ref="C21:D21"/>
    <mergeCell ref="E21:F21"/>
    <mergeCell ref="G21:H21"/>
    <mergeCell ref="I21:J21"/>
    <mergeCell ref="K21:L21"/>
    <mergeCell ref="A24:B24"/>
    <mergeCell ref="C24:D24"/>
    <mergeCell ref="E24:F24"/>
    <mergeCell ref="G24:H24"/>
    <mergeCell ref="I24:J24"/>
    <mergeCell ref="K24:L24"/>
    <mergeCell ref="A23:B23"/>
    <mergeCell ref="C23:D23"/>
    <mergeCell ref="E23:F23"/>
    <mergeCell ref="G23:H23"/>
    <mergeCell ref="I23:J23"/>
    <mergeCell ref="K23:L23"/>
    <mergeCell ref="A26:B26"/>
    <mergeCell ref="C26:D26"/>
    <mergeCell ref="E26:F26"/>
    <mergeCell ref="G26:H26"/>
    <mergeCell ref="I26:J26"/>
    <mergeCell ref="K26:L26"/>
    <mergeCell ref="A25:B25"/>
    <mergeCell ref="C25:D25"/>
    <mergeCell ref="E25:F25"/>
    <mergeCell ref="G25:H25"/>
    <mergeCell ref="I25:J25"/>
    <mergeCell ref="K25:L25"/>
    <mergeCell ref="A28:B28"/>
    <mergeCell ref="C28:D28"/>
    <mergeCell ref="E28:F28"/>
    <mergeCell ref="G28:H28"/>
    <mergeCell ref="I28:J28"/>
    <mergeCell ref="K28:L28"/>
    <mergeCell ref="A27:B27"/>
    <mergeCell ref="C27:D27"/>
    <mergeCell ref="E27:F27"/>
    <mergeCell ref="G27:H27"/>
    <mergeCell ref="I27:J27"/>
    <mergeCell ref="K27:L27"/>
    <mergeCell ref="A30:B30"/>
    <mergeCell ref="C30:D30"/>
    <mergeCell ref="E30:F30"/>
    <mergeCell ref="G30:H30"/>
    <mergeCell ref="I30:J30"/>
    <mergeCell ref="K30:L30"/>
    <mergeCell ref="A29:B29"/>
    <mergeCell ref="C29:D29"/>
    <mergeCell ref="E29:F29"/>
    <mergeCell ref="G29:H29"/>
    <mergeCell ref="I29:J29"/>
    <mergeCell ref="K29:L29"/>
    <mergeCell ref="A32:B32"/>
    <mergeCell ref="C32:D32"/>
    <mergeCell ref="E32:F32"/>
    <mergeCell ref="G32:H32"/>
    <mergeCell ref="I32:J32"/>
    <mergeCell ref="K32:L32"/>
    <mergeCell ref="A31:B31"/>
    <mergeCell ref="C31:D31"/>
    <mergeCell ref="E31:F31"/>
    <mergeCell ref="G31:H31"/>
    <mergeCell ref="I31:J31"/>
    <mergeCell ref="K31:L31"/>
    <mergeCell ref="A34:B34"/>
    <mergeCell ref="C34:D34"/>
    <mergeCell ref="E34:F34"/>
    <mergeCell ref="G34:H34"/>
    <mergeCell ref="I34:J34"/>
    <mergeCell ref="K34:L34"/>
    <mergeCell ref="A33:B33"/>
    <mergeCell ref="C33:D33"/>
    <mergeCell ref="E33:F33"/>
    <mergeCell ref="G33:H33"/>
    <mergeCell ref="I33:J33"/>
    <mergeCell ref="K33:L33"/>
    <mergeCell ref="A36:B36"/>
    <mergeCell ref="C36:D36"/>
    <mergeCell ref="E36:F36"/>
    <mergeCell ref="G36:H36"/>
    <mergeCell ref="I36:J36"/>
    <mergeCell ref="K36:L36"/>
    <mergeCell ref="A35:B35"/>
    <mergeCell ref="C35:D35"/>
    <mergeCell ref="E35:F35"/>
    <mergeCell ref="G35:H35"/>
    <mergeCell ref="I35:J35"/>
    <mergeCell ref="K35:L35"/>
    <mergeCell ref="A38:B38"/>
    <mergeCell ref="C38:D38"/>
    <mergeCell ref="E38:F38"/>
    <mergeCell ref="G38:H38"/>
    <mergeCell ref="I38:J38"/>
    <mergeCell ref="K38:L38"/>
    <mergeCell ref="A37:B37"/>
    <mergeCell ref="C37:D37"/>
    <mergeCell ref="E37:F37"/>
    <mergeCell ref="G37:H37"/>
    <mergeCell ref="I37:J37"/>
    <mergeCell ref="K37:L37"/>
    <mergeCell ref="A40:B40"/>
    <mergeCell ref="C40:D40"/>
    <mergeCell ref="E40:F40"/>
    <mergeCell ref="G40:H40"/>
    <mergeCell ref="I40:J40"/>
    <mergeCell ref="K40:L40"/>
    <mergeCell ref="A39:B39"/>
    <mergeCell ref="C39:D39"/>
    <mergeCell ref="E39:F39"/>
    <mergeCell ref="G39:H39"/>
    <mergeCell ref="I39:J39"/>
    <mergeCell ref="K39:L39"/>
    <mergeCell ref="M41:M62"/>
    <mergeCell ref="A42:B42"/>
    <mergeCell ref="C42:D42"/>
    <mergeCell ref="E42:F42"/>
    <mergeCell ref="G42:H42"/>
    <mergeCell ref="I42:J42"/>
    <mergeCell ref="K42:L42"/>
    <mergeCell ref="A43:B43"/>
    <mergeCell ref="C43:D43"/>
    <mergeCell ref="E43:F43"/>
    <mergeCell ref="A41:B41"/>
    <mergeCell ref="C41:D41"/>
    <mergeCell ref="E41:F41"/>
    <mergeCell ref="G41:H41"/>
    <mergeCell ref="I41:J41"/>
    <mergeCell ref="K41:L41"/>
    <mergeCell ref="G43:H43"/>
    <mergeCell ref="I43:J43"/>
    <mergeCell ref="K43:L43"/>
    <mergeCell ref="A44:B44"/>
    <mergeCell ref="C44:D44"/>
    <mergeCell ref="E44:F44"/>
    <mergeCell ref="G44:H44"/>
    <mergeCell ref="I44:J44"/>
    <mergeCell ref="K44:L44"/>
    <mergeCell ref="A46:B46"/>
    <mergeCell ref="C46:D46"/>
    <mergeCell ref="E46:F46"/>
    <mergeCell ref="G46:H46"/>
    <mergeCell ref="I46:J46"/>
    <mergeCell ref="K46:L46"/>
    <mergeCell ref="A45:B45"/>
    <mergeCell ref="C45:D45"/>
    <mergeCell ref="E45:F45"/>
    <mergeCell ref="G45:H45"/>
    <mergeCell ref="I45:J45"/>
    <mergeCell ref="K45:L45"/>
    <mergeCell ref="A48:B48"/>
    <mergeCell ref="C48:D48"/>
    <mergeCell ref="E48:F48"/>
    <mergeCell ref="G48:H48"/>
    <mergeCell ref="I48:J48"/>
    <mergeCell ref="K48:L48"/>
    <mergeCell ref="A47:B47"/>
    <mergeCell ref="C47:D47"/>
    <mergeCell ref="E47:F47"/>
    <mergeCell ref="G47:H47"/>
    <mergeCell ref="I47:J47"/>
    <mergeCell ref="K47:L47"/>
    <mergeCell ref="A50:B50"/>
    <mergeCell ref="C50:D50"/>
    <mergeCell ref="E50:F50"/>
    <mergeCell ref="G50:H50"/>
    <mergeCell ref="I50:J50"/>
    <mergeCell ref="K50:L50"/>
    <mergeCell ref="A49:B49"/>
    <mergeCell ref="C49:D49"/>
    <mergeCell ref="E49:F49"/>
    <mergeCell ref="G49:H49"/>
    <mergeCell ref="I49:J49"/>
    <mergeCell ref="K49:L49"/>
    <mergeCell ref="A52:B52"/>
    <mergeCell ref="C52:D52"/>
    <mergeCell ref="E52:F52"/>
    <mergeCell ref="G52:H52"/>
    <mergeCell ref="I52:J52"/>
    <mergeCell ref="K52:L52"/>
    <mergeCell ref="A51:B51"/>
    <mergeCell ref="C51:D51"/>
    <mergeCell ref="E51:F51"/>
    <mergeCell ref="G51:H51"/>
    <mergeCell ref="I51:J51"/>
    <mergeCell ref="K51:L51"/>
    <mergeCell ref="A54:B54"/>
    <mergeCell ref="C54:D54"/>
    <mergeCell ref="E54:F54"/>
    <mergeCell ref="G54:H54"/>
    <mergeCell ref="I54:J54"/>
    <mergeCell ref="K54:L54"/>
    <mergeCell ref="A53:B53"/>
    <mergeCell ref="C53:D53"/>
    <mergeCell ref="E53:F53"/>
    <mergeCell ref="G53:H53"/>
    <mergeCell ref="I53:J53"/>
    <mergeCell ref="K53:L53"/>
    <mergeCell ref="A56:B56"/>
    <mergeCell ref="C56:D56"/>
    <mergeCell ref="E56:F56"/>
    <mergeCell ref="G56:H56"/>
    <mergeCell ref="I56:J56"/>
    <mergeCell ref="K56:L56"/>
    <mergeCell ref="A55:B55"/>
    <mergeCell ref="C55:D55"/>
    <mergeCell ref="E55:F55"/>
    <mergeCell ref="G55:H55"/>
    <mergeCell ref="I55:J55"/>
    <mergeCell ref="K55:L55"/>
    <mergeCell ref="A58:B58"/>
    <mergeCell ref="C58:D58"/>
    <mergeCell ref="E58:F58"/>
    <mergeCell ref="G58:H58"/>
    <mergeCell ref="I58:J58"/>
    <mergeCell ref="K58:L58"/>
    <mergeCell ref="A57:B57"/>
    <mergeCell ref="C57:D57"/>
    <mergeCell ref="E57:F57"/>
    <mergeCell ref="G57:H57"/>
    <mergeCell ref="I57:J57"/>
    <mergeCell ref="K57:L57"/>
    <mergeCell ref="A60:B60"/>
    <mergeCell ref="C60:D60"/>
    <mergeCell ref="E60:F60"/>
    <mergeCell ref="G60:H60"/>
    <mergeCell ref="I60:J60"/>
    <mergeCell ref="K60:L60"/>
    <mergeCell ref="A59:B59"/>
    <mergeCell ref="C59:D59"/>
    <mergeCell ref="E59:F59"/>
    <mergeCell ref="G59:H59"/>
    <mergeCell ref="I59:J59"/>
    <mergeCell ref="K59:L59"/>
    <mergeCell ref="A62:B62"/>
    <mergeCell ref="C62:D62"/>
    <mergeCell ref="E62:F62"/>
    <mergeCell ref="G62:H62"/>
    <mergeCell ref="I62:J62"/>
    <mergeCell ref="K62:L62"/>
    <mergeCell ref="A61:B61"/>
    <mergeCell ref="C61:D61"/>
    <mergeCell ref="E61:F61"/>
    <mergeCell ref="G61:H61"/>
    <mergeCell ref="I61:J61"/>
    <mergeCell ref="K61:L61"/>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8"/>
  <sheetViews>
    <sheetView topLeftCell="A64" workbookViewId="0">
      <selection activeCell="D5" sqref="D5"/>
    </sheetView>
  </sheetViews>
  <sheetFormatPr defaultColWidth="8.85546875" defaultRowHeight="15" x14ac:dyDescent="0.25"/>
  <cols>
    <col min="1" max="1" width="5.42578125" customWidth="1"/>
    <col min="2" max="2" width="15" customWidth="1"/>
    <col min="3" max="3" width="0.140625" customWidth="1"/>
    <col min="4" max="4" width="17.28515625" customWidth="1"/>
    <col min="5" max="5" width="9.42578125" customWidth="1"/>
    <col min="6" max="6" width="8.140625" customWidth="1"/>
    <col min="7" max="7" width="8.42578125" customWidth="1"/>
    <col min="8" max="8" width="9.42578125" customWidth="1"/>
    <col min="9" max="9" width="9.85546875" customWidth="1"/>
  </cols>
  <sheetData>
    <row r="1" spans="1:9" x14ac:dyDescent="0.25">
      <c r="A1" t="s">
        <v>146</v>
      </c>
    </row>
    <row r="2" spans="1:9" x14ac:dyDescent="0.25">
      <c r="A2" t="s">
        <v>147</v>
      </c>
    </row>
    <row r="3" spans="1:9" x14ac:dyDescent="0.25">
      <c r="A3" t="s">
        <v>148</v>
      </c>
    </row>
    <row r="4" spans="1:9" ht="25.5" x14ac:dyDescent="0.25">
      <c r="A4" s="8" t="s">
        <v>149</v>
      </c>
      <c r="B4" s="121" t="s">
        <v>150</v>
      </c>
      <c r="C4" s="122"/>
      <c r="D4" s="9" t="s">
        <v>151</v>
      </c>
      <c r="E4" s="9" t="s">
        <v>152</v>
      </c>
      <c r="F4" s="9" t="s">
        <v>153</v>
      </c>
      <c r="G4" s="9" t="s">
        <v>154</v>
      </c>
      <c r="H4" s="9" t="s">
        <v>155</v>
      </c>
      <c r="I4" s="10" t="s">
        <v>156</v>
      </c>
    </row>
    <row r="5" spans="1:9" ht="25.5" x14ac:dyDescent="0.25">
      <c r="A5" s="11" t="s">
        <v>84</v>
      </c>
      <c r="B5" s="119" t="s">
        <v>157</v>
      </c>
      <c r="C5" s="120"/>
      <c r="D5" s="12" t="s">
        <v>158</v>
      </c>
      <c r="E5" s="11" t="s">
        <v>159</v>
      </c>
      <c r="F5" s="11" t="s">
        <v>160</v>
      </c>
      <c r="G5" s="11" t="s">
        <v>161</v>
      </c>
      <c r="H5" s="11" t="s">
        <v>84</v>
      </c>
      <c r="I5" s="11" t="s">
        <v>116</v>
      </c>
    </row>
    <row r="6" spans="1:9" ht="25.5" x14ac:dyDescent="0.25">
      <c r="A6" s="11" t="s">
        <v>141</v>
      </c>
      <c r="B6" s="119" t="s">
        <v>157</v>
      </c>
      <c r="C6" s="120"/>
      <c r="D6" s="12" t="s">
        <v>158</v>
      </c>
      <c r="E6" s="11" t="s">
        <v>159</v>
      </c>
      <c r="F6" s="11" t="s">
        <v>160</v>
      </c>
      <c r="G6" s="11" t="s">
        <v>161</v>
      </c>
      <c r="H6" s="11" t="s">
        <v>141</v>
      </c>
      <c r="I6" s="11" t="s">
        <v>116</v>
      </c>
    </row>
    <row r="7" spans="1:9" ht="25.5" x14ac:dyDescent="0.25">
      <c r="A7" s="11" t="s">
        <v>106</v>
      </c>
      <c r="B7" s="119" t="s">
        <v>157</v>
      </c>
      <c r="C7" s="120"/>
      <c r="D7" s="12" t="s">
        <v>158</v>
      </c>
      <c r="E7" s="11" t="s">
        <v>159</v>
      </c>
      <c r="F7" s="11" t="s">
        <v>160</v>
      </c>
      <c r="G7" s="11" t="s">
        <v>161</v>
      </c>
      <c r="H7" s="11" t="s">
        <v>106</v>
      </c>
      <c r="I7" s="11" t="s">
        <v>116</v>
      </c>
    </row>
    <row r="8" spans="1:9" ht="25.5" x14ac:dyDescent="0.25">
      <c r="A8" s="11" t="s">
        <v>126</v>
      </c>
      <c r="B8" s="119" t="s">
        <v>157</v>
      </c>
      <c r="C8" s="120"/>
      <c r="D8" s="12" t="s">
        <v>158</v>
      </c>
      <c r="E8" s="11" t="s">
        <v>159</v>
      </c>
      <c r="F8" s="11" t="s">
        <v>160</v>
      </c>
      <c r="G8" s="11" t="s">
        <v>161</v>
      </c>
      <c r="H8" s="11" t="s">
        <v>126</v>
      </c>
      <c r="I8" s="11" t="s">
        <v>116</v>
      </c>
    </row>
    <row r="9" spans="1:9" x14ac:dyDescent="0.25">
      <c r="A9" s="13">
        <v>5</v>
      </c>
      <c r="B9" s="112" t="s">
        <v>162</v>
      </c>
      <c r="C9" s="113"/>
      <c r="D9" s="14" t="s">
        <v>163</v>
      </c>
      <c r="E9" s="13" t="s">
        <v>8</v>
      </c>
      <c r="F9" s="14" t="s">
        <v>164</v>
      </c>
      <c r="G9" s="13" t="s">
        <v>165</v>
      </c>
      <c r="H9" s="13">
        <v>1</v>
      </c>
      <c r="I9" s="13">
        <v>500</v>
      </c>
    </row>
    <row r="10" spans="1:9" x14ac:dyDescent="0.25">
      <c r="A10" s="13">
        <v>6</v>
      </c>
      <c r="B10" s="112" t="s">
        <v>162</v>
      </c>
      <c r="C10" s="113"/>
      <c r="D10" s="14" t="s">
        <v>163</v>
      </c>
      <c r="E10" s="13" t="s">
        <v>8</v>
      </c>
      <c r="F10" s="14" t="s">
        <v>164</v>
      </c>
      <c r="G10" s="13" t="s">
        <v>165</v>
      </c>
      <c r="H10" s="13">
        <v>2</v>
      </c>
      <c r="I10" s="13">
        <v>500</v>
      </c>
    </row>
    <row r="11" spans="1:9" x14ac:dyDescent="0.25">
      <c r="A11" s="13">
        <v>7</v>
      </c>
      <c r="B11" s="112" t="s">
        <v>166</v>
      </c>
      <c r="C11" s="113"/>
      <c r="D11" s="14" t="s">
        <v>167</v>
      </c>
      <c r="E11" s="13" t="s">
        <v>7</v>
      </c>
      <c r="F11" s="14" t="s">
        <v>164</v>
      </c>
      <c r="G11" s="13" t="s">
        <v>165</v>
      </c>
      <c r="H11" s="13">
        <v>1</v>
      </c>
      <c r="I11" s="13">
        <v>210</v>
      </c>
    </row>
    <row r="12" spans="1:9" x14ac:dyDescent="0.25">
      <c r="A12" s="13">
        <v>8</v>
      </c>
      <c r="B12" s="112" t="s">
        <v>166</v>
      </c>
      <c r="C12" s="113"/>
      <c r="D12" s="14" t="s">
        <v>167</v>
      </c>
      <c r="E12" s="13" t="s">
        <v>7</v>
      </c>
      <c r="F12" s="14" t="s">
        <v>164</v>
      </c>
      <c r="G12" s="13" t="s">
        <v>165</v>
      </c>
      <c r="H12" s="13">
        <v>2</v>
      </c>
      <c r="I12" s="13">
        <v>210</v>
      </c>
    </row>
    <row r="13" spans="1:9" ht="25.5" x14ac:dyDescent="0.25">
      <c r="A13" s="11" t="s">
        <v>168</v>
      </c>
      <c r="B13" s="119" t="s">
        <v>169</v>
      </c>
      <c r="C13" s="120"/>
      <c r="D13" s="12" t="s">
        <v>170</v>
      </c>
      <c r="E13" s="11" t="s">
        <v>171</v>
      </c>
      <c r="F13" s="11" t="s">
        <v>172</v>
      </c>
      <c r="G13" s="11" t="s">
        <v>161</v>
      </c>
      <c r="H13" s="11" t="s">
        <v>84</v>
      </c>
      <c r="I13" s="11" t="s">
        <v>173</v>
      </c>
    </row>
    <row r="14" spans="1:9" ht="25.5" x14ac:dyDescent="0.25">
      <c r="A14" s="11" t="s">
        <v>174</v>
      </c>
      <c r="B14" s="119" t="s">
        <v>169</v>
      </c>
      <c r="C14" s="120"/>
      <c r="D14" s="12" t="s">
        <v>175</v>
      </c>
      <c r="E14" s="11" t="s">
        <v>171</v>
      </c>
      <c r="F14" s="11" t="s">
        <v>172</v>
      </c>
      <c r="G14" s="11" t="s">
        <v>161</v>
      </c>
      <c r="H14" s="11" t="s">
        <v>141</v>
      </c>
      <c r="I14" s="11" t="s">
        <v>173</v>
      </c>
    </row>
    <row r="15" spans="1:9" x14ac:dyDescent="0.25">
      <c r="A15" s="14">
        <v>11</v>
      </c>
      <c r="B15" s="112" t="s">
        <v>176</v>
      </c>
      <c r="C15" s="113"/>
      <c r="D15" s="14" t="s">
        <v>177</v>
      </c>
      <c r="E15" s="13" t="s">
        <v>7</v>
      </c>
      <c r="F15" s="14" t="s">
        <v>178</v>
      </c>
      <c r="G15" s="13" t="s">
        <v>165</v>
      </c>
      <c r="H15" s="13">
        <v>6</v>
      </c>
      <c r="I15" s="13">
        <v>110</v>
      </c>
    </row>
    <row r="16" spans="1:9" x14ac:dyDescent="0.25">
      <c r="A16" s="14">
        <v>12</v>
      </c>
      <c r="B16" s="112" t="s">
        <v>179</v>
      </c>
      <c r="C16" s="113"/>
      <c r="D16" s="14" t="s">
        <v>180</v>
      </c>
      <c r="E16" s="13" t="s">
        <v>8</v>
      </c>
      <c r="F16" s="14" t="s">
        <v>178</v>
      </c>
      <c r="G16" s="13" t="s">
        <v>165</v>
      </c>
      <c r="H16" s="13">
        <v>1</v>
      </c>
      <c r="I16" s="13">
        <v>210</v>
      </c>
    </row>
    <row r="17" spans="1:9" x14ac:dyDescent="0.25">
      <c r="A17" s="14">
        <v>13</v>
      </c>
      <c r="B17" s="112" t="s">
        <v>179</v>
      </c>
      <c r="C17" s="113"/>
      <c r="D17" s="14" t="s">
        <v>180</v>
      </c>
      <c r="E17" s="13" t="s">
        <v>8</v>
      </c>
      <c r="F17" s="14" t="s">
        <v>178</v>
      </c>
      <c r="G17" s="13" t="s">
        <v>165</v>
      </c>
      <c r="H17" s="13">
        <v>2</v>
      </c>
      <c r="I17" s="13">
        <v>210</v>
      </c>
    </row>
    <row r="18" spans="1:9" x14ac:dyDescent="0.25">
      <c r="A18" s="14">
        <v>14</v>
      </c>
      <c r="B18" s="112" t="s">
        <v>162</v>
      </c>
      <c r="C18" s="113"/>
      <c r="D18" s="14" t="s">
        <v>181</v>
      </c>
      <c r="E18" s="13" t="s">
        <v>8</v>
      </c>
      <c r="F18" s="14" t="s">
        <v>178</v>
      </c>
      <c r="G18" s="13" t="s">
        <v>165</v>
      </c>
      <c r="H18" s="13">
        <v>1</v>
      </c>
      <c r="I18" s="13">
        <v>200</v>
      </c>
    </row>
    <row r="19" spans="1:9" x14ac:dyDescent="0.25">
      <c r="A19" s="14">
        <v>15</v>
      </c>
      <c r="B19" s="112" t="s">
        <v>162</v>
      </c>
      <c r="C19" s="113"/>
      <c r="D19" s="14" t="s">
        <v>181</v>
      </c>
      <c r="E19" s="13" t="s">
        <v>8</v>
      </c>
      <c r="F19" s="14" t="s">
        <v>178</v>
      </c>
      <c r="G19" s="13" t="s">
        <v>165</v>
      </c>
      <c r="H19" s="13">
        <v>2</v>
      </c>
      <c r="I19" s="13">
        <v>200</v>
      </c>
    </row>
    <row r="20" spans="1:9" x14ac:dyDescent="0.25">
      <c r="A20" s="14">
        <v>16</v>
      </c>
      <c r="B20" s="112" t="s">
        <v>162</v>
      </c>
      <c r="C20" s="113"/>
      <c r="D20" s="14" t="s">
        <v>181</v>
      </c>
      <c r="E20" s="13" t="s">
        <v>8</v>
      </c>
      <c r="F20" s="14" t="s">
        <v>178</v>
      </c>
      <c r="G20" s="13" t="s">
        <v>165</v>
      </c>
      <c r="H20" s="13">
        <v>3</v>
      </c>
      <c r="I20" s="13">
        <v>200</v>
      </c>
    </row>
    <row r="21" spans="1:9" x14ac:dyDescent="0.25">
      <c r="A21" s="14">
        <v>17</v>
      </c>
      <c r="B21" s="112" t="s">
        <v>162</v>
      </c>
      <c r="C21" s="113"/>
      <c r="D21" s="14" t="s">
        <v>181</v>
      </c>
      <c r="E21" s="13" t="s">
        <v>8</v>
      </c>
      <c r="F21" s="14" t="s">
        <v>178</v>
      </c>
      <c r="G21" s="13" t="s">
        <v>165</v>
      </c>
      <c r="H21" s="13">
        <v>4</v>
      </c>
      <c r="I21" s="13">
        <v>500</v>
      </c>
    </row>
    <row r="22" spans="1:9" x14ac:dyDescent="0.25">
      <c r="A22" s="14">
        <v>18</v>
      </c>
      <c r="B22" s="112" t="s">
        <v>162</v>
      </c>
      <c r="C22" s="113"/>
      <c r="D22" s="14" t="s">
        <v>181</v>
      </c>
      <c r="E22" s="13" t="s">
        <v>8</v>
      </c>
      <c r="F22" s="14" t="s">
        <v>178</v>
      </c>
      <c r="G22" s="13" t="s">
        <v>165</v>
      </c>
      <c r="H22" s="13">
        <v>5</v>
      </c>
      <c r="I22" s="13">
        <v>500</v>
      </c>
    </row>
    <row r="23" spans="1:9" x14ac:dyDescent="0.25">
      <c r="A23" s="14">
        <v>19</v>
      </c>
      <c r="B23" s="112" t="s">
        <v>182</v>
      </c>
      <c r="C23" s="113"/>
      <c r="D23" s="14" t="s">
        <v>183</v>
      </c>
      <c r="E23" s="13" t="s">
        <v>7</v>
      </c>
      <c r="F23" s="14" t="s">
        <v>178</v>
      </c>
      <c r="G23" s="13" t="s">
        <v>165</v>
      </c>
      <c r="H23" s="13">
        <v>1</v>
      </c>
      <c r="I23" s="13">
        <v>210</v>
      </c>
    </row>
    <row r="24" spans="1:9" x14ac:dyDescent="0.25">
      <c r="A24" s="14">
        <v>20</v>
      </c>
      <c r="B24" s="112" t="s">
        <v>182</v>
      </c>
      <c r="C24" s="113"/>
      <c r="D24" s="14" t="s">
        <v>183</v>
      </c>
      <c r="E24" s="13" t="s">
        <v>7</v>
      </c>
      <c r="F24" s="14" t="s">
        <v>178</v>
      </c>
      <c r="G24" s="13" t="s">
        <v>165</v>
      </c>
      <c r="H24" s="13">
        <v>2</v>
      </c>
      <c r="I24" s="13">
        <v>210</v>
      </c>
    </row>
    <row r="25" spans="1:9" x14ac:dyDescent="0.25">
      <c r="A25" s="14">
        <v>21</v>
      </c>
      <c r="B25" s="112" t="s">
        <v>182</v>
      </c>
      <c r="C25" s="113"/>
      <c r="D25" s="14" t="s">
        <v>183</v>
      </c>
      <c r="E25" s="13" t="s">
        <v>7</v>
      </c>
      <c r="F25" s="14" t="s">
        <v>178</v>
      </c>
      <c r="G25" s="13" t="s">
        <v>165</v>
      </c>
      <c r="H25" s="13">
        <v>3</v>
      </c>
      <c r="I25" s="13">
        <v>210</v>
      </c>
    </row>
    <row r="26" spans="1:9" x14ac:dyDescent="0.25">
      <c r="A26" s="14">
        <v>22</v>
      </c>
      <c r="B26" s="112" t="s">
        <v>182</v>
      </c>
      <c r="C26" s="113"/>
      <c r="D26" s="14" t="s">
        <v>183</v>
      </c>
      <c r="E26" s="13" t="s">
        <v>7</v>
      </c>
      <c r="F26" s="14" t="s">
        <v>178</v>
      </c>
      <c r="G26" s="13" t="s">
        <v>165</v>
      </c>
      <c r="H26" s="13">
        <v>4</v>
      </c>
      <c r="I26" s="13">
        <v>210</v>
      </c>
    </row>
    <row r="27" spans="1:9" x14ac:dyDescent="0.25">
      <c r="A27" s="14">
        <v>23</v>
      </c>
      <c r="B27" s="112" t="s">
        <v>182</v>
      </c>
      <c r="C27" s="113"/>
      <c r="D27" s="14" t="s">
        <v>183</v>
      </c>
      <c r="E27" s="13" t="s">
        <v>7</v>
      </c>
      <c r="F27" s="14" t="s">
        <v>178</v>
      </c>
      <c r="G27" s="13" t="s">
        <v>165</v>
      </c>
      <c r="H27" s="13">
        <v>5</v>
      </c>
      <c r="I27" s="13">
        <v>210</v>
      </c>
    </row>
    <row r="28" spans="1:9" x14ac:dyDescent="0.25">
      <c r="A28" s="14">
        <v>24</v>
      </c>
      <c r="B28" s="112" t="s">
        <v>182</v>
      </c>
      <c r="C28" s="113"/>
      <c r="D28" s="14" t="s">
        <v>183</v>
      </c>
      <c r="E28" s="13" t="s">
        <v>7</v>
      </c>
      <c r="F28" s="14" t="s">
        <v>178</v>
      </c>
      <c r="G28" s="13" t="s">
        <v>165</v>
      </c>
      <c r="H28" s="13">
        <v>6</v>
      </c>
      <c r="I28" s="13">
        <v>210</v>
      </c>
    </row>
    <row r="29" spans="1:9" x14ac:dyDescent="0.25">
      <c r="A29" s="14">
        <v>25</v>
      </c>
      <c r="B29" s="112" t="s">
        <v>162</v>
      </c>
      <c r="C29" s="113"/>
      <c r="D29" s="14" t="s">
        <v>184</v>
      </c>
      <c r="E29" s="13" t="s">
        <v>8</v>
      </c>
      <c r="F29" s="13" t="s">
        <v>185</v>
      </c>
      <c r="G29" s="13" t="s">
        <v>186</v>
      </c>
      <c r="H29" s="13">
        <v>1</v>
      </c>
      <c r="I29" s="13">
        <v>210</v>
      </c>
    </row>
    <row r="30" spans="1:9" x14ac:dyDescent="0.25">
      <c r="A30" s="14">
        <v>26</v>
      </c>
      <c r="B30" s="112" t="s">
        <v>162</v>
      </c>
      <c r="C30" s="113"/>
      <c r="D30" s="14" t="s">
        <v>184</v>
      </c>
      <c r="E30" s="13" t="s">
        <v>8</v>
      </c>
      <c r="F30" s="13" t="s">
        <v>185</v>
      </c>
      <c r="G30" s="13" t="s">
        <v>186</v>
      </c>
      <c r="H30" s="13">
        <v>2</v>
      </c>
      <c r="I30" s="13">
        <v>210</v>
      </c>
    </row>
    <row r="31" spans="1:9" x14ac:dyDescent="0.25">
      <c r="A31" s="14">
        <v>27</v>
      </c>
      <c r="B31" s="112" t="s">
        <v>162</v>
      </c>
      <c r="C31" s="113"/>
      <c r="D31" s="14" t="s">
        <v>184</v>
      </c>
      <c r="E31" s="13" t="s">
        <v>8</v>
      </c>
      <c r="F31" s="13" t="s">
        <v>185</v>
      </c>
      <c r="G31" s="13" t="s">
        <v>186</v>
      </c>
      <c r="H31" s="13">
        <v>3</v>
      </c>
      <c r="I31" s="13">
        <v>210</v>
      </c>
    </row>
    <row r="32" spans="1:9" x14ac:dyDescent="0.25">
      <c r="A32" s="14">
        <v>28</v>
      </c>
      <c r="B32" s="112" t="s">
        <v>162</v>
      </c>
      <c r="C32" s="113"/>
      <c r="D32" s="14" t="s">
        <v>184</v>
      </c>
      <c r="E32" s="13" t="s">
        <v>8</v>
      </c>
      <c r="F32" s="13" t="s">
        <v>185</v>
      </c>
      <c r="G32" s="13" t="s">
        <v>186</v>
      </c>
      <c r="H32" s="13">
        <v>4</v>
      </c>
      <c r="I32" s="13">
        <v>210</v>
      </c>
    </row>
    <row r="33" spans="1:9" x14ac:dyDescent="0.25">
      <c r="A33" s="14">
        <v>29</v>
      </c>
      <c r="B33" s="112" t="s">
        <v>162</v>
      </c>
      <c r="C33" s="113"/>
      <c r="D33" s="14" t="s">
        <v>187</v>
      </c>
      <c r="E33" s="13" t="s">
        <v>8</v>
      </c>
      <c r="F33" s="13" t="s">
        <v>185</v>
      </c>
      <c r="G33" s="13" t="s">
        <v>186</v>
      </c>
      <c r="H33" s="13">
        <v>1</v>
      </c>
      <c r="I33" s="13">
        <v>500</v>
      </c>
    </row>
    <row r="34" spans="1:9" x14ac:dyDescent="0.25">
      <c r="A34" s="14">
        <v>30</v>
      </c>
      <c r="B34" s="112" t="s">
        <v>162</v>
      </c>
      <c r="C34" s="113"/>
      <c r="D34" s="14" t="s">
        <v>187</v>
      </c>
      <c r="E34" s="13" t="s">
        <v>8</v>
      </c>
      <c r="F34" s="13" t="s">
        <v>185</v>
      </c>
      <c r="G34" s="13" t="s">
        <v>186</v>
      </c>
      <c r="H34" s="13">
        <v>2</v>
      </c>
      <c r="I34" s="13">
        <v>500</v>
      </c>
    </row>
    <row r="35" spans="1:9" ht="25.5" x14ac:dyDescent="0.25">
      <c r="A35" s="11" t="s">
        <v>188</v>
      </c>
      <c r="B35" s="119" t="s">
        <v>157</v>
      </c>
      <c r="C35" s="120"/>
      <c r="D35" s="12" t="s">
        <v>189</v>
      </c>
      <c r="E35" s="11" t="s">
        <v>159</v>
      </c>
      <c r="F35" s="11" t="s">
        <v>190</v>
      </c>
      <c r="G35" s="11" t="s">
        <v>191</v>
      </c>
      <c r="H35" s="11" t="s">
        <v>84</v>
      </c>
      <c r="I35" s="11" t="s">
        <v>122</v>
      </c>
    </row>
    <row r="36" spans="1:9" x14ac:dyDescent="0.25">
      <c r="A36" s="15" t="s">
        <v>192</v>
      </c>
      <c r="B36" s="15" t="s">
        <v>157</v>
      </c>
      <c r="C36" s="117" t="s">
        <v>189</v>
      </c>
      <c r="D36" s="118"/>
      <c r="E36" s="15" t="s">
        <v>159</v>
      </c>
      <c r="F36" s="15" t="s">
        <v>190</v>
      </c>
      <c r="G36" s="15" t="s">
        <v>191</v>
      </c>
      <c r="H36" s="15" t="s">
        <v>141</v>
      </c>
      <c r="I36" s="15" t="s">
        <v>122</v>
      </c>
    </row>
    <row r="37" spans="1:9" x14ac:dyDescent="0.25">
      <c r="A37" s="11" t="s">
        <v>193</v>
      </c>
      <c r="B37" s="11" t="s">
        <v>157</v>
      </c>
      <c r="C37" s="117" t="s">
        <v>189</v>
      </c>
      <c r="D37" s="118"/>
      <c r="E37" s="11" t="s">
        <v>159</v>
      </c>
      <c r="F37" s="11" t="s">
        <v>190</v>
      </c>
      <c r="G37" s="11" t="s">
        <v>191</v>
      </c>
      <c r="H37" s="11" t="s">
        <v>106</v>
      </c>
      <c r="I37" s="11" t="s">
        <v>122</v>
      </c>
    </row>
    <row r="38" spans="1:9" x14ac:dyDescent="0.25">
      <c r="A38" s="11" t="s">
        <v>194</v>
      </c>
      <c r="B38" s="11" t="s">
        <v>157</v>
      </c>
      <c r="C38" s="117" t="s">
        <v>189</v>
      </c>
      <c r="D38" s="118"/>
      <c r="E38" s="11" t="s">
        <v>159</v>
      </c>
      <c r="F38" s="11" t="s">
        <v>190</v>
      </c>
      <c r="G38" s="11" t="s">
        <v>191</v>
      </c>
      <c r="H38" s="11" t="s">
        <v>126</v>
      </c>
      <c r="I38" s="11" t="s">
        <v>122</v>
      </c>
    </row>
    <row r="39" spans="1:9" x14ac:dyDescent="0.25">
      <c r="A39" s="11" t="s">
        <v>195</v>
      </c>
      <c r="B39" s="11" t="s">
        <v>157</v>
      </c>
      <c r="C39" s="117" t="s">
        <v>189</v>
      </c>
      <c r="D39" s="118"/>
      <c r="E39" s="11" t="s">
        <v>159</v>
      </c>
      <c r="F39" s="11" t="s">
        <v>190</v>
      </c>
      <c r="G39" s="11" t="s">
        <v>191</v>
      </c>
      <c r="H39" s="11" t="s">
        <v>77</v>
      </c>
      <c r="I39" s="11" t="s">
        <v>122</v>
      </c>
    </row>
    <row r="40" spans="1:9" x14ac:dyDescent="0.25">
      <c r="A40" s="11" t="s">
        <v>196</v>
      </c>
      <c r="B40" s="11" t="s">
        <v>157</v>
      </c>
      <c r="C40" s="117" t="s">
        <v>189</v>
      </c>
      <c r="D40" s="118"/>
      <c r="E40" s="11" t="s">
        <v>159</v>
      </c>
      <c r="F40" s="11" t="s">
        <v>190</v>
      </c>
      <c r="G40" s="11" t="s">
        <v>191</v>
      </c>
      <c r="H40" s="11" t="s">
        <v>197</v>
      </c>
      <c r="I40" s="11" t="s">
        <v>198</v>
      </c>
    </row>
    <row r="41" spans="1:9" x14ac:dyDescent="0.25">
      <c r="A41" s="11" t="s">
        <v>199</v>
      </c>
      <c r="B41" s="11" t="s">
        <v>157</v>
      </c>
      <c r="C41" s="117" t="s">
        <v>189</v>
      </c>
      <c r="D41" s="118"/>
      <c r="E41" s="11" t="s">
        <v>159</v>
      </c>
      <c r="F41" s="11" t="s">
        <v>190</v>
      </c>
      <c r="G41" s="11" t="s">
        <v>191</v>
      </c>
      <c r="H41" s="11" t="s">
        <v>129</v>
      </c>
      <c r="I41" s="11" t="s">
        <v>198</v>
      </c>
    </row>
    <row r="42" spans="1:9" x14ac:dyDescent="0.25">
      <c r="A42" s="14">
        <v>38</v>
      </c>
      <c r="B42" s="14" t="s">
        <v>162</v>
      </c>
      <c r="C42" s="112" t="s">
        <v>200</v>
      </c>
      <c r="D42" s="113"/>
      <c r="E42" s="13" t="s">
        <v>8</v>
      </c>
      <c r="F42" s="13" t="s">
        <v>185</v>
      </c>
      <c r="G42" s="13" t="s">
        <v>186</v>
      </c>
      <c r="H42" s="13">
        <v>1</v>
      </c>
      <c r="I42" s="13">
        <v>210</v>
      </c>
    </row>
    <row r="43" spans="1:9" x14ac:dyDescent="0.25">
      <c r="A43" s="14">
        <v>39</v>
      </c>
      <c r="B43" s="14" t="s">
        <v>162</v>
      </c>
      <c r="C43" s="112" t="s">
        <v>200</v>
      </c>
      <c r="D43" s="113"/>
      <c r="E43" s="13" t="s">
        <v>8</v>
      </c>
      <c r="F43" s="13" t="s">
        <v>185</v>
      </c>
      <c r="G43" s="13" t="s">
        <v>186</v>
      </c>
      <c r="H43" s="13">
        <v>2</v>
      </c>
      <c r="I43" s="13">
        <v>210</v>
      </c>
    </row>
    <row r="44" spans="1:9" x14ac:dyDescent="0.25">
      <c r="A44" s="14">
        <v>40</v>
      </c>
      <c r="B44" s="14" t="s">
        <v>55</v>
      </c>
      <c r="C44" s="112" t="s">
        <v>201</v>
      </c>
      <c r="D44" s="113"/>
      <c r="E44" s="13" t="s">
        <v>7</v>
      </c>
      <c r="F44" s="13" t="s">
        <v>185</v>
      </c>
      <c r="G44" s="13" t="s">
        <v>186</v>
      </c>
      <c r="H44" s="13">
        <v>1</v>
      </c>
      <c r="I44" s="13">
        <v>210</v>
      </c>
    </row>
    <row r="45" spans="1:9" x14ac:dyDescent="0.25">
      <c r="A45" s="14">
        <v>41</v>
      </c>
      <c r="B45" s="14" t="s">
        <v>55</v>
      </c>
      <c r="C45" s="112" t="s">
        <v>201</v>
      </c>
      <c r="D45" s="113"/>
      <c r="E45" s="13" t="s">
        <v>7</v>
      </c>
      <c r="F45" s="13" t="s">
        <v>185</v>
      </c>
      <c r="G45" s="13" t="s">
        <v>186</v>
      </c>
      <c r="H45" s="13">
        <v>2</v>
      </c>
      <c r="I45" s="13">
        <v>210</v>
      </c>
    </row>
    <row r="46" spans="1:9" x14ac:dyDescent="0.25">
      <c r="A46" s="14">
        <v>42</v>
      </c>
      <c r="B46" s="14" t="s">
        <v>55</v>
      </c>
      <c r="C46" s="112" t="s">
        <v>201</v>
      </c>
      <c r="D46" s="113"/>
      <c r="E46" s="13" t="s">
        <v>7</v>
      </c>
      <c r="F46" s="13" t="s">
        <v>185</v>
      </c>
      <c r="G46" s="13" t="s">
        <v>186</v>
      </c>
      <c r="H46" s="13">
        <v>3</v>
      </c>
      <c r="I46" s="13">
        <v>210</v>
      </c>
    </row>
    <row r="47" spans="1:9" x14ac:dyDescent="0.25">
      <c r="A47" s="14">
        <v>43</v>
      </c>
      <c r="B47" s="14" t="s">
        <v>55</v>
      </c>
      <c r="C47" s="112" t="s">
        <v>201</v>
      </c>
      <c r="D47" s="113"/>
      <c r="E47" s="13" t="s">
        <v>7</v>
      </c>
      <c r="F47" s="13" t="s">
        <v>185</v>
      </c>
      <c r="G47" s="13" t="s">
        <v>186</v>
      </c>
      <c r="H47" s="13">
        <v>4</v>
      </c>
      <c r="I47" s="13">
        <v>500</v>
      </c>
    </row>
    <row r="48" spans="1:9" x14ac:dyDescent="0.25">
      <c r="A48" s="14">
        <v>44</v>
      </c>
      <c r="B48" s="14" t="s">
        <v>55</v>
      </c>
      <c r="C48" s="112" t="s">
        <v>201</v>
      </c>
      <c r="D48" s="113"/>
      <c r="E48" s="13" t="s">
        <v>7</v>
      </c>
      <c r="F48" s="13" t="s">
        <v>185</v>
      </c>
      <c r="G48" s="13" t="s">
        <v>186</v>
      </c>
      <c r="H48" s="13">
        <v>5</v>
      </c>
      <c r="I48" s="13">
        <v>500</v>
      </c>
    </row>
    <row r="49" spans="1:9" x14ac:dyDescent="0.25">
      <c r="A49" s="14">
        <v>45</v>
      </c>
      <c r="B49" s="14" t="s">
        <v>55</v>
      </c>
      <c r="C49" s="112" t="s">
        <v>202</v>
      </c>
      <c r="D49" s="113"/>
      <c r="E49" s="13" t="s">
        <v>7</v>
      </c>
      <c r="F49" s="13" t="s">
        <v>185</v>
      </c>
      <c r="G49" s="13" t="s">
        <v>186</v>
      </c>
      <c r="H49" s="13">
        <v>9</v>
      </c>
      <c r="I49" s="13">
        <v>200</v>
      </c>
    </row>
    <row r="50" spans="1:9" x14ac:dyDescent="0.25">
      <c r="A50" s="14">
        <v>46</v>
      </c>
      <c r="B50" s="14" t="s">
        <v>55</v>
      </c>
      <c r="C50" s="112" t="s">
        <v>202</v>
      </c>
      <c r="D50" s="113"/>
      <c r="E50" s="13" t="s">
        <v>7</v>
      </c>
      <c r="F50" s="13" t="s">
        <v>185</v>
      </c>
      <c r="G50" s="13" t="s">
        <v>186</v>
      </c>
      <c r="H50" s="13">
        <v>10</v>
      </c>
      <c r="I50" s="13">
        <v>200</v>
      </c>
    </row>
    <row r="51" spans="1:9" x14ac:dyDescent="0.25">
      <c r="A51" s="14">
        <v>47</v>
      </c>
      <c r="B51" s="14" t="s">
        <v>55</v>
      </c>
      <c r="C51" s="112" t="s">
        <v>202</v>
      </c>
      <c r="D51" s="113"/>
      <c r="E51" s="13" t="s">
        <v>7</v>
      </c>
      <c r="F51" s="13" t="s">
        <v>185</v>
      </c>
      <c r="G51" s="13" t="s">
        <v>186</v>
      </c>
      <c r="H51" s="13">
        <v>11</v>
      </c>
      <c r="I51" s="13">
        <v>200</v>
      </c>
    </row>
    <row r="52" spans="1:9" x14ac:dyDescent="0.25">
      <c r="A52" s="14">
        <v>48</v>
      </c>
      <c r="B52" s="14" t="s">
        <v>55</v>
      </c>
      <c r="C52" s="112" t="s">
        <v>202</v>
      </c>
      <c r="D52" s="113"/>
      <c r="E52" s="13" t="s">
        <v>7</v>
      </c>
      <c r="F52" s="13" t="s">
        <v>185</v>
      </c>
      <c r="G52" s="13" t="s">
        <v>186</v>
      </c>
      <c r="H52" s="13">
        <v>12</v>
      </c>
      <c r="I52" s="13">
        <v>200</v>
      </c>
    </row>
    <row r="53" spans="1:9" x14ac:dyDescent="0.25">
      <c r="A53" s="14">
        <v>49</v>
      </c>
      <c r="B53" s="14" t="s">
        <v>55</v>
      </c>
      <c r="C53" s="112" t="s">
        <v>202</v>
      </c>
      <c r="D53" s="113"/>
      <c r="E53" s="13" t="s">
        <v>7</v>
      </c>
      <c r="F53" s="13" t="s">
        <v>185</v>
      </c>
      <c r="G53" s="13" t="s">
        <v>186</v>
      </c>
      <c r="H53" s="13">
        <v>13</v>
      </c>
      <c r="I53" s="13">
        <v>200</v>
      </c>
    </row>
    <row r="54" spans="1:9" x14ac:dyDescent="0.25">
      <c r="A54" s="11" t="s">
        <v>85</v>
      </c>
      <c r="B54" s="11" t="s">
        <v>203</v>
      </c>
      <c r="C54" s="117" t="s">
        <v>204</v>
      </c>
      <c r="D54" s="118"/>
      <c r="E54" s="11" t="s">
        <v>205</v>
      </c>
      <c r="F54" s="11" t="s">
        <v>206</v>
      </c>
      <c r="G54" s="11" t="s">
        <v>207</v>
      </c>
      <c r="H54" s="11" t="s">
        <v>84</v>
      </c>
      <c r="I54" s="11" t="s">
        <v>116</v>
      </c>
    </row>
    <row r="55" spans="1:9" x14ac:dyDescent="0.25">
      <c r="A55" s="11" t="s">
        <v>208</v>
      </c>
      <c r="B55" s="11" t="s">
        <v>203</v>
      </c>
      <c r="C55" s="117" t="s">
        <v>204</v>
      </c>
      <c r="D55" s="118"/>
      <c r="E55" s="11" t="s">
        <v>205</v>
      </c>
      <c r="F55" s="11" t="s">
        <v>206</v>
      </c>
      <c r="G55" s="11" t="s">
        <v>207</v>
      </c>
      <c r="H55" s="11" t="s">
        <v>141</v>
      </c>
      <c r="I55" s="11" t="s">
        <v>116</v>
      </c>
    </row>
    <row r="56" spans="1:9" x14ac:dyDescent="0.25">
      <c r="A56" s="11" t="s">
        <v>209</v>
      </c>
      <c r="B56" s="11" t="s">
        <v>157</v>
      </c>
      <c r="C56" s="112" t="s">
        <v>210</v>
      </c>
      <c r="D56" s="113"/>
      <c r="E56" s="11" t="s">
        <v>159</v>
      </c>
      <c r="F56" s="11" t="s">
        <v>211</v>
      </c>
      <c r="G56" s="11" t="s">
        <v>207</v>
      </c>
      <c r="H56" s="11" t="s">
        <v>84</v>
      </c>
      <c r="I56" s="11" t="s">
        <v>122</v>
      </c>
    </row>
    <row r="57" spans="1:9" x14ac:dyDescent="0.25">
      <c r="A57" s="11" t="s">
        <v>212</v>
      </c>
      <c r="B57" s="11" t="s">
        <v>157</v>
      </c>
      <c r="C57" s="112" t="s">
        <v>210</v>
      </c>
      <c r="D57" s="113"/>
      <c r="E57" s="11" t="s">
        <v>159</v>
      </c>
      <c r="F57" s="11" t="s">
        <v>211</v>
      </c>
      <c r="G57" s="11" t="s">
        <v>207</v>
      </c>
      <c r="H57" s="11" t="s">
        <v>141</v>
      </c>
      <c r="I57" s="11" t="s">
        <v>122</v>
      </c>
    </row>
    <row r="58" spans="1:9" x14ac:dyDescent="0.25">
      <c r="A58" s="11" t="s">
        <v>128</v>
      </c>
      <c r="B58" s="11" t="s">
        <v>157</v>
      </c>
      <c r="C58" s="112" t="s">
        <v>210</v>
      </c>
      <c r="D58" s="113"/>
      <c r="E58" s="11" t="s">
        <v>159</v>
      </c>
      <c r="F58" s="11" t="s">
        <v>211</v>
      </c>
      <c r="G58" s="11" t="s">
        <v>207</v>
      </c>
      <c r="H58" s="11" t="s">
        <v>106</v>
      </c>
      <c r="I58" s="11" t="s">
        <v>122</v>
      </c>
    </row>
    <row r="59" spans="1:9" x14ac:dyDescent="0.25">
      <c r="A59" s="11" t="s">
        <v>131</v>
      </c>
      <c r="B59" s="11" t="s">
        <v>157</v>
      </c>
      <c r="C59" s="112" t="s">
        <v>210</v>
      </c>
      <c r="D59" s="113"/>
      <c r="E59" s="11" t="s">
        <v>159</v>
      </c>
      <c r="F59" s="11" t="s">
        <v>211</v>
      </c>
      <c r="G59" s="11" t="s">
        <v>207</v>
      </c>
      <c r="H59" s="11" t="s">
        <v>126</v>
      </c>
      <c r="I59" s="11" t="s">
        <v>198</v>
      </c>
    </row>
    <row r="60" spans="1:9" x14ac:dyDescent="0.25">
      <c r="A60" s="11" t="s">
        <v>213</v>
      </c>
      <c r="B60" s="11" t="s">
        <v>157</v>
      </c>
      <c r="C60" s="112" t="s">
        <v>210</v>
      </c>
      <c r="D60" s="113"/>
      <c r="E60" s="11" t="s">
        <v>159</v>
      </c>
      <c r="F60" s="11" t="s">
        <v>211</v>
      </c>
      <c r="G60" s="11" t="s">
        <v>207</v>
      </c>
      <c r="H60" s="11" t="s">
        <v>77</v>
      </c>
      <c r="I60" s="11" t="s">
        <v>198</v>
      </c>
    </row>
    <row r="61" spans="1:9" x14ac:dyDescent="0.25">
      <c r="A61" s="11" t="s">
        <v>214</v>
      </c>
      <c r="B61" s="11" t="s">
        <v>157</v>
      </c>
      <c r="C61" s="112" t="s">
        <v>210</v>
      </c>
      <c r="D61" s="113"/>
      <c r="E61" s="11" t="s">
        <v>159</v>
      </c>
      <c r="F61" s="11" t="s">
        <v>211</v>
      </c>
      <c r="G61" s="11" t="s">
        <v>207</v>
      </c>
      <c r="H61" s="11" t="s">
        <v>197</v>
      </c>
      <c r="I61" s="11" t="s">
        <v>198</v>
      </c>
    </row>
    <row r="62" spans="1:9" x14ac:dyDescent="0.25">
      <c r="A62" s="14">
        <v>58</v>
      </c>
      <c r="B62" s="14" t="s">
        <v>162</v>
      </c>
      <c r="C62" s="112" t="s">
        <v>215</v>
      </c>
      <c r="D62" s="113"/>
      <c r="E62" s="13" t="s">
        <v>8</v>
      </c>
      <c r="F62" s="14" t="s">
        <v>216</v>
      </c>
      <c r="G62" s="14" t="s">
        <v>9</v>
      </c>
      <c r="H62" s="13">
        <v>1</v>
      </c>
      <c r="I62" s="13">
        <v>200</v>
      </c>
    </row>
    <row r="63" spans="1:9" x14ac:dyDescent="0.25">
      <c r="A63" s="14">
        <v>59</v>
      </c>
      <c r="B63" s="14" t="s">
        <v>162</v>
      </c>
      <c r="C63" s="112" t="s">
        <v>215</v>
      </c>
      <c r="D63" s="113"/>
      <c r="E63" s="13" t="s">
        <v>8</v>
      </c>
      <c r="F63" s="14" t="s">
        <v>216</v>
      </c>
      <c r="G63" s="14" t="s">
        <v>9</v>
      </c>
      <c r="H63" s="13">
        <v>2</v>
      </c>
      <c r="I63" s="13">
        <v>200</v>
      </c>
    </row>
    <row r="64" spans="1:9" x14ac:dyDescent="0.25">
      <c r="A64" s="14">
        <v>60</v>
      </c>
      <c r="B64" s="14" t="s">
        <v>162</v>
      </c>
      <c r="C64" s="112" t="s">
        <v>215</v>
      </c>
      <c r="D64" s="113"/>
      <c r="E64" s="13" t="s">
        <v>8</v>
      </c>
      <c r="F64" s="14" t="s">
        <v>216</v>
      </c>
      <c r="G64" s="14" t="s">
        <v>9</v>
      </c>
      <c r="H64" s="13">
        <v>3</v>
      </c>
      <c r="I64" s="13">
        <v>200</v>
      </c>
    </row>
    <row r="65" spans="1:9" x14ac:dyDescent="0.25">
      <c r="A65" s="14">
        <v>61</v>
      </c>
      <c r="B65" s="14" t="s">
        <v>162</v>
      </c>
      <c r="C65" s="112" t="s">
        <v>215</v>
      </c>
      <c r="D65" s="113"/>
      <c r="E65" s="13" t="s">
        <v>8</v>
      </c>
      <c r="F65" s="14" t="s">
        <v>216</v>
      </c>
      <c r="G65" s="14" t="s">
        <v>9</v>
      </c>
      <c r="H65" s="13">
        <v>4</v>
      </c>
      <c r="I65" s="13">
        <v>500</v>
      </c>
    </row>
    <row r="66" spans="1:9" x14ac:dyDescent="0.25">
      <c r="A66" s="14">
        <v>62</v>
      </c>
      <c r="B66" s="14" t="s">
        <v>162</v>
      </c>
      <c r="C66" s="112" t="s">
        <v>215</v>
      </c>
      <c r="D66" s="113"/>
      <c r="E66" s="13" t="s">
        <v>8</v>
      </c>
      <c r="F66" s="14" t="s">
        <v>216</v>
      </c>
      <c r="G66" s="14" t="s">
        <v>9</v>
      </c>
      <c r="H66" s="13">
        <v>5</v>
      </c>
      <c r="I66" s="13">
        <v>500</v>
      </c>
    </row>
    <row r="67" spans="1:9" x14ac:dyDescent="0.25">
      <c r="A67" s="14">
        <v>63</v>
      </c>
      <c r="B67" s="14" t="s">
        <v>162</v>
      </c>
      <c r="C67" s="112" t="s">
        <v>215</v>
      </c>
      <c r="D67" s="113"/>
      <c r="E67" s="13" t="s">
        <v>8</v>
      </c>
      <c r="F67" s="14" t="s">
        <v>216</v>
      </c>
      <c r="G67" s="14" t="s">
        <v>9</v>
      </c>
      <c r="H67" s="13">
        <v>6</v>
      </c>
      <c r="I67" s="13">
        <v>500</v>
      </c>
    </row>
    <row r="68" spans="1:9" x14ac:dyDescent="0.25">
      <c r="A68" s="11" t="s">
        <v>217</v>
      </c>
      <c r="B68" s="11" t="s">
        <v>218</v>
      </c>
      <c r="C68" s="112" t="s">
        <v>219</v>
      </c>
      <c r="D68" s="113"/>
      <c r="E68" s="11" t="s">
        <v>205</v>
      </c>
      <c r="F68" s="11" t="s">
        <v>220</v>
      </c>
      <c r="G68" s="11" t="s">
        <v>221</v>
      </c>
      <c r="H68" s="11" t="s">
        <v>106</v>
      </c>
      <c r="I68" s="11" t="s">
        <v>116</v>
      </c>
    </row>
    <row r="69" spans="1:9" x14ac:dyDescent="0.25">
      <c r="A69" s="15" t="s">
        <v>222</v>
      </c>
      <c r="B69" s="15" t="s">
        <v>218</v>
      </c>
      <c r="C69" s="112" t="s">
        <v>219</v>
      </c>
      <c r="D69" s="113"/>
      <c r="E69" s="15" t="s">
        <v>205</v>
      </c>
      <c r="F69" s="15" t="s">
        <v>220</v>
      </c>
      <c r="G69" s="15" t="s">
        <v>221</v>
      </c>
      <c r="H69" s="15" t="s">
        <v>126</v>
      </c>
      <c r="I69" s="15" t="s">
        <v>116</v>
      </c>
    </row>
    <row r="70" spans="1:9" x14ac:dyDescent="0.25">
      <c r="A70" s="14">
        <v>66</v>
      </c>
      <c r="B70" s="14" t="s">
        <v>46</v>
      </c>
      <c r="C70" s="112" t="s">
        <v>223</v>
      </c>
      <c r="D70" s="113"/>
      <c r="E70" s="13" t="s">
        <v>7</v>
      </c>
      <c r="F70" s="14" t="s">
        <v>224</v>
      </c>
      <c r="G70" s="14" t="s">
        <v>9</v>
      </c>
      <c r="H70" s="13">
        <v>1</v>
      </c>
      <c r="I70" s="13">
        <v>70</v>
      </c>
    </row>
    <row r="71" spans="1:9" x14ac:dyDescent="0.25">
      <c r="A71" s="14">
        <v>67</v>
      </c>
      <c r="B71" s="14" t="s">
        <v>46</v>
      </c>
      <c r="C71" s="112" t="s">
        <v>223</v>
      </c>
      <c r="D71" s="113"/>
      <c r="E71" s="13" t="s">
        <v>7</v>
      </c>
      <c r="F71" s="14" t="s">
        <v>224</v>
      </c>
      <c r="G71" s="14" t="s">
        <v>9</v>
      </c>
      <c r="H71" s="13">
        <v>2</v>
      </c>
      <c r="I71" s="13">
        <v>70</v>
      </c>
    </row>
    <row r="72" spans="1:9" x14ac:dyDescent="0.25">
      <c r="A72" s="14">
        <v>68</v>
      </c>
      <c r="B72" s="14" t="s">
        <v>46</v>
      </c>
      <c r="C72" s="112" t="s">
        <v>223</v>
      </c>
      <c r="D72" s="113"/>
      <c r="E72" s="13" t="s">
        <v>7</v>
      </c>
      <c r="F72" s="14" t="s">
        <v>224</v>
      </c>
      <c r="G72" s="14" t="s">
        <v>9</v>
      </c>
      <c r="H72" s="13">
        <v>3</v>
      </c>
      <c r="I72" s="13">
        <v>75</v>
      </c>
    </row>
    <row r="73" spans="1:9" x14ac:dyDescent="0.25">
      <c r="A73" s="14">
        <v>69</v>
      </c>
      <c r="B73" s="14" t="s">
        <v>46</v>
      </c>
      <c r="C73" s="112" t="s">
        <v>225</v>
      </c>
      <c r="D73" s="113"/>
      <c r="E73" s="13" t="s">
        <v>7</v>
      </c>
      <c r="F73" s="14" t="s">
        <v>224</v>
      </c>
      <c r="G73" s="14" t="s">
        <v>9</v>
      </c>
      <c r="H73" s="13">
        <v>3</v>
      </c>
      <c r="I73" s="13">
        <v>200</v>
      </c>
    </row>
    <row r="74" spans="1:9" x14ac:dyDescent="0.25">
      <c r="A74" s="14">
        <v>70</v>
      </c>
      <c r="B74" s="14" t="s">
        <v>46</v>
      </c>
      <c r="C74" s="112" t="s">
        <v>225</v>
      </c>
      <c r="D74" s="113"/>
      <c r="E74" s="13" t="s">
        <v>7</v>
      </c>
      <c r="F74" s="14" t="s">
        <v>224</v>
      </c>
      <c r="G74" s="14" t="s">
        <v>9</v>
      </c>
      <c r="H74" s="13">
        <v>4</v>
      </c>
      <c r="I74" s="13">
        <v>200</v>
      </c>
    </row>
    <row r="75" spans="1:9" x14ac:dyDescent="0.25">
      <c r="A75" s="14">
        <v>71</v>
      </c>
      <c r="B75" s="14" t="s">
        <v>46</v>
      </c>
      <c r="C75" s="112" t="s">
        <v>225</v>
      </c>
      <c r="D75" s="113"/>
      <c r="E75" s="13" t="s">
        <v>7</v>
      </c>
      <c r="F75" s="14" t="s">
        <v>224</v>
      </c>
      <c r="G75" s="14" t="s">
        <v>9</v>
      </c>
      <c r="H75" s="13">
        <v>5</v>
      </c>
      <c r="I75" s="13">
        <v>210</v>
      </c>
    </row>
    <row r="76" spans="1:9" x14ac:dyDescent="0.25">
      <c r="A76" s="11" t="s">
        <v>226</v>
      </c>
      <c r="B76" s="11" t="s">
        <v>218</v>
      </c>
      <c r="C76" s="117" t="s">
        <v>227</v>
      </c>
      <c r="D76" s="118"/>
      <c r="E76" s="11" t="s">
        <v>205</v>
      </c>
      <c r="F76" s="11" t="s">
        <v>220</v>
      </c>
      <c r="G76" s="11" t="s">
        <v>221</v>
      </c>
      <c r="H76" s="11" t="s">
        <v>84</v>
      </c>
      <c r="I76" s="11" t="s">
        <v>116</v>
      </c>
    </row>
    <row r="77" spans="1:9" x14ac:dyDescent="0.25">
      <c r="A77" s="11" t="s">
        <v>228</v>
      </c>
      <c r="B77" s="11" t="s">
        <v>218</v>
      </c>
      <c r="C77" s="117" t="s">
        <v>227</v>
      </c>
      <c r="D77" s="118"/>
      <c r="E77" s="11" t="s">
        <v>205</v>
      </c>
      <c r="F77" s="11" t="s">
        <v>220</v>
      </c>
      <c r="G77" s="11" t="s">
        <v>221</v>
      </c>
      <c r="H77" s="11" t="s">
        <v>141</v>
      </c>
      <c r="I77" s="11" t="s">
        <v>116</v>
      </c>
    </row>
    <row r="78" spans="1:9" x14ac:dyDescent="0.25">
      <c r="A78" s="11" t="s">
        <v>229</v>
      </c>
      <c r="B78" s="11" t="s">
        <v>218</v>
      </c>
      <c r="C78" s="117" t="s">
        <v>227</v>
      </c>
      <c r="D78" s="118"/>
      <c r="E78" s="11" t="s">
        <v>205</v>
      </c>
      <c r="F78" s="11" t="s">
        <v>220</v>
      </c>
      <c r="G78" s="11" t="s">
        <v>221</v>
      </c>
      <c r="H78" s="11" t="s">
        <v>106</v>
      </c>
      <c r="I78" s="11" t="s">
        <v>116</v>
      </c>
    </row>
    <row r="79" spans="1:9" x14ac:dyDescent="0.25">
      <c r="A79" s="11" t="s">
        <v>230</v>
      </c>
      <c r="B79" s="11" t="s">
        <v>218</v>
      </c>
      <c r="C79" s="117" t="s">
        <v>227</v>
      </c>
      <c r="D79" s="118"/>
      <c r="E79" s="11" t="s">
        <v>205</v>
      </c>
      <c r="F79" s="11" t="s">
        <v>220</v>
      </c>
      <c r="G79" s="11" t="s">
        <v>221</v>
      </c>
      <c r="H79" s="11" t="s">
        <v>126</v>
      </c>
      <c r="I79" s="11" t="s">
        <v>116</v>
      </c>
    </row>
    <row r="80" spans="1:9" x14ac:dyDescent="0.25">
      <c r="A80" s="11" t="s">
        <v>231</v>
      </c>
      <c r="B80" s="11" t="s">
        <v>218</v>
      </c>
      <c r="C80" s="117" t="s">
        <v>227</v>
      </c>
      <c r="D80" s="118"/>
      <c r="E80" s="11" t="s">
        <v>205</v>
      </c>
      <c r="F80" s="11" t="s">
        <v>220</v>
      </c>
      <c r="G80" s="11" t="s">
        <v>221</v>
      </c>
      <c r="H80" s="11" t="s">
        <v>77</v>
      </c>
      <c r="I80" s="11" t="s">
        <v>116</v>
      </c>
    </row>
    <row r="81" spans="1:9" x14ac:dyDescent="0.25">
      <c r="A81" s="11" t="s">
        <v>232</v>
      </c>
      <c r="B81" s="11" t="s">
        <v>218</v>
      </c>
      <c r="C81" s="117" t="s">
        <v>227</v>
      </c>
      <c r="D81" s="118"/>
      <c r="E81" s="11" t="s">
        <v>205</v>
      </c>
      <c r="F81" s="11" t="s">
        <v>220</v>
      </c>
      <c r="G81" s="11" t="s">
        <v>221</v>
      </c>
      <c r="H81" s="11" t="s">
        <v>197</v>
      </c>
      <c r="I81" s="11" t="s">
        <v>116</v>
      </c>
    </row>
    <row r="82" spans="1:9" x14ac:dyDescent="0.25">
      <c r="A82" s="14">
        <v>78</v>
      </c>
      <c r="B82" s="14" t="s">
        <v>233</v>
      </c>
      <c r="C82" s="112" t="s">
        <v>234</v>
      </c>
      <c r="D82" s="113"/>
      <c r="E82" s="13" t="s">
        <v>235</v>
      </c>
      <c r="F82" s="14" t="s">
        <v>224</v>
      </c>
      <c r="G82" s="14" t="s">
        <v>9</v>
      </c>
      <c r="H82" s="13">
        <v>1</v>
      </c>
      <c r="I82" s="13">
        <v>120</v>
      </c>
    </row>
    <row r="83" spans="1:9" x14ac:dyDescent="0.25">
      <c r="A83" s="14">
        <v>79</v>
      </c>
      <c r="B83" s="14" t="s">
        <v>233</v>
      </c>
      <c r="C83" s="112" t="s">
        <v>234</v>
      </c>
      <c r="D83" s="113"/>
      <c r="E83" s="13" t="s">
        <v>235</v>
      </c>
      <c r="F83" s="14" t="s">
        <v>224</v>
      </c>
      <c r="G83" s="14" t="s">
        <v>9</v>
      </c>
      <c r="H83" s="13">
        <v>2</v>
      </c>
      <c r="I83" s="13">
        <v>121</v>
      </c>
    </row>
    <row r="84" spans="1:9" x14ac:dyDescent="0.25">
      <c r="A84" s="14">
        <v>80</v>
      </c>
      <c r="B84" s="14" t="s">
        <v>233</v>
      </c>
      <c r="C84" s="112" t="s">
        <v>234</v>
      </c>
      <c r="D84" s="113"/>
      <c r="E84" s="13" t="s">
        <v>235</v>
      </c>
      <c r="F84" s="14" t="s">
        <v>224</v>
      </c>
      <c r="G84" s="14" t="s">
        <v>9</v>
      </c>
      <c r="H84" s="13">
        <v>3</v>
      </c>
      <c r="I84" s="13">
        <v>121</v>
      </c>
    </row>
    <row r="85" spans="1:9" x14ac:dyDescent="0.25">
      <c r="A85" s="11" t="s">
        <v>236</v>
      </c>
      <c r="B85" s="11" t="s">
        <v>237</v>
      </c>
      <c r="C85" s="112" t="s">
        <v>238</v>
      </c>
      <c r="D85" s="113"/>
      <c r="E85" s="11" t="s">
        <v>205</v>
      </c>
      <c r="F85" s="11" t="s">
        <v>239</v>
      </c>
      <c r="G85" s="11" t="s">
        <v>221</v>
      </c>
      <c r="H85" s="11" t="s">
        <v>84</v>
      </c>
      <c r="I85" s="11" t="s">
        <v>116</v>
      </c>
    </row>
    <row r="86" spans="1:9" x14ac:dyDescent="0.25">
      <c r="A86" s="11" t="s">
        <v>240</v>
      </c>
      <c r="B86" s="11" t="s">
        <v>237</v>
      </c>
      <c r="C86" s="112" t="s">
        <v>238</v>
      </c>
      <c r="D86" s="113"/>
      <c r="E86" s="11" t="s">
        <v>205</v>
      </c>
      <c r="F86" s="11" t="s">
        <v>239</v>
      </c>
      <c r="G86" s="11" t="s">
        <v>221</v>
      </c>
      <c r="H86" s="11" t="s">
        <v>141</v>
      </c>
      <c r="I86" s="11" t="s">
        <v>116</v>
      </c>
    </row>
    <row r="87" spans="1:9" x14ac:dyDescent="0.25">
      <c r="A87" s="11" t="s">
        <v>241</v>
      </c>
      <c r="B87" s="11" t="s">
        <v>157</v>
      </c>
      <c r="C87" s="112" t="s">
        <v>242</v>
      </c>
      <c r="D87" s="113"/>
      <c r="E87" s="11" t="s">
        <v>159</v>
      </c>
      <c r="F87" s="11" t="s">
        <v>239</v>
      </c>
      <c r="G87" s="11" t="s">
        <v>221</v>
      </c>
      <c r="H87" s="11" t="s">
        <v>84</v>
      </c>
      <c r="I87" s="11" t="s">
        <v>116</v>
      </c>
    </row>
    <row r="88" spans="1:9" x14ac:dyDescent="0.25">
      <c r="A88" s="11" t="s">
        <v>243</v>
      </c>
      <c r="B88" s="11" t="s">
        <v>157</v>
      </c>
      <c r="C88" s="112" t="s">
        <v>242</v>
      </c>
      <c r="D88" s="113"/>
      <c r="E88" s="11" t="s">
        <v>159</v>
      </c>
      <c r="F88" s="11" t="s">
        <v>239</v>
      </c>
      <c r="G88" s="11" t="s">
        <v>221</v>
      </c>
      <c r="H88" s="11" t="s">
        <v>141</v>
      </c>
      <c r="I88" s="11" t="s">
        <v>116</v>
      </c>
    </row>
    <row r="89" spans="1:9" x14ac:dyDescent="0.25">
      <c r="A89" s="11" t="s">
        <v>244</v>
      </c>
      <c r="B89" s="11" t="s">
        <v>157</v>
      </c>
      <c r="C89" s="112" t="s">
        <v>242</v>
      </c>
      <c r="D89" s="113"/>
      <c r="E89" s="11" t="s">
        <v>159</v>
      </c>
      <c r="F89" s="11" t="s">
        <v>239</v>
      </c>
      <c r="G89" s="11" t="s">
        <v>221</v>
      </c>
      <c r="H89" s="11" t="s">
        <v>106</v>
      </c>
      <c r="I89" s="11" t="s">
        <v>116</v>
      </c>
    </row>
    <row r="90" spans="1:9" x14ac:dyDescent="0.25">
      <c r="A90" s="11" t="s">
        <v>245</v>
      </c>
      <c r="B90" s="11" t="s">
        <v>157</v>
      </c>
      <c r="C90" s="112" t="s">
        <v>242</v>
      </c>
      <c r="D90" s="113"/>
      <c r="E90" s="11" t="s">
        <v>159</v>
      </c>
      <c r="F90" s="11" t="s">
        <v>239</v>
      </c>
      <c r="G90" s="11" t="s">
        <v>221</v>
      </c>
      <c r="H90" s="11" t="s">
        <v>126</v>
      </c>
      <c r="I90" s="11" t="s">
        <v>116</v>
      </c>
    </row>
    <row r="91" spans="1:9" x14ac:dyDescent="0.25">
      <c r="A91" s="11" t="s">
        <v>246</v>
      </c>
      <c r="B91" s="11" t="s">
        <v>157</v>
      </c>
      <c r="C91" s="112" t="s">
        <v>242</v>
      </c>
      <c r="D91" s="113"/>
      <c r="E91" s="11" t="s">
        <v>159</v>
      </c>
      <c r="F91" s="11" t="s">
        <v>239</v>
      </c>
      <c r="G91" s="11" t="s">
        <v>221</v>
      </c>
      <c r="H91" s="11" t="s">
        <v>77</v>
      </c>
      <c r="I91" s="11" t="s">
        <v>116</v>
      </c>
    </row>
    <row r="92" spans="1:9" x14ac:dyDescent="0.25">
      <c r="A92" s="11" t="s">
        <v>247</v>
      </c>
      <c r="B92" s="11" t="s">
        <v>157</v>
      </c>
      <c r="C92" s="112" t="s">
        <v>242</v>
      </c>
      <c r="D92" s="113"/>
      <c r="E92" s="11" t="s">
        <v>159</v>
      </c>
      <c r="F92" s="11" t="s">
        <v>239</v>
      </c>
      <c r="G92" s="11" t="s">
        <v>221</v>
      </c>
      <c r="H92" s="11" t="s">
        <v>197</v>
      </c>
      <c r="I92" s="11" t="s">
        <v>116</v>
      </c>
    </row>
    <row r="93" spans="1:9" x14ac:dyDescent="0.25">
      <c r="A93" s="14">
        <v>89</v>
      </c>
      <c r="B93" s="14" t="s">
        <v>248</v>
      </c>
      <c r="C93" s="112" t="s">
        <v>249</v>
      </c>
      <c r="D93" s="113"/>
      <c r="E93" s="13" t="s">
        <v>7</v>
      </c>
      <c r="F93" s="14" t="s">
        <v>250</v>
      </c>
      <c r="G93" s="14" t="s">
        <v>9</v>
      </c>
      <c r="H93" s="13">
        <v>2</v>
      </c>
      <c r="I93" s="13">
        <v>210</v>
      </c>
    </row>
    <row r="94" spans="1:9" x14ac:dyDescent="0.25">
      <c r="A94" s="14">
        <v>90</v>
      </c>
      <c r="B94" s="14" t="s">
        <v>248</v>
      </c>
      <c r="C94" s="112" t="s">
        <v>249</v>
      </c>
      <c r="D94" s="113"/>
      <c r="E94" s="13" t="s">
        <v>7</v>
      </c>
      <c r="F94" s="14" t="s">
        <v>250</v>
      </c>
      <c r="G94" s="14" t="s">
        <v>9</v>
      </c>
      <c r="H94" s="13">
        <v>3</v>
      </c>
      <c r="I94" s="13">
        <v>210</v>
      </c>
    </row>
    <row r="95" spans="1:9" x14ac:dyDescent="0.25">
      <c r="A95" s="11" t="s">
        <v>251</v>
      </c>
      <c r="B95" s="11" t="s">
        <v>252</v>
      </c>
      <c r="C95" s="112" t="s">
        <v>253</v>
      </c>
      <c r="D95" s="113"/>
      <c r="E95" s="11" t="s">
        <v>205</v>
      </c>
      <c r="F95" s="11" t="s">
        <v>254</v>
      </c>
      <c r="G95" s="11" t="s">
        <v>221</v>
      </c>
      <c r="H95" s="11" t="s">
        <v>106</v>
      </c>
      <c r="I95" s="11" t="s">
        <v>116</v>
      </c>
    </row>
    <row r="96" spans="1:9" x14ac:dyDescent="0.25">
      <c r="A96" s="11" t="s">
        <v>255</v>
      </c>
      <c r="B96" s="11" t="s">
        <v>252</v>
      </c>
      <c r="C96" s="112" t="s">
        <v>253</v>
      </c>
      <c r="D96" s="113"/>
      <c r="E96" s="11" t="s">
        <v>205</v>
      </c>
      <c r="F96" s="11" t="s">
        <v>254</v>
      </c>
      <c r="G96" s="11" t="s">
        <v>221</v>
      </c>
      <c r="H96" s="11" t="s">
        <v>126</v>
      </c>
      <c r="I96" s="11" t="s">
        <v>116</v>
      </c>
    </row>
    <row r="97" spans="1:9" x14ac:dyDescent="0.25">
      <c r="A97" s="11" t="s">
        <v>256</v>
      </c>
      <c r="B97" s="11" t="s">
        <v>252</v>
      </c>
      <c r="C97" s="112" t="s">
        <v>253</v>
      </c>
      <c r="D97" s="113"/>
      <c r="E97" s="11" t="s">
        <v>205</v>
      </c>
      <c r="F97" s="11" t="s">
        <v>254</v>
      </c>
      <c r="G97" s="11" t="s">
        <v>221</v>
      </c>
      <c r="H97" s="11" t="s">
        <v>77</v>
      </c>
      <c r="I97" s="11" t="s">
        <v>198</v>
      </c>
    </row>
    <row r="98" spans="1:9" x14ac:dyDescent="0.25">
      <c r="A98" s="11" t="s">
        <v>257</v>
      </c>
      <c r="B98" s="11" t="s">
        <v>252</v>
      </c>
      <c r="C98" s="112" t="s">
        <v>253</v>
      </c>
      <c r="D98" s="113"/>
      <c r="E98" s="11" t="s">
        <v>205</v>
      </c>
      <c r="F98" s="11" t="s">
        <v>254</v>
      </c>
      <c r="G98" s="11" t="s">
        <v>221</v>
      </c>
      <c r="H98" s="11" t="s">
        <v>197</v>
      </c>
      <c r="I98" s="11" t="s">
        <v>198</v>
      </c>
    </row>
    <row r="99" spans="1:9" x14ac:dyDescent="0.25">
      <c r="A99" s="15" t="s">
        <v>134</v>
      </c>
      <c r="B99" s="15" t="s">
        <v>252</v>
      </c>
      <c r="C99" s="117" t="s">
        <v>258</v>
      </c>
      <c r="D99" s="118"/>
      <c r="E99" s="15" t="s">
        <v>205</v>
      </c>
      <c r="F99" s="15" t="s">
        <v>254</v>
      </c>
      <c r="G99" s="15" t="s">
        <v>221</v>
      </c>
      <c r="H99" s="15" t="s">
        <v>84</v>
      </c>
      <c r="I99" s="15" t="s">
        <v>116</v>
      </c>
    </row>
    <row r="100" spans="1:9" x14ac:dyDescent="0.25">
      <c r="A100" s="11" t="s">
        <v>259</v>
      </c>
      <c r="B100" s="11" t="s">
        <v>252</v>
      </c>
      <c r="C100" s="117" t="s">
        <v>258</v>
      </c>
      <c r="D100" s="118"/>
      <c r="E100" s="11" t="s">
        <v>205</v>
      </c>
      <c r="F100" s="11" t="s">
        <v>254</v>
      </c>
      <c r="G100" s="11" t="s">
        <v>221</v>
      </c>
      <c r="H100" s="11" t="s">
        <v>141</v>
      </c>
      <c r="I100" s="11" t="s">
        <v>116</v>
      </c>
    </row>
    <row r="101" spans="1:9" x14ac:dyDescent="0.25">
      <c r="A101" s="14">
        <v>97</v>
      </c>
      <c r="B101" s="14" t="s">
        <v>248</v>
      </c>
      <c r="C101" s="112" t="s">
        <v>260</v>
      </c>
      <c r="D101" s="113"/>
      <c r="E101" s="13" t="s">
        <v>7</v>
      </c>
      <c r="F101" s="14" t="s">
        <v>250</v>
      </c>
      <c r="G101" s="14" t="s">
        <v>9</v>
      </c>
      <c r="H101" s="13">
        <v>6</v>
      </c>
      <c r="I101" s="13">
        <v>210</v>
      </c>
    </row>
    <row r="102" spans="1:9" x14ac:dyDescent="0.25">
      <c r="A102" s="14">
        <v>98</v>
      </c>
      <c r="B102" s="14" t="s">
        <v>248</v>
      </c>
      <c r="C102" s="112" t="s">
        <v>260</v>
      </c>
      <c r="D102" s="113"/>
      <c r="E102" s="13" t="s">
        <v>7</v>
      </c>
      <c r="F102" s="14" t="s">
        <v>250</v>
      </c>
      <c r="G102" s="14" t="s">
        <v>9</v>
      </c>
      <c r="H102" s="13">
        <v>7</v>
      </c>
      <c r="I102" s="13">
        <v>210</v>
      </c>
    </row>
    <row r="103" spans="1:9" x14ac:dyDescent="0.25">
      <c r="A103" s="14">
        <v>99</v>
      </c>
      <c r="B103" s="14" t="s">
        <v>248</v>
      </c>
      <c r="C103" s="112" t="s">
        <v>261</v>
      </c>
      <c r="D103" s="113"/>
      <c r="E103" s="13" t="s">
        <v>7</v>
      </c>
      <c r="F103" s="14" t="s">
        <v>250</v>
      </c>
      <c r="G103" s="14" t="s">
        <v>9</v>
      </c>
      <c r="H103" s="13">
        <v>3</v>
      </c>
      <c r="I103" s="13">
        <v>210</v>
      </c>
    </row>
    <row r="104" spans="1:9" x14ac:dyDescent="0.25">
      <c r="A104" s="14">
        <v>100</v>
      </c>
      <c r="B104" s="14" t="s">
        <v>248</v>
      </c>
      <c r="C104" s="112" t="s">
        <v>261</v>
      </c>
      <c r="D104" s="113"/>
      <c r="E104" s="13" t="s">
        <v>7</v>
      </c>
      <c r="F104" s="14" t="s">
        <v>250</v>
      </c>
      <c r="G104" s="14" t="s">
        <v>9</v>
      </c>
      <c r="H104" s="13">
        <v>4</v>
      </c>
      <c r="I104" s="13">
        <v>210</v>
      </c>
    </row>
    <row r="105" spans="1:9" x14ac:dyDescent="0.25">
      <c r="A105" s="14">
        <v>101</v>
      </c>
      <c r="B105" s="14" t="s">
        <v>248</v>
      </c>
      <c r="C105" s="112" t="s">
        <v>261</v>
      </c>
      <c r="D105" s="113"/>
      <c r="E105" s="13" t="s">
        <v>7</v>
      </c>
      <c r="F105" s="14" t="s">
        <v>250</v>
      </c>
      <c r="G105" s="14" t="s">
        <v>9</v>
      </c>
      <c r="H105" s="13">
        <v>5</v>
      </c>
      <c r="I105" s="13">
        <v>210</v>
      </c>
    </row>
    <row r="106" spans="1:9" x14ac:dyDescent="0.25">
      <c r="A106" s="14">
        <v>102</v>
      </c>
      <c r="B106" s="14" t="s">
        <v>248</v>
      </c>
      <c r="C106" s="112" t="s">
        <v>262</v>
      </c>
      <c r="D106" s="113"/>
      <c r="E106" s="13" t="s">
        <v>7</v>
      </c>
      <c r="F106" s="14" t="s">
        <v>250</v>
      </c>
      <c r="G106" s="14" t="s">
        <v>9</v>
      </c>
      <c r="H106" s="13">
        <v>4</v>
      </c>
      <c r="I106" s="13">
        <v>210</v>
      </c>
    </row>
    <row r="107" spans="1:9" x14ac:dyDescent="0.25">
      <c r="A107" s="14">
        <v>103</v>
      </c>
      <c r="B107" s="14" t="s">
        <v>248</v>
      </c>
      <c r="C107" s="112" t="s">
        <v>262</v>
      </c>
      <c r="D107" s="113"/>
      <c r="E107" s="13" t="s">
        <v>7</v>
      </c>
      <c r="F107" s="14" t="s">
        <v>250</v>
      </c>
      <c r="G107" s="14" t="s">
        <v>9</v>
      </c>
      <c r="H107" s="13">
        <v>5</v>
      </c>
      <c r="I107" s="13">
        <v>210</v>
      </c>
    </row>
    <row r="108" spans="1:9" x14ac:dyDescent="0.25">
      <c r="A108" s="16"/>
      <c r="B108" s="114" t="s">
        <v>144</v>
      </c>
      <c r="C108" s="115"/>
      <c r="D108" s="115"/>
      <c r="E108" s="115"/>
      <c r="F108" s="115"/>
      <c r="G108" s="116"/>
      <c r="H108" s="16"/>
      <c r="I108" s="8" t="s">
        <v>263</v>
      </c>
    </row>
  </sheetData>
  <mergeCells count="105">
    <mergeCell ref="B10:C10"/>
    <mergeCell ref="B11:C11"/>
    <mergeCell ref="B12:C12"/>
    <mergeCell ref="B13:C13"/>
    <mergeCell ref="B14:C14"/>
    <mergeCell ref="B15:C15"/>
    <mergeCell ref="B4:C4"/>
    <mergeCell ref="B5:C5"/>
    <mergeCell ref="B6:C6"/>
    <mergeCell ref="B7:C7"/>
    <mergeCell ref="B8:C8"/>
    <mergeCell ref="B9:C9"/>
    <mergeCell ref="B22:C22"/>
    <mergeCell ref="B23:C23"/>
    <mergeCell ref="B24:C24"/>
    <mergeCell ref="B25:C25"/>
    <mergeCell ref="B26:C26"/>
    <mergeCell ref="B27:C27"/>
    <mergeCell ref="B16:C16"/>
    <mergeCell ref="B17:C17"/>
    <mergeCell ref="B18:C18"/>
    <mergeCell ref="B19:C19"/>
    <mergeCell ref="B20:C20"/>
    <mergeCell ref="B21:C21"/>
    <mergeCell ref="B34:C34"/>
    <mergeCell ref="B35:C35"/>
    <mergeCell ref="C36:D36"/>
    <mergeCell ref="C37:D37"/>
    <mergeCell ref="C38:D38"/>
    <mergeCell ref="C39:D39"/>
    <mergeCell ref="B28:C28"/>
    <mergeCell ref="B29:C29"/>
    <mergeCell ref="B30:C30"/>
    <mergeCell ref="B31:C31"/>
    <mergeCell ref="B32:C32"/>
    <mergeCell ref="B33:C33"/>
    <mergeCell ref="C46:D46"/>
    <mergeCell ref="C47:D47"/>
    <mergeCell ref="C48:D48"/>
    <mergeCell ref="C49:D49"/>
    <mergeCell ref="C50:D50"/>
    <mergeCell ref="C51:D51"/>
    <mergeCell ref="C40:D40"/>
    <mergeCell ref="C41:D41"/>
    <mergeCell ref="C42:D42"/>
    <mergeCell ref="C43:D43"/>
    <mergeCell ref="C44:D44"/>
    <mergeCell ref="C45:D45"/>
    <mergeCell ref="C58:D58"/>
    <mergeCell ref="C59:D59"/>
    <mergeCell ref="C60:D60"/>
    <mergeCell ref="C61:D61"/>
    <mergeCell ref="C62:D62"/>
    <mergeCell ref="C63:D63"/>
    <mergeCell ref="C52:D52"/>
    <mergeCell ref="C53:D53"/>
    <mergeCell ref="C54:D54"/>
    <mergeCell ref="C55:D55"/>
    <mergeCell ref="C56:D56"/>
    <mergeCell ref="C57:D57"/>
    <mergeCell ref="C70:D70"/>
    <mergeCell ref="C71:D71"/>
    <mergeCell ref="C72:D72"/>
    <mergeCell ref="C73:D73"/>
    <mergeCell ref="C74:D74"/>
    <mergeCell ref="C75:D75"/>
    <mergeCell ref="C64:D64"/>
    <mergeCell ref="C65:D65"/>
    <mergeCell ref="C66:D66"/>
    <mergeCell ref="C67:D67"/>
    <mergeCell ref="C68:D68"/>
    <mergeCell ref="C69:D69"/>
    <mergeCell ref="C82:D82"/>
    <mergeCell ref="C83:D83"/>
    <mergeCell ref="C84:D84"/>
    <mergeCell ref="C85:D85"/>
    <mergeCell ref="C86:D86"/>
    <mergeCell ref="C87:D87"/>
    <mergeCell ref="C76:D76"/>
    <mergeCell ref="C77:D77"/>
    <mergeCell ref="C78:D78"/>
    <mergeCell ref="C79:D79"/>
    <mergeCell ref="C80:D80"/>
    <mergeCell ref="C81:D81"/>
    <mergeCell ref="C94:D94"/>
    <mergeCell ref="C95:D95"/>
    <mergeCell ref="C96:D96"/>
    <mergeCell ref="C97:D97"/>
    <mergeCell ref="C98:D98"/>
    <mergeCell ref="C99:D99"/>
    <mergeCell ref="C88:D88"/>
    <mergeCell ref="C89:D89"/>
    <mergeCell ref="C90:D90"/>
    <mergeCell ref="C91:D91"/>
    <mergeCell ref="C92:D92"/>
    <mergeCell ref="C93:D93"/>
    <mergeCell ref="C106:D106"/>
    <mergeCell ref="C107:D107"/>
    <mergeCell ref="B108:G108"/>
    <mergeCell ref="C100:D100"/>
    <mergeCell ref="C101:D101"/>
    <mergeCell ref="C102:D102"/>
    <mergeCell ref="C103:D103"/>
    <mergeCell ref="C104:D104"/>
    <mergeCell ref="C105:D105"/>
  </mergeCell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sheetPr>
  <dimension ref="A1:AH17"/>
  <sheetViews>
    <sheetView workbookViewId="0">
      <selection activeCell="E7" sqref="E7"/>
    </sheetView>
  </sheetViews>
  <sheetFormatPr defaultColWidth="8.85546875" defaultRowHeight="15" x14ac:dyDescent="0.25"/>
  <cols>
    <col min="1" max="1" width="25.42578125" customWidth="1"/>
    <col min="2" max="2" width="8.42578125" bestFit="1" customWidth="1"/>
    <col min="3" max="26" width="9.28515625" bestFit="1" customWidth="1"/>
  </cols>
  <sheetData>
    <row r="1" spans="1:34" s="2" customFormat="1" ht="30" x14ac:dyDescent="0.25">
      <c r="A1" s="79" t="s">
        <v>398</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row>
    <row r="2" spans="1:34" x14ac:dyDescent="0.25">
      <c r="A2" s="5" t="s">
        <v>18</v>
      </c>
      <c r="B2" s="6">
        <f>Calculation!D2</f>
        <v>1989</v>
      </c>
      <c r="C2" s="6">
        <f>Calculation!E2</f>
        <v>1295</v>
      </c>
      <c r="D2" s="6">
        <f>Calculation!F2</f>
        <v>4423.2</v>
      </c>
      <c r="E2" s="6">
        <f>Calculation!G2</f>
        <v>4423.2</v>
      </c>
      <c r="F2" s="6">
        <f>Calculation!H2</f>
        <v>5114.3999999999996</v>
      </c>
      <c r="G2" s="6">
        <f>Calculation!I2</f>
        <v>5114.3999999999996</v>
      </c>
      <c r="H2" s="6">
        <f>Calculation!J2</f>
        <v>5114.3999999999996</v>
      </c>
      <c r="I2" s="6">
        <f>Calculation!K2</f>
        <v>5114.3999999999996</v>
      </c>
      <c r="J2" s="6">
        <f>Calculation!L2</f>
        <v>5114.3999999999996</v>
      </c>
      <c r="K2" s="6">
        <f>Calculation!M2</f>
        <v>5114.3999999999996</v>
      </c>
      <c r="L2" s="6">
        <v>0</v>
      </c>
      <c r="M2" s="6">
        <f>L2</f>
        <v>0</v>
      </c>
      <c r="N2" s="6">
        <f t="shared" ref="N2:AH2" si="0">M2</f>
        <v>0</v>
      </c>
      <c r="O2" s="6">
        <f t="shared" si="0"/>
        <v>0</v>
      </c>
      <c r="P2" s="6">
        <f t="shared" si="0"/>
        <v>0</v>
      </c>
      <c r="Q2" s="6">
        <f t="shared" si="0"/>
        <v>0</v>
      </c>
      <c r="R2" s="6">
        <f t="shared" si="0"/>
        <v>0</v>
      </c>
      <c r="S2" s="6">
        <f t="shared" si="0"/>
        <v>0</v>
      </c>
      <c r="T2" s="6">
        <f t="shared" si="0"/>
        <v>0</v>
      </c>
      <c r="U2" s="6">
        <f t="shared" si="0"/>
        <v>0</v>
      </c>
      <c r="V2" s="6">
        <f t="shared" si="0"/>
        <v>0</v>
      </c>
      <c r="W2" s="6">
        <f t="shared" si="0"/>
        <v>0</v>
      </c>
      <c r="X2" s="6">
        <f t="shared" si="0"/>
        <v>0</v>
      </c>
      <c r="Y2" s="6">
        <f t="shared" si="0"/>
        <v>0</v>
      </c>
      <c r="Z2" s="6">
        <f t="shared" si="0"/>
        <v>0</v>
      </c>
      <c r="AA2" s="6">
        <f t="shared" si="0"/>
        <v>0</v>
      </c>
      <c r="AB2" s="6">
        <f t="shared" si="0"/>
        <v>0</v>
      </c>
      <c r="AC2" s="6">
        <f t="shared" si="0"/>
        <v>0</v>
      </c>
      <c r="AD2" s="6">
        <f t="shared" si="0"/>
        <v>0</v>
      </c>
      <c r="AE2" s="6">
        <f t="shared" si="0"/>
        <v>0</v>
      </c>
      <c r="AF2" s="6">
        <f t="shared" si="0"/>
        <v>0</v>
      </c>
      <c r="AG2" s="6">
        <f t="shared" si="0"/>
        <v>0</v>
      </c>
      <c r="AH2" s="6">
        <f t="shared" si="0"/>
        <v>0</v>
      </c>
    </row>
    <row r="3" spans="1:34" x14ac:dyDescent="0.25">
      <c r="A3" s="5" t="s">
        <v>13</v>
      </c>
      <c r="B3" s="6">
        <f>Calculation!D3</f>
        <v>213.15999999999985</v>
      </c>
      <c r="C3" s="6">
        <f>Calculation!E3</f>
        <v>0</v>
      </c>
      <c r="D3" s="6">
        <f>Calculation!F3</f>
        <v>0</v>
      </c>
      <c r="E3" s="6">
        <f>Calculation!G3</f>
        <v>0</v>
      </c>
      <c r="F3" s="6">
        <f>Calculation!H3</f>
        <v>0</v>
      </c>
      <c r="G3" s="6">
        <f>Calculation!I3</f>
        <v>0</v>
      </c>
      <c r="H3" s="6">
        <f>Calculation!J3</f>
        <v>0</v>
      </c>
      <c r="I3" s="6">
        <f>Calculation!K3</f>
        <v>0</v>
      </c>
      <c r="J3" s="6">
        <f>Calculation!L3</f>
        <v>0</v>
      </c>
      <c r="K3" s="6">
        <f>Calculation!M3</f>
        <v>0</v>
      </c>
      <c r="L3" s="6">
        <f>Calculation!L3</f>
        <v>0</v>
      </c>
      <c r="M3" s="6">
        <f>Calculation!M3</f>
        <v>0</v>
      </c>
      <c r="N3" s="6">
        <f>Calculation!N3</f>
        <v>0</v>
      </c>
      <c r="O3" s="6">
        <f>Calculation!O3</f>
        <v>0</v>
      </c>
      <c r="P3" s="6">
        <f>Calculation!P3</f>
        <v>0</v>
      </c>
      <c r="Q3" s="6">
        <f>Calculation!Q3</f>
        <v>0</v>
      </c>
      <c r="R3" s="6">
        <f>Calculation!R3</f>
        <v>0</v>
      </c>
      <c r="S3" s="6">
        <f>Calculation!S3</f>
        <v>0</v>
      </c>
      <c r="T3" s="6">
        <f>Calculation!T3</f>
        <v>0</v>
      </c>
      <c r="U3" s="6">
        <f>Calculation!U3</f>
        <v>0</v>
      </c>
      <c r="V3" s="6">
        <f>Calculation!V3</f>
        <v>0</v>
      </c>
      <c r="W3" s="6">
        <f>Calculation!W3</f>
        <v>0</v>
      </c>
      <c r="X3" s="6">
        <f>Calculation!X3</f>
        <v>0</v>
      </c>
      <c r="Y3" s="6">
        <f>Calculation!Y3</f>
        <v>0</v>
      </c>
      <c r="Z3" s="6">
        <f>Calculation!Z3</f>
        <v>0</v>
      </c>
      <c r="AA3" s="6">
        <f>Calculation!AA3</f>
        <v>0</v>
      </c>
      <c r="AB3" s="6">
        <f>Calculation!AB3</f>
        <v>0</v>
      </c>
      <c r="AC3" s="6">
        <f>Calculation!AC3</f>
        <v>0</v>
      </c>
      <c r="AD3" s="6">
        <f>Calculation!AD3</f>
        <v>0</v>
      </c>
      <c r="AE3" s="6">
        <f>Calculation!AE3</f>
        <v>0</v>
      </c>
      <c r="AF3" s="6">
        <f>Calculation!AF3</f>
        <v>0</v>
      </c>
      <c r="AG3" s="6">
        <f>Calculation!AG3</f>
        <v>0</v>
      </c>
      <c r="AH3" s="6">
        <f>Calculation!AH3</f>
        <v>0</v>
      </c>
    </row>
    <row r="4" spans="1:34" x14ac:dyDescent="0.25">
      <c r="A4" s="5" t="s">
        <v>0</v>
      </c>
      <c r="B4" s="6">
        <f>Calculation!B4</f>
        <v>0</v>
      </c>
      <c r="C4" s="6">
        <f>Calculation!C4</f>
        <v>0</v>
      </c>
      <c r="D4" s="6">
        <f>Calculation!D4</f>
        <v>0</v>
      </c>
      <c r="E4" s="6">
        <f>Calculation!E4</f>
        <v>0</v>
      </c>
      <c r="F4" s="6">
        <f>Calculation!F4</f>
        <v>0</v>
      </c>
      <c r="G4" s="6">
        <f>Calculation!G4</f>
        <v>0</v>
      </c>
      <c r="H4" s="6">
        <f>Calculation!H4</f>
        <v>0</v>
      </c>
      <c r="I4" s="6">
        <f>Calculation!I4</f>
        <v>0</v>
      </c>
      <c r="J4" s="6">
        <f>Calculation!J4</f>
        <v>0</v>
      </c>
      <c r="K4" s="6">
        <f>Calculation!K4</f>
        <v>0</v>
      </c>
      <c r="L4" s="6">
        <f>Calculation!L4</f>
        <v>0</v>
      </c>
      <c r="M4" s="6">
        <f>Calculation!M4</f>
        <v>0</v>
      </c>
      <c r="N4" s="6">
        <f>Calculation!N4</f>
        <v>0</v>
      </c>
      <c r="O4" s="6">
        <f>Calculation!O4</f>
        <v>0</v>
      </c>
      <c r="P4" s="6">
        <f>Calculation!P4</f>
        <v>0</v>
      </c>
      <c r="Q4" s="6">
        <f>Calculation!Q4</f>
        <v>0</v>
      </c>
      <c r="R4" s="6">
        <f>Calculation!R4</f>
        <v>0</v>
      </c>
      <c r="S4" s="6">
        <f>Calculation!S4</f>
        <v>0</v>
      </c>
      <c r="T4" s="6">
        <f>Calculation!T4</f>
        <v>0</v>
      </c>
      <c r="U4" s="6">
        <f>Calculation!U4</f>
        <v>0</v>
      </c>
      <c r="V4" s="6">
        <f>Calculation!V4</f>
        <v>0</v>
      </c>
      <c r="W4" s="6">
        <f>Calculation!W4</f>
        <v>0</v>
      </c>
      <c r="X4" s="6">
        <f>Calculation!X4</f>
        <v>0</v>
      </c>
      <c r="Y4" s="6">
        <f>Calculation!Y4</f>
        <v>0</v>
      </c>
      <c r="Z4" s="6">
        <f>Calculation!Z4</f>
        <v>0</v>
      </c>
      <c r="AA4" s="6">
        <f>Calculation!AA4</f>
        <v>0</v>
      </c>
      <c r="AB4" s="6">
        <f>Calculation!AB4</f>
        <v>0</v>
      </c>
      <c r="AC4" s="6">
        <f>Calculation!AC4</f>
        <v>0</v>
      </c>
      <c r="AD4" s="6">
        <f>Calculation!AD4</f>
        <v>0</v>
      </c>
      <c r="AE4" s="6">
        <f>Calculation!AE4</f>
        <v>0</v>
      </c>
      <c r="AF4" s="6">
        <f>Calculation!AF4</f>
        <v>0</v>
      </c>
      <c r="AG4" s="6">
        <f>Calculation!AG4</f>
        <v>0</v>
      </c>
      <c r="AH4" s="6">
        <f>Calculation!AH4</f>
        <v>0</v>
      </c>
    </row>
    <row r="5" spans="1:34" x14ac:dyDescent="0.25">
      <c r="A5" s="5" t="s">
        <v>1</v>
      </c>
      <c r="B5" s="6">
        <f>Calculation!B5</f>
        <v>0</v>
      </c>
      <c r="C5" s="6">
        <f>Calculation!C5</f>
        <v>0</v>
      </c>
      <c r="D5" s="6">
        <f>Calculation!D5</f>
        <v>0</v>
      </c>
      <c r="E5" s="6">
        <f>Calculation!E5</f>
        <v>0</v>
      </c>
      <c r="F5" s="6">
        <f>Calculation!F5</f>
        <v>0</v>
      </c>
      <c r="G5" s="6">
        <f>Calculation!G5</f>
        <v>0</v>
      </c>
      <c r="H5" s="6">
        <f>Calculation!H5</f>
        <v>0</v>
      </c>
      <c r="I5" s="6">
        <f>Calculation!I5</f>
        <v>0</v>
      </c>
      <c r="J5" s="6">
        <f>Calculation!J5</f>
        <v>0</v>
      </c>
      <c r="K5" s="6">
        <f>Calculation!K5</f>
        <v>0</v>
      </c>
      <c r="L5" s="6">
        <f>Calculation!L5</f>
        <v>0</v>
      </c>
      <c r="M5" s="6">
        <f>Calculation!M5</f>
        <v>0</v>
      </c>
      <c r="N5" s="6">
        <f>Calculation!N5</f>
        <v>0</v>
      </c>
      <c r="O5" s="6">
        <f>Calculation!O5</f>
        <v>0</v>
      </c>
      <c r="P5" s="6">
        <f>Calculation!P5</f>
        <v>0</v>
      </c>
      <c r="Q5" s="6">
        <f>Calculation!Q5</f>
        <v>0</v>
      </c>
      <c r="R5" s="6">
        <f>Calculation!R5</f>
        <v>0</v>
      </c>
      <c r="S5" s="6">
        <f>Calculation!S5</f>
        <v>0</v>
      </c>
      <c r="T5" s="6">
        <f>Calculation!T5</f>
        <v>0</v>
      </c>
      <c r="U5" s="6">
        <f>Calculation!U5</f>
        <v>0</v>
      </c>
      <c r="V5" s="6">
        <f>Calculation!V5</f>
        <v>0</v>
      </c>
      <c r="W5" s="6">
        <f>Calculation!W5</f>
        <v>0</v>
      </c>
      <c r="X5" s="6">
        <f>Calculation!X5</f>
        <v>0</v>
      </c>
      <c r="Y5" s="6">
        <f>Calculation!Y5</f>
        <v>0</v>
      </c>
      <c r="Z5" s="6">
        <f>Calculation!Z5</f>
        <v>0</v>
      </c>
      <c r="AA5" s="6">
        <f>Calculation!AA5</f>
        <v>0</v>
      </c>
      <c r="AB5" s="6">
        <f>Calculation!AB5</f>
        <v>0</v>
      </c>
      <c r="AC5" s="6">
        <f>Calculation!AC5</f>
        <v>0</v>
      </c>
      <c r="AD5" s="6">
        <f>Calculation!AD5</f>
        <v>0</v>
      </c>
      <c r="AE5" s="6">
        <f>Calculation!AE5</f>
        <v>0</v>
      </c>
      <c r="AF5" s="6">
        <f>Calculation!AF5</f>
        <v>0</v>
      </c>
      <c r="AG5" s="6">
        <f>Calculation!AG5</f>
        <v>0</v>
      </c>
      <c r="AH5" s="6">
        <f>Calculation!AH5</f>
        <v>0</v>
      </c>
    </row>
    <row r="6" spans="1:34" x14ac:dyDescent="0.25">
      <c r="A6" s="5" t="s">
        <v>19</v>
      </c>
      <c r="B6" s="6">
        <f>Calculation!B6</f>
        <v>0</v>
      </c>
      <c r="C6" s="6">
        <f>Calculation!C6</f>
        <v>0</v>
      </c>
      <c r="D6" s="6">
        <f>Calculation!D6</f>
        <v>0</v>
      </c>
      <c r="E6" s="6">
        <f>Calculation!E6</f>
        <v>0</v>
      </c>
      <c r="F6" s="6">
        <f>Calculation!F6</f>
        <v>0</v>
      </c>
      <c r="G6" s="6">
        <f>Calculation!G6</f>
        <v>0</v>
      </c>
      <c r="H6" s="6">
        <f>Calculation!H6</f>
        <v>0</v>
      </c>
      <c r="I6" s="6">
        <f>Calculation!I6</f>
        <v>0</v>
      </c>
      <c r="J6" s="6">
        <f>Calculation!J6</f>
        <v>0</v>
      </c>
      <c r="K6" s="6">
        <f>Calculation!K6</f>
        <v>0</v>
      </c>
      <c r="L6" s="6">
        <f>Calculation!L6</f>
        <v>0</v>
      </c>
      <c r="M6" s="6">
        <f>Calculation!M6</f>
        <v>0</v>
      </c>
      <c r="N6" s="6">
        <f>Calculation!N6</f>
        <v>0</v>
      </c>
      <c r="O6" s="6">
        <f>Calculation!O6</f>
        <v>0</v>
      </c>
      <c r="P6" s="6">
        <f>Calculation!P6</f>
        <v>0</v>
      </c>
      <c r="Q6" s="6">
        <f>Calculation!Q6</f>
        <v>0</v>
      </c>
      <c r="R6" s="6">
        <f>Calculation!R6</f>
        <v>0</v>
      </c>
      <c r="S6" s="6">
        <f>Calculation!S6</f>
        <v>0</v>
      </c>
      <c r="T6" s="6">
        <f>Calculation!T6</f>
        <v>0</v>
      </c>
      <c r="U6" s="6">
        <f>Calculation!U6</f>
        <v>0</v>
      </c>
      <c r="V6" s="6">
        <f>Calculation!V6</f>
        <v>0</v>
      </c>
      <c r="W6" s="6">
        <f>Calculation!W6</f>
        <v>0</v>
      </c>
      <c r="X6" s="6">
        <f>Calculation!X6</f>
        <v>0</v>
      </c>
      <c r="Y6" s="6">
        <f>Calculation!Y6</f>
        <v>0</v>
      </c>
      <c r="Z6" s="6">
        <f>Calculation!Z6</f>
        <v>0</v>
      </c>
      <c r="AA6" s="6">
        <f>Calculation!AA6</f>
        <v>0</v>
      </c>
      <c r="AB6" s="6">
        <f>Calculation!AB6</f>
        <v>0</v>
      </c>
      <c r="AC6" s="6">
        <f>Calculation!AC6</f>
        <v>0</v>
      </c>
      <c r="AD6" s="6">
        <f>Calculation!AD6</f>
        <v>0</v>
      </c>
      <c r="AE6" s="6">
        <f>Calculation!AE6</f>
        <v>0</v>
      </c>
      <c r="AF6" s="6">
        <f>Calculation!AF6</f>
        <v>0</v>
      </c>
      <c r="AG6" s="6">
        <f>Calculation!AG6</f>
        <v>0</v>
      </c>
      <c r="AH6" s="6">
        <f>Calculation!AH6</f>
        <v>0</v>
      </c>
    </row>
    <row r="7" spans="1:34" x14ac:dyDescent="0.25">
      <c r="A7" s="5" t="s">
        <v>2</v>
      </c>
      <c r="B7" s="6">
        <f>Calculation!B7</f>
        <v>0</v>
      </c>
      <c r="C7" s="6">
        <f>Calculation!C7</f>
        <v>0</v>
      </c>
      <c r="D7" s="6">
        <f>Calculation!D7</f>
        <v>0</v>
      </c>
      <c r="E7" s="6">
        <f>Calculation!E7</f>
        <v>0</v>
      </c>
      <c r="F7" s="6">
        <f>Calculation!F7</f>
        <v>0</v>
      </c>
      <c r="G7" s="6">
        <f>Calculation!G7</f>
        <v>0</v>
      </c>
      <c r="H7" s="6">
        <f>Calculation!H7</f>
        <v>0</v>
      </c>
      <c r="I7" s="6">
        <f>Calculation!I7</f>
        <v>0</v>
      </c>
      <c r="J7" s="6">
        <f>Calculation!J7</f>
        <v>0</v>
      </c>
      <c r="K7" s="6">
        <f>Calculation!K7</f>
        <v>0</v>
      </c>
      <c r="L7" s="6">
        <f>Calculation!L7</f>
        <v>0</v>
      </c>
      <c r="M7" s="6">
        <f>Calculation!M7</f>
        <v>0</v>
      </c>
      <c r="N7" s="6">
        <f>Calculation!N7</f>
        <v>0</v>
      </c>
      <c r="O7" s="6">
        <f>Calculation!O7</f>
        <v>0</v>
      </c>
      <c r="P7" s="6">
        <f>Calculation!P7</f>
        <v>0</v>
      </c>
      <c r="Q7" s="6">
        <f>Calculation!Q7</f>
        <v>0</v>
      </c>
      <c r="R7" s="6">
        <f>Calculation!R7</f>
        <v>0</v>
      </c>
      <c r="S7" s="6">
        <f>Calculation!S7</f>
        <v>0</v>
      </c>
      <c r="T7" s="6">
        <f>Calculation!T7</f>
        <v>0</v>
      </c>
      <c r="U7" s="6">
        <f>Calculation!U7</f>
        <v>0</v>
      </c>
      <c r="V7" s="6">
        <f>Calculation!V7</f>
        <v>0</v>
      </c>
      <c r="W7" s="6">
        <f>Calculation!W7</f>
        <v>0</v>
      </c>
      <c r="X7" s="6">
        <f>Calculation!X7</f>
        <v>0</v>
      </c>
      <c r="Y7" s="6">
        <f>Calculation!Y7</f>
        <v>0</v>
      </c>
      <c r="Z7" s="6">
        <f>Calculation!Z7</f>
        <v>0</v>
      </c>
      <c r="AA7" s="6">
        <f>Calculation!AA7</f>
        <v>0</v>
      </c>
      <c r="AB7" s="6">
        <f>Calculation!AB7</f>
        <v>0</v>
      </c>
      <c r="AC7" s="6">
        <f>Calculation!AC7</f>
        <v>0</v>
      </c>
      <c r="AD7" s="6">
        <f>Calculation!AD7</f>
        <v>0</v>
      </c>
      <c r="AE7" s="6">
        <f>Calculation!AE7</f>
        <v>0</v>
      </c>
      <c r="AF7" s="6">
        <f>Calculation!AF7</f>
        <v>0</v>
      </c>
      <c r="AG7" s="6">
        <f>Calculation!AG7</f>
        <v>0</v>
      </c>
      <c r="AH7" s="6">
        <f>Calculation!AH7</f>
        <v>0</v>
      </c>
    </row>
    <row r="8" spans="1:34" x14ac:dyDescent="0.25">
      <c r="A8" s="5" t="s">
        <v>3</v>
      </c>
      <c r="B8" s="6">
        <f>Calculation!B8</f>
        <v>0</v>
      </c>
      <c r="C8" s="6">
        <f>Calculation!C8</f>
        <v>0</v>
      </c>
      <c r="D8" s="6">
        <f>Calculation!D8</f>
        <v>0</v>
      </c>
      <c r="E8" s="6">
        <f>Calculation!E8</f>
        <v>0</v>
      </c>
      <c r="F8" s="6">
        <f>Calculation!F8</f>
        <v>0</v>
      </c>
      <c r="G8" s="6">
        <f>Calculation!G8</f>
        <v>0</v>
      </c>
      <c r="H8" s="6">
        <f>Calculation!H8</f>
        <v>0</v>
      </c>
      <c r="I8" s="6">
        <f>Calculation!I8</f>
        <v>0</v>
      </c>
      <c r="J8" s="6">
        <f>Calculation!J8</f>
        <v>0</v>
      </c>
      <c r="K8" s="6">
        <f>Calculation!K8</f>
        <v>0</v>
      </c>
      <c r="L8" s="6">
        <f>Calculation!L8</f>
        <v>0</v>
      </c>
      <c r="M8" s="6">
        <f>Calculation!M8</f>
        <v>0</v>
      </c>
      <c r="N8" s="6">
        <f>Calculation!N8</f>
        <v>0</v>
      </c>
      <c r="O8" s="6">
        <f>Calculation!O8</f>
        <v>0</v>
      </c>
      <c r="P8" s="6">
        <f>Calculation!P8</f>
        <v>0</v>
      </c>
      <c r="Q8" s="6">
        <f>Calculation!Q8</f>
        <v>0</v>
      </c>
      <c r="R8" s="6">
        <f>Calculation!R8</f>
        <v>0</v>
      </c>
      <c r="S8" s="6">
        <f>Calculation!S8</f>
        <v>0</v>
      </c>
      <c r="T8" s="6">
        <f>Calculation!T8</f>
        <v>0</v>
      </c>
      <c r="U8" s="6">
        <f>Calculation!U8</f>
        <v>0</v>
      </c>
      <c r="V8" s="6">
        <f>Calculation!V8</f>
        <v>0</v>
      </c>
      <c r="W8" s="6">
        <f>Calculation!W8</f>
        <v>0</v>
      </c>
      <c r="X8" s="6">
        <f>Calculation!X8</f>
        <v>0</v>
      </c>
      <c r="Y8" s="6">
        <f>Calculation!Y8</f>
        <v>0</v>
      </c>
      <c r="Z8" s="6">
        <f>Calculation!Z8</f>
        <v>0</v>
      </c>
      <c r="AA8" s="6">
        <f>Calculation!AA8</f>
        <v>0</v>
      </c>
      <c r="AB8" s="6">
        <f>Calculation!AB8</f>
        <v>0</v>
      </c>
      <c r="AC8" s="6">
        <f>Calculation!AC8</f>
        <v>0</v>
      </c>
      <c r="AD8" s="6">
        <f>Calculation!AD8</f>
        <v>0</v>
      </c>
      <c r="AE8" s="6">
        <f>Calculation!AE8</f>
        <v>0</v>
      </c>
      <c r="AF8" s="6">
        <f>Calculation!AF8</f>
        <v>0</v>
      </c>
      <c r="AG8" s="6">
        <f>Calculation!AG8</f>
        <v>0</v>
      </c>
      <c r="AH8" s="6">
        <f>Calculation!AH8</f>
        <v>0</v>
      </c>
    </row>
    <row r="9" spans="1:34" x14ac:dyDescent="0.25">
      <c r="A9" s="5" t="s">
        <v>4</v>
      </c>
      <c r="B9" s="6">
        <f>Calculation!B9</f>
        <v>0</v>
      </c>
      <c r="C9" s="6">
        <f>Calculation!C9</f>
        <v>0</v>
      </c>
      <c r="D9" s="6">
        <f>Calculation!D9</f>
        <v>0</v>
      </c>
      <c r="E9" s="6">
        <f>Calculation!E9</f>
        <v>0</v>
      </c>
      <c r="F9" s="6">
        <f>Calculation!F9</f>
        <v>0</v>
      </c>
      <c r="G9" s="6">
        <f>Calculation!G9</f>
        <v>0</v>
      </c>
      <c r="H9" s="6">
        <f>Calculation!H9</f>
        <v>0</v>
      </c>
      <c r="I9" s="6">
        <f>Calculation!I9</f>
        <v>0</v>
      </c>
      <c r="J9" s="6">
        <f>Calculation!J9</f>
        <v>0</v>
      </c>
      <c r="K9" s="6">
        <f>Calculation!K9</f>
        <v>0</v>
      </c>
      <c r="L9" s="6">
        <f>Calculation!L9</f>
        <v>0</v>
      </c>
      <c r="M9" s="6">
        <f>Calculation!M9</f>
        <v>0</v>
      </c>
      <c r="N9" s="6">
        <f>Calculation!N9</f>
        <v>0</v>
      </c>
      <c r="O9" s="6">
        <f>Calculation!O9</f>
        <v>0</v>
      </c>
      <c r="P9" s="6">
        <f>Calculation!P9</f>
        <v>0</v>
      </c>
      <c r="Q9" s="6">
        <f>Calculation!Q9</f>
        <v>0</v>
      </c>
      <c r="R9" s="6">
        <f>Calculation!R9</f>
        <v>0</v>
      </c>
      <c r="S9" s="6">
        <f>Calculation!S9</f>
        <v>0</v>
      </c>
      <c r="T9" s="6">
        <f>Calculation!T9</f>
        <v>0</v>
      </c>
      <c r="U9" s="6">
        <f>Calculation!U9</f>
        <v>0</v>
      </c>
      <c r="V9" s="6">
        <f>Calculation!V9</f>
        <v>0</v>
      </c>
      <c r="W9" s="6">
        <f>Calculation!W9</f>
        <v>0</v>
      </c>
      <c r="X9" s="6">
        <f>Calculation!X9</f>
        <v>0</v>
      </c>
      <c r="Y9" s="6">
        <f>Calculation!Y9</f>
        <v>0</v>
      </c>
      <c r="Z9" s="6">
        <f>Calculation!Z9</f>
        <v>0</v>
      </c>
      <c r="AA9" s="6">
        <f>Calculation!AA9</f>
        <v>0</v>
      </c>
      <c r="AB9" s="6">
        <f>Calculation!AB9</f>
        <v>0</v>
      </c>
      <c r="AC9" s="6">
        <f>Calculation!AC9</f>
        <v>0</v>
      </c>
      <c r="AD9" s="6">
        <f>Calculation!AD9</f>
        <v>0</v>
      </c>
      <c r="AE9" s="6">
        <f>Calculation!AE9</f>
        <v>0</v>
      </c>
      <c r="AF9" s="6">
        <f>Calculation!AF9</f>
        <v>0</v>
      </c>
      <c r="AG9" s="6">
        <f>Calculation!AG9</f>
        <v>0</v>
      </c>
      <c r="AH9" s="6">
        <f>Calculation!AH9</f>
        <v>0</v>
      </c>
    </row>
    <row r="10" spans="1:34" x14ac:dyDescent="0.25">
      <c r="A10" s="5" t="s">
        <v>5</v>
      </c>
      <c r="B10" s="6">
        <f>Calculation!B10</f>
        <v>0</v>
      </c>
      <c r="C10" s="6">
        <f>Calculation!C10</f>
        <v>0</v>
      </c>
      <c r="D10" s="6">
        <f>Calculation!D10</f>
        <v>0</v>
      </c>
      <c r="E10" s="6">
        <f>Calculation!E10</f>
        <v>0</v>
      </c>
      <c r="F10" s="6">
        <f>Calculation!F10</f>
        <v>0</v>
      </c>
      <c r="G10" s="6">
        <f>Calculation!G10</f>
        <v>0</v>
      </c>
      <c r="H10" s="6">
        <f>Calculation!H10</f>
        <v>0</v>
      </c>
      <c r="I10" s="6">
        <f>Calculation!I10</f>
        <v>0</v>
      </c>
      <c r="J10" s="6">
        <f>Calculation!J10</f>
        <v>0</v>
      </c>
      <c r="K10" s="6">
        <f>Calculation!K10</f>
        <v>0</v>
      </c>
      <c r="L10" s="6">
        <f>Calculation!L10</f>
        <v>0</v>
      </c>
      <c r="M10" s="6">
        <f>Calculation!M10</f>
        <v>0</v>
      </c>
      <c r="N10" s="6">
        <f>Calculation!N10</f>
        <v>0</v>
      </c>
      <c r="O10" s="6">
        <f>Calculation!O10</f>
        <v>0</v>
      </c>
      <c r="P10" s="6">
        <f>Calculation!P10</f>
        <v>0</v>
      </c>
      <c r="Q10" s="6">
        <f>Calculation!Q10</f>
        <v>0</v>
      </c>
      <c r="R10" s="6">
        <f>Calculation!R10</f>
        <v>0</v>
      </c>
      <c r="S10" s="6">
        <f>Calculation!S10</f>
        <v>0</v>
      </c>
      <c r="T10" s="6">
        <f>Calculation!T10</f>
        <v>0</v>
      </c>
      <c r="U10" s="6">
        <f>Calculation!U10</f>
        <v>0</v>
      </c>
      <c r="V10" s="6">
        <f>Calculation!V10</f>
        <v>0</v>
      </c>
      <c r="W10" s="6">
        <f>Calculation!W10</f>
        <v>0</v>
      </c>
      <c r="X10" s="6">
        <f>Calculation!X10</f>
        <v>0</v>
      </c>
      <c r="Y10" s="6">
        <f>Calculation!Y10</f>
        <v>0</v>
      </c>
      <c r="Z10" s="6">
        <f>Calculation!Z10</f>
        <v>0</v>
      </c>
      <c r="AA10" s="6">
        <f>Calculation!AA10</f>
        <v>0</v>
      </c>
      <c r="AB10" s="6">
        <f>Calculation!AB10</f>
        <v>0</v>
      </c>
      <c r="AC10" s="6">
        <f>Calculation!AC10</f>
        <v>0</v>
      </c>
      <c r="AD10" s="6">
        <f>Calculation!AD10</f>
        <v>0</v>
      </c>
      <c r="AE10" s="6">
        <f>Calculation!AE10</f>
        <v>0</v>
      </c>
      <c r="AF10" s="6">
        <f>Calculation!AF10</f>
        <v>0</v>
      </c>
      <c r="AG10" s="6">
        <f>Calculation!AG10</f>
        <v>0</v>
      </c>
      <c r="AH10" s="6">
        <f>Calculation!AH10</f>
        <v>0</v>
      </c>
    </row>
    <row r="11" spans="1:34" x14ac:dyDescent="0.25">
      <c r="A11" s="5" t="s">
        <v>14</v>
      </c>
      <c r="B11" s="6">
        <f>Calculation!D11</f>
        <v>200</v>
      </c>
      <c r="C11" s="6">
        <f>Calculation!E11</f>
        <v>127.92</v>
      </c>
      <c r="D11" s="6">
        <f>Calculation!F11</f>
        <v>0</v>
      </c>
      <c r="E11" s="6">
        <f>Calculation!G11</f>
        <v>0</v>
      </c>
      <c r="F11" s="6">
        <f>Calculation!H11</f>
        <v>0</v>
      </c>
      <c r="G11" s="6">
        <f>Calculation!I11</f>
        <v>0</v>
      </c>
      <c r="H11" s="6">
        <f>Calculation!J11</f>
        <v>0</v>
      </c>
      <c r="I11" s="6">
        <f>Calculation!K11</f>
        <v>0</v>
      </c>
      <c r="J11" s="6">
        <f>Calculation!L11</f>
        <v>0</v>
      </c>
      <c r="K11" s="6">
        <f>Calculation!M11</f>
        <v>0</v>
      </c>
      <c r="L11" s="6">
        <f>Calculation!L11</f>
        <v>0</v>
      </c>
      <c r="M11" s="6">
        <f>Calculation!M11</f>
        <v>0</v>
      </c>
      <c r="N11" s="6">
        <f>Calculation!N11</f>
        <v>0</v>
      </c>
      <c r="O11" s="6">
        <f>Calculation!O11</f>
        <v>0</v>
      </c>
      <c r="P11" s="6">
        <f>Calculation!P11</f>
        <v>0</v>
      </c>
      <c r="Q11" s="6">
        <f>Calculation!Q11</f>
        <v>0</v>
      </c>
      <c r="R11" s="6">
        <f>Calculation!R11</f>
        <v>0</v>
      </c>
      <c r="S11" s="6">
        <f>Calculation!S11</f>
        <v>0</v>
      </c>
      <c r="T11" s="6">
        <f>Calculation!T11</f>
        <v>0</v>
      </c>
      <c r="U11" s="6">
        <f>Calculation!U11</f>
        <v>0</v>
      </c>
      <c r="V11" s="6">
        <f>Calculation!V11</f>
        <v>0</v>
      </c>
      <c r="W11" s="6">
        <f>Calculation!W11</f>
        <v>0</v>
      </c>
      <c r="X11" s="6">
        <f>Calculation!X11</f>
        <v>0</v>
      </c>
      <c r="Y11" s="6">
        <f>Calculation!Y11</f>
        <v>0</v>
      </c>
      <c r="Z11" s="6">
        <f>Calculation!Z11</f>
        <v>0</v>
      </c>
      <c r="AA11" s="6">
        <f>Calculation!AA11</f>
        <v>0</v>
      </c>
      <c r="AB11" s="6">
        <f>Calculation!AB11</f>
        <v>0</v>
      </c>
      <c r="AC11" s="6">
        <f>Calculation!AC11</f>
        <v>0</v>
      </c>
      <c r="AD11" s="6">
        <f>Calculation!AD11</f>
        <v>0</v>
      </c>
      <c r="AE11" s="6">
        <f>Calculation!AE11</f>
        <v>0</v>
      </c>
      <c r="AF11" s="6">
        <f>Calculation!AF11</f>
        <v>0</v>
      </c>
      <c r="AG11" s="6">
        <f>Calculation!AG11</f>
        <v>0</v>
      </c>
      <c r="AH11" s="6">
        <f>Calculation!AH11</f>
        <v>0</v>
      </c>
    </row>
    <row r="12" spans="1:34" x14ac:dyDescent="0.25">
      <c r="A12" s="5" t="s">
        <v>15</v>
      </c>
      <c r="B12" s="6">
        <f>Calculation!B12</f>
        <v>0</v>
      </c>
      <c r="C12" s="6">
        <f>Calculation!C12</f>
        <v>0</v>
      </c>
      <c r="D12" s="6">
        <f>Calculation!D12</f>
        <v>0</v>
      </c>
      <c r="E12" s="6">
        <f>Calculation!E12</f>
        <v>0</v>
      </c>
      <c r="F12" s="6">
        <f>Calculation!F12</f>
        <v>0</v>
      </c>
      <c r="G12" s="6">
        <f>Calculation!G12</f>
        <v>0</v>
      </c>
      <c r="H12" s="6">
        <f>Calculation!H12</f>
        <v>0</v>
      </c>
      <c r="I12" s="6">
        <f>Calculation!I12</f>
        <v>0</v>
      </c>
      <c r="J12" s="6">
        <f>Calculation!J12</f>
        <v>0</v>
      </c>
      <c r="K12" s="6">
        <f>Calculation!K12</f>
        <v>0</v>
      </c>
      <c r="L12" s="6">
        <f>Calculation!L12</f>
        <v>0</v>
      </c>
      <c r="M12" s="6">
        <f>Calculation!M12</f>
        <v>0</v>
      </c>
      <c r="N12" s="6">
        <f>Calculation!N12</f>
        <v>0</v>
      </c>
      <c r="O12" s="6">
        <f>Calculation!O12</f>
        <v>0</v>
      </c>
      <c r="P12" s="6">
        <f>Calculation!P12</f>
        <v>0</v>
      </c>
      <c r="Q12" s="6">
        <f>Calculation!Q12</f>
        <v>0</v>
      </c>
      <c r="R12" s="6">
        <f>Calculation!R12</f>
        <v>0</v>
      </c>
      <c r="S12" s="6">
        <f>Calculation!S12</f>
        <v>0</v>
      </c>
      <c r="T12" s="6">
        <f>Calculation!T12</f>
        <v>0</v>
      </c>
      <c r="U12" s="6">
        <f>Calculation!U12</f>
        <v>0</v>
      </c>
      <c r="V12" s="6">
        <f>Calculation!V12</f>
        <v>0</v>
      </c>
      <c r="W12" s="6">
        <f>Calculation!W12</f>
        <v>0</v>
      </c>
      <c r="X12" s="6">
        <f>Calculation!X12</f>
        <v>0</v>
      </c>
      <c r="Y12" s="6">
        <f>Calculation!Y12</f>
        <v>0</v>
      </c>
      <c r="Z12" s="6">
        <f>Calculation!Z12</f>
        <v>0</v>
      </c>
      <c r="AA12" s="6">
        <f>Calculation!AA12</f>
        <v>0</v>
      </c>
      <c r="AB12" s="6">
        <f>Calculation!AB12</f>
        <v>0</v>
      </c>
      <c r="AC12" s="6">
        <f>Calculation!AC12</f>
        <v>0</v>
      </c>
      <c r="AD12" s="6">
        <f>Calculation!AD12</f>
        <v>0</v>
      </c>
      <c r="AE12" s="6">
        <f>Calculation!AE12</f>
        <v>0</v>
      </c>
      <c r="AF12" s="6">
        <f>Calculation!AF12</f>
        <v>0</v>
      </c>
      <c r="AG12" s="6">
        <f>Calculation!AG12</f>
        <v>0</v>
      </c>
      <c r="AH12" s="6">
        <f>Calculation!AH12</f>
        <v>0</v>
      </c>
    </row>
    <row r="13" spans="1:34" x14ac:dyDescent="0.25">
      <c r="A13" s="5" t="s">
        <v>16</v>
      </c>
      <c r="B13" s="6">
        <f>Calculation!D13</f>
        <v>0</v>
      </c>
      <c r="C13" s="6">
        <f>Calculation!E13</f>
        <v>100</v>
      </c>
      <c r="D13" s="6">
        <f>Calculation!F13</f>
        <v>120</v>
      </c>
      <c r="E13" s="6">
        <f>Calculation!G13</f>
        <v>120</v>
      </c>
      <c r="F13" s="6">
        <f>Calculation!H13</f>
        <v>120</v>
      </c>
      <c r="G13" s="6">
        <f>Calculation!I13</f>
        <v>0</v>
      </c>
      <c r="H13" s="6">
        <f>Calculation!J13</f>
        <v>0</v>
      </c>
      <c r="I13" s="6">
        <f>Calculation!K13</f>
        <v>0</v>
      </c>
      <c r="J13" s="6">
        <f>Calculation!L13</f>
        <v>0</v>
      </c>
      <c r="K13" s="6">
        <f>Calculation!M13</f>
        <v>0</v>
      </c>
      <c r="L13" s="6">
        <f>Calculation!L13</f>
        <v>0</v>
      </c>
      <c r="M13" s="6">
        <f>Calculation!M13</f>
        <v>0</v>
      </c>
      <c r="N13" s="6">
        <f>Calculation!N13</f>
        <v>0</v>
      </c>
      <c r="O13" s="6">
        <f>Calculation!O13</f>
        <v>0</v>
      </c>
      <c r="P13" s="6">
        <f>Calculation!P13</f>
        <v>0</v>
      </c>
      <c r="Q13" s="6">
        <f>Calculation!Q13</f>
        <v>0</v>
      </c>
      <c r="R13" s="6">
        <f>Calculation!R13</f>
        <v>0</v>
      </c>
      <c r="S13" s="6">
        <f>Calculation!S13</f>
        <v>0</v>
      </c>
      <c r="T13" s="6">
        <f>Calculation!T13</f>
        <v>0</v>
      </c>
      <c r="U13" s="6">
        <f>Calculation!U13</f>
        <v>0</v>
      </c>
      <c r="V13" s="6">
        <f>Calculation!V13</f>
        <v>0</v>
      </c>
      <c r="W13" s="6">
        <f>Calculation!W13</f>
        <v>0</v>
      </c>
      <c r="X13" s="6">
        <f>Calculation!X13</f>
        <v>0</v>
      </c>
      <c r="Y13" s="6">
        <f>Calculation!Y13</f>
        <v>0</v>
      </c>
      <c r="Z13" s="6">
        <f>Calculation!Z13</f>
        <v>0</v>
      </c>
      <c r="AA13" s="6">
        <f>Calculation!AA13</f>
        <v>0</v>
      </c>
      <c r="AB13" s="6">
        <f>Calculation!AB13</f>
        <v>0</v>
      </c>
      <c r="AC13" s="6">
        <f>Calculation!AC13</f>
        <v>0</v>
      </c>
      <c r="AD13" s="6">
        <f>Calculation!AD13</f>
        <v>0</v>
      </c>
      <c r="AE13" s="6">
        <f>Calculation!AE13</f>
        <v>0</v>
      </c>
      <c r="AF13" s="6">
        <f>Calculation!AF13</f>
        <v>0</v>
      </c>
      <c r="AG13" s="6">
        <f>Calculation!AG13</f>
        <v>0</v>
      </c>
      <c r="AH13" s="6">
        <f>Calculation!AH13</f>
        <v>0</v>
      </c>
    </row>
    <row r="14" spans="1:34" x14ac:dyDescent="0.25">
      <c r="A14" s="5" t="s">
        <v>17</v>
      </c>
      <c r="B14" s="6">
        <f>Calculation!B14</f>
        <v>0</v>
      </c>
      <c r="C14" s="6">
        <f>Calculation!C14</f>
        <v>0</v>
      </c>
      <c r="D14" s="6">
        <f>Calculation!D14</f>
        <v>0</v>
      </c>
      <c r="E14" s="6">
        <f>Calculation!E14</f>
        <v>0</v>
      </c>
      <c r="F14" s="6">
        <f>Calculation!F14</f>
        <v>0</v>
      </c>
      <c r="G14" s="6">
        <f>Calculation!G14</f>
        <v>0</v>
      </c>
      <c r="H14" s="6">
        <f>Calculation!H14</f>
        <v>0</v>
      </c>
      <c r="I14" s="6">
        <f>Calculation!I14</f>
        <v>0</v>
      </c>
      <c r="J14" s="6">
        <f>Calculation!J14</f>
        <v>0</v>
      </c>
      <c r="K14" s="6">
        <f>Calculation!K14</f>
        <v>0</v>
      </c>
      <c r="L14" s="6">
        <f>Calculation!L14</f>
        <v>0</v>
      </c>
      <c r="M14" s="6">
        <f>Calculation!M14</f>
        <v>0</v>
      </c>
      <c r="N14" s="6">
        <f>Calculation!N14</f>
        <v>0</v>
      </c>
      <c r="O14" s="6">
        <f>Calculation!O14</f>
        <v>0</v>
      </c>
      <c r="P14" s="6">
        <f>Calculation!P14</f>
        <v>0</v>
      </c>
      <c r="Q14" s="6">
        <f>Calculation!Q14</f>
        <v>0</v>
      </c>
      <c r="R14" s="6">
        <f>Calculation!R14</f>
        <v>0</v>
      </c>
      <c r="S14" s="6">
        <f>Calculation!S14</f>
        <v>0</v>
      </c>
      <c r="T14" s="6">
        <f>Calculation!T14</f>
        <v>0</v>
      </c>
      <c r="U14" s="6">
        <f>Calculation!U14</f>
        <v>0</v>
      </c>
      <c r="V14" s="6">
        <f>Calculation!V14</f>
        <v>0</v>
      </c>
      <c r="W14" s="6">
        <f>Calculation!W14</f>
        <v>0</v>
      </c>
      <c r="X14" s="6">
        <f>Calculation!X14</f>
        <v>0</v>
      </c>
      <c r="Y14" s="6">
        <f>Calculation!Y14</f>
        <v>0</v>
      </c>
      <c r="Z14" s="6">
        <f>Calculation!Z14</f>
        <v>0</v>
      </c>
      <c r="AA14" s="6">
        <f>Calculation!AA14</f>
        <v>0</v>
      </c>
      <c r="AB14" s="6">
        <f>Calculation!AB14</f>
        <v>0</v>
      </c>
      <c r="AC14" s="6">
        <f>Calculation!AC14</f>
        <v>0</v>
      </c>
      <c r="AD14" s="6">
        <f>Calculation!AD14</f>
        <v>0</v>
      </c>
      <c r="AE14" s="6">
        <f>Calculation!AE14</f>
        <v>0</v>
      </c>
      <c r="AF14" s="6">
        <f>Calculation!AF14</f>
        <v>0</v>
      </c>
      <c r="AG14" s="6">
        <f>Calculation!AG14</f>
        <v>0</v>
      </c>
      <c r="AH14" s="6">
        <f>Calculation!AH14</f>
        <v>0</v>
      </c>
    </row>
    <row r="15" spans="1:34" x14ac:dyDescent="0.25">
      <c r="A15" s="2" t="s">
        <v>399</v>
      </c>
      <c r="B15">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
        <v>0</v>
      </c>
      <c r="AG15" s="1">
        <v>0</v>
      </c>
      <c r="AH15" s="1">
        <v>0</v>
      </c>
    </row>
    <row r="16" spans="1:34" x14ac:dyDescent="0.25">
      <c r="A16" s="2" t="s">
        <v>400</v>
      </c>
      <c r="B16">
        <v>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0</v>
      </c>
      <c r="AH16" s="1">
        <v>0</v>
      </c>
    </row>
    <row r="17" spans="1:34" x14ac:dyDescent="0.25">
      <c r="A17" s="2" t="s">
        <v>401</v>
      </c>
      <c r="B17">
        <v>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Calculation</vt:lpstr>
      <vt:lpstr>Thermal+Lignit - Mar 16to May19</vt:lpstr>
      <vt:lpstr>Gas-based_DG - Sep 15to May19</vt:lpstr>
      <vt:lpstr>Jun 19to Dec19</vt:lpstr>
      <vt:lpstr>By 2022</vt:lpstr>
      <vt:lpstr>By 2027</vt:lpstr>
      <vt:lpstr>BCRbQ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Deepthi Swamy</cp:lastModifiedBy>
  <dcterms:created xsi:type="dcterms:W3CDTF">2015-12-15T21:40:01Z</dcterms:created>
  <dcterms:modified xsi:type="dcterms:W3CDTF">2020-06-25T11:41:55Z</dcterms:modified>
</cp:coreProperties>
</file>