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Dropbox (Energy Innovation)\Desktop\eps-us develop DACD\InputData\plcy-schd\FoPITY\"/>
    </mc:Choice>
  </mc:AlternateContent>
  <bookViews>
    <workbookView xWindow="0" yWindow="0" windowWidth="15960" windowHeight="6705"/>
  </bookViews>
  <sheets>
    <sheet name="About" sheetId="2" r:id="rId1"/>
    <sheet name="Set Schedules Here" sheetId="5" r:id="rId2"/>
    <sheet name="FoPITY-1" sheetId="4" r:id="rId3"/>
    <sheet name="FoPITY-1-WebApp" sheetId="3" r:id="rId4"/>
  </sheets>
  <definedNames>
    <definedName name="rounding_decimal_places">About!$A$94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1" i="3" l="1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28" i="3" l="1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45" i="3" l="1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80" i="3" l="1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N80" i="3" l="1"/>
  <c r="BL80" i="3"/>
  <c r="BJ80" i="3"/>
  <c r="BH80" i="3"/>
  <c r="BF80" i="3"/>
  <c r="BD80" i="3"/>
  <c r="BB80" i="3"/>
  <c r="AZ80" i="3"/>
  <c r="AX80" i="3"/>
  <c r="AV80" i="3"/>
  <c r="AT80" i="3"/>
  <c r="AR80" i="3"/>
  <c r="AP80" i="3"/>
  <c r="AN80" i="3"/>
  <c r="AL80" i="3"/>
  <c r="AJ80" i="3"/>
  <c r="AH80" i="3"/>
  <c r="AF80" i="3"/>
  <c r="AD80" i="3"/>
  <c r="AB80" i="3"/>
  <c r="Z80" i="3"/>
  <c r="X80" i="3"/>
  <c r="V80" i="3"/>
  <c r="T80" i="3"/>
  <c r="R80" i="3"/>
  <c r="P80" i="3"/>
  <c r="N80" i="3"/>
  <c r="L80" i="3"/>
  <c r="J80" i="3"/>
  <c r="H80" i="3"/>
  <c r="F80" i="3"/>
  <c r="E80" i="3"/>
  <c r="D80" i="3"/>
  <c r="C80" i="3"/>
  <c r="B80" i="3"/>
  <c r="BN79" i="3"/>
  <c r="BL79" i="3"/>
  <c r="BJ79" i="3"/>
  <c r="BH79" i="3"/>
  <c r="BF79" i="3"/>
  <c r="BD79" i="3"/>
  <c r="BB79" i="3"/>
  <c r="AZ79" i="3"/>
  <c r="AX79" i="3"/>
  <c r="AV79" i="3"/>
  <c r="AT79" i="3"/>
  <c r="AR79" i="3"/>
  <c r="AP79" i="3"/>
  <c r="AN79" i="3"/>
  <c r="AL79" i="3"/>
  <c r="AJ79" i="3"/>
  <c r="AH79" i="3"/>
  <c r="AF79" i="3"/>
  <c r="AD79" i="3"/>
  <c r="AB79" i="3"/>
  <c r="Z79" i="3"/>
  <c r="X79" i="3"/>
  <c r="V79" i="3"/>
  <c r="T79" i="3"/>
  <c r="R79" i="3"/>
  <c r="P79" i="3"/>
  <c r="N79" i="3"/>
  <c r="L79" i="3"/>
  <c r="J79" i="3"/>
  <c r="H79" i="3"/>
  <c r="F79" i="3"/>
  <c r="E79" i="3"/>
  <c r="D79" i="3"/>
  <c r="C79" i="3"/>
  <c r="B79" i="3"/>
  <c r="BN78" i="3"/>
  <c r="BL78" i="3"/>
  <c r="BJ78" i="3"/>
  <c r="BH78" i="3"/>
  <c r="BF78" i="3"/>
  <c r="BD78" i="3"/>
  <c r="BB78" i="3"/>
  <c r="AZ78" i="3"/>
  <c r="AX78" i="3"/>
  <c r="AV78" i="3"/>
  <c r="AT78" i="3"/>
  <c r="AR78" i="3"/>
  <c r="AP78" i="3"/>
  <c r="AN78" i="3"/>
  <c r="AL78" i="3"/>
  <c r="AJ78" i="3"/>
  <c r="AH78" i="3"/>
  <c r="AF78" i="3"/>
  <c r="AD78" i="3"/>
  <c r="AB78" i="3"/>
  <c r="Z78" i="3"/>
  <c r="X78" i="3"/>
  <c r="V78" i="3"/>
  <c r="T78" i="3"/>
  <c r="R78" i="3"/>
  <c r="P78" i="3"/>
  <c r="N78" i="3"/>
  <c r="L78" i="3"/>
  <c r="J78" i="3"/>
  <c r="H78" i="3"/>
  <c r="F78" i="3"/>
  <c r="E78" i="3"/>
  <c r="D78" i="3"/>
  <c r="C78" i="3"/>
  <c r="B78" i="3"/>
  <c r="BN77" i="3"/>
  <c r="BL77" i="3"/>
  <c r="BJ77" i="3"/>
  <c r="BH77" i="3"/>
  <c r="BF77" i="3"/>
  <c r="BD77" i="3"/>
  <c r="BB77" i="3"/>
  <c r="AZ77" i="3"/>
  <c r="AX77" i="3"/>
  <c r="AV77" i="3"/>
  <c r="AT77" i="3"/>
  <c r="AR77" i="3"/>
  <c r="AP77" i="3"/>
  <c r="AN77" i="3"/>
  <c r="AL77" i="3"/>
  <c r="AJ77" i="3"/>
  <c r="AH77" i="3"/>
  <c r="AF77" i="3"/>
  <c r="AD77" i="3"/>
  <c r="AB77" i="3"/>
  <c r="Z77" i="3"/>
  <c r="X77" i="3"/>
  <c r="V77" i="3"/>
  <c r="T77" i="3"/>
  <c r="R77" i="3"/>
  <c r="P77" i="3"/>
  <c r="N77" i="3"/>
  <c r="L77" i="3"/>
  <c r="J77" i="3"/>
  <c r="H77" i="3"/>
  <c r="F77" i="3"/>
  <c r="E77" i="3"/>
  <c r="D77" i="3"/>
  <c r="C77" i="3"/>
  <c r="B77" i="3"/>
  <c r="BN76" i="3"/>
  <c r="BL76" i="3"/>
  <c r="BJ76" i="3"/>
  <c r="BH76" i="3"/>
  <c r="BF76" i="3"/>
  <c r="BD76" i="3"/>
  <c r="BB76" i="3"/>
  <c r="AZ76" i="3"/>
  <c r="AX76" i="3"/>
  <c r="AV76" i="3"/>
  <c r="AT76" i="3"/>
  <c r="AR76" i="3"/>
  <c r="AP76" i="3"/>
  <c r="AN76" i="3"/>
  <c r="AL76" i="3"/>
  <c r="AJ76" i="3"/>
  <c r="AH76" i="3"/>
  <c r="AF76" i="3"/>
  <c r="AD76" i="3"/>
  <c r="AB76" i="3"/>
  <c r="Z76" i="3"/>
  <c r="X76" i="3"/>
  <c r="V76" i="3"/>
  <c r="T76" i="3"/>
  <c r="R76" i="3"/>
  <c r="P76" i="3"/>
  <c r="N76" i="3"/>
  <c r="L76" i="3"/>
  <c r="J76" i="3"/>
  <c r="H76" i="3"/>
  <c r="F76" i="3"/>
  <c r="E76" i="3"/>
  <c r="D76" i="3"/>
  <c r="C76" i="3"/>
  <c r="B76" i="3"/>
  <c r="BN75" i="3"/>
  <c r="BL75" i="3"/>
  <c r="BJ75" i="3"/>
  <c r="BH75" i="3"/>
  <c r="BF75" i="3"/>
  <c r="BD75" i="3"/>
  <c r="BB75" i="3"/>
  <c r="AZ75" i="3"/>
  <c r="AX75" i="3"/>
  <c r="AV75" i="3"/>
  <c r="AT75" i="3"/>
  <c r="AR75" i="3"/>
  <c r="AP75" i="3"/>
  <c r="AN75" i="3"/>
  <c r="AL75" i="3"/>
  <c r="AJ75" i="3"/>
  <c r="AH75" i="3"/>
  <c r="AF75" i="3"/>
  <c r="AD75" i="3"/>
  <c r="AB75" i="3"/>
  <c r="Z75" i="3"/>
  <c r="X75" i="3"/>
  <c r="V75" i="3"/>
  <c r="T75" i="3"/>
  <c r="R75" i="3"/>
  <c r="P75" i="3"/>
  <c r="N75" i="3"/>
  <c r="L75" i="3"/>
  <c r="J75" i="3"/>
  <c r="H75" i="3"/>
  <c r="F75" i="3"/>
  <c r="E75" i="3"/>
  <c r="D75" i="3"/>
  <c r="C75" i="3"/>
  <c r="B75" i="3"/>
  <c r="BN74" i="3"/>
  <c r="BL74" i="3"/>
  <c r="BJ74" i="3"/>
  <c r="BH74" i="3"/>
  <c r="BF74" i="3"/>
  <c r="BD74" i="3"/>
  <c r="BB74" i="3"/>
  <c r="AZ74" i="3"/>
  <c r="AX74" i="3"/>
  <c r="AV74" i="3"/>
  <c r="AT74" i="3"/>
  <c r="AR74" i="3"/>
  <c r="AP74" i="3"/>
  <c r="AN74" i="3"/>
  <c r="AL74" i="3"/>
  <c r="AJ74" i="3"/>
  <c r="AH74" i="3"/>
  <c r="AF74" i="3"/>
  <c r="AD74" i="3"/>
  <c r="AB74" i="3"/>
  <c r="Z74" i="3"/>
  <c r="X74" i="3"/>
  <c r="V74" i="3"/>
  <c r="T74" i="3"/>
  <c r="R74" i="3"/>
  <c r="P74" i="3"/>
  <c r="N74" i="3"/>
  <c r="L74" i="3"/>
  <c r="J74" i="3"/>
  <c r="H74" i="3"/>
  <c r="F74" i="3"/>
  <c r="E74" i="3"/>
  <c r="D74" i="3"/>
  <c r="C74" i="3"/>
  <c r="B74" i="3"/>
  <c r="BN73" i="3"/>
  <c r="BL73" i="3"/>
  <c r="BJ73" i="3"/>
  <c r="BH73" i="3"/>
  <c r="BF73" i="3"/>
  <c r="BD73" i="3"/>
  <c r="BB73" i="3"/>
  <c r="AZ73" i="3"/>
  <c r="AX73" i="3"/>
  <c r="AV73" i="3"/>
  <c r="AT73" i="3"/>
  <c r="AR73" i="3"/>
  <c r="AP73" i="3"/>
  <c r="AN73" i="3"/>
  <c r="AL73" i="3"/>
  <c r="AJ73" i="3"/>
  <c r="AH73" i="3"/>
  <c r="AF73" i="3"/>
  <c r="AD73" i="3"/>
  <c r="AB73" i="3"/>
  <c r="Z73" i="3"/>
  <c r="X73" i="3"/>
  <c r="V73" i="3"/>
  <c r="T73" i="3"/>
  <c r="R73" i="3"/>
  <c r="P73" i="3"/>
  <c r="N73" i="3"/>
  <c r="L73" i="3"/>
  <c r="J73" i="3"/>
  <c r="H73" i="3"/>
  <c r="F73" i="3"/>
  <c r="E73" i="3"/>
  <c r="D73" i="3"/>
  <c r="C73" i="3"/>
  <c r="B73" i="3"/>
  <c r="BN72" i="3"/>
  <c r="BL72" i="3"/>
  <c r="BJ72" i="3"/>
  <c r="BH72" i="3"/>
  <c r="BF72" i="3"/>
  <c r="BD72" i="3"/>
  <c r="BB72" i="3"/>
  <c r="AZ72" i="3"/>
  <c r="AX72" i="3"/>
  <c r="AV72" i="3"/>
  <c r="AT72" i="3"/>
  <c r="AR72" i="3"/>
  <c r="AP72" i="3"/>
  <c r="AN72" i="3"/>
  <c r="AL72" i="3"/>
  <c r="AJ72" i="3"/>
  <c r="AH72" i="3"/>
  <c r="AF72" i="3"/>
  <c r="AD72" i="3"/>
  <c r="AB72" i="3"/>
  <c r="Z72" i="3"/>
  <c r="X72" i="3"/>
  <c r="V72" i="3"/>
  <c r="T72" i="3"/>
  <c r="R72" i="3"/>
  <c r="P72" i="3"/>
  <c r="N72" i="3"/>
  <c r="L72" i="3"/>
  <c r="J72" i="3"/>
  <c r="H72" i="3"/>
  <c r="F72" i="3"/>
  <c r="E72" i="3"/>
  <c r="D72" i="3"/>
  <c r="C72" i="3"/>
  <c r="B72" i="3"/>
  <c r="BN71" i="3"/>
  <c r="BL71" i="3"/>
  <c r="BJ71" i="3"/>
  <c r="BH71" i="3"/>
  <c r="BF71" i="3"/>
  <c r="BD71" i="3"/>
  <c r="BB71" i="3"/>
  <c r="AZ71" i="3"/>
  <c r="AX71" i="3"/>
  <c r="AV71" i="3"/>
  <c r="AT71" i="3"/>
  <c r="AR71" i="3"/>
  <c r="AP71" i="3"/>
  <c r="AN71" i="3"/>
  <c r="AL71" i="3"/>
  <c r="AJ71" i="3"/>
  <c r="AH71" i="3"/>
  <c r="AF71" i="3"/>
  <c r="AD71" i="3"/>
  <c r="AB71" i="3"/>
  <c r="Z71" i="3"/>
  <c r="X71" i="3"/>
  <c r="V71" i="3"/>
  <c r="T71" i="3"/>
  <c r="R71" i="3"/>
  <c r="P71" i="3"/>
  <c r="N71" i="3"/>
  <c r="L71" i="3"/>
  <c r="J71" i="3"/>
  <c r="H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B80" i="4"/>
  <c r="B79" i="4"/>
  <c r="B78" i="4"/>
  <c r="B77" i="4"/>
  <c r="B76" i="4"/>
  <c r="B75" i="4"/>
  <c r="B74" i="4"/>
  <c r="B73" i="4"/>
  <c r="B72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9" i="5" l="1"/>
  <c r="AG159" i="5"/>
  <c r="AF159" i="5"/>
  <c r="AE159" i="5"/>
  <c r="AB159" i="5"/>
  <c r="AA159" i="5"/>
  <c r="Y159" i="5"/>
  <c r="X159" i="5"/>
  <c r="W159" i="5"/>
  <c r="T159" i="5"/>
  <c r="S159" i="5"/>
  <c r="Q159" i="5"/>
  <c r="P159" i="5"/>
  <c r="O159" i="5"/>
  <c r="L159" i="5"/>
  <c r="K159" i="5"/>
  <c r="I159" i="5"/>
  <c r="H159" i="5"/>
  <c r="G159" i="5"/>
  <c r="D159" i="5"/>
  <c r="AH157" i="5"/>
  <c r="AF157" i="5"/>
  <c r="AE157" i="5"/>
  <c r="AD157" i="5"/>
  <c r="AA157" i="5"/>
  <c r="Z157" i="5"/>
  <c r="X157" i="5"/>
  <c r="W157" i="5"/>
  <c r="V157" i="5"/>
  <c r="S157" i="5"/>
  <c r="R157" i="5"/>
  <c r="P157" i="5"/>
  <c r="O157" i="5"/>
  <c r="N157" i="5"/>
  <c r="K157" i="5"/>
  <c r="J157" i="5"/>
  <c r="H157" i="5"/>
  <c r="G157" i="5"/>
  <c r="F157" i="5"/>
  <c r="AH155" i="5"/>
  <c r="AG155" i="5"/>
  <c r="AE155" i="5"/>
  <c r="AD155" i="5"/>
  <c r="AC155" i="5"/>
  <c r="AA155" i="5"/>
  <c r="Z155" i="5"/>
  <c r="Y155" i="5"/>
  <c r="W155" i="5"/>
  <c r="V155" i="5"/>
  <c r="U155" i="5"/>
  <c r="S155" i="5"/>
  <c r="R155" i="5"/>
  <c r="Q155" i="5"/>
  <c r="O155" i="5"/>
  <c r="N155" i="5"/>
  <c r="M155" i="5"/>
  <c r="K155" i="5"/>
  <c r="J155" i="5"/>
  <c r="I155" i="5"/>
  <c r="G155" i="5"/>
  <c r="F155" i="5"/>
  <c r="E155" i="5"/>
  <c r="AH153" i="5"/>
  <c r="AG153" i="5"/>
  <c r="AF153" i="5"/>
  <c r="AD153" i="5"/>
  <c r="AC153" i="5"/>
  <c r="AB153" i="5"/>
  <c r="Z153" i="5"/>
  <c r="Y153" i="5"/>
  <c r="X153" i="5"/>
  <c r="V153" i="5"/>
  <c r="U153" i="5"/>
  <c r="T153" i="5"/>
  <c r="R153" i="5"/>
  <c r="Q153" i="5"/>
  <c r="P153" i="5"/>
  <c r="N153" i="5"/>
  <c r="M153" i="5"/>
  <c r="L153" i="5"/>
  <c r="J153" i="5"/>
  <c r="I153" i="5"/>
  <c r="H153" i="5"/>
  <c r="F153" i="5"/>
  <c r="E153" i="5"/>
  <c r="D153" i="5"/>
  <c r="AG151" i="5"/>
  <c r="AF151" i="5"/>
  <c r="AE151" i="5"/>
  <c r="AC151" i="5"/>
  <c r="AB151" i="5"/>
  <c r="AA151" i="5"/>
  <c r="Y151" i="5"/>
  <c r="X151" i="5"/>
  <c r="W151" i="5"/>
  <c r="U151" i="5"/>
  <c r="T151" i="5"/>
  <c r="S151" i="5"/>
  <c r="Q151" i="5"/>
  <c r="P151" i="5"/>
  <c r="O151" i="5"/>
  <c r="M151" i="5"/>
  <c r="L151" i="5"/>
  <c r="K151" i="5"/>
  <c r="I151" i="5"/>
  <c r="H151" i="5"/>
  <c r="G151" i="5"/>
  <c r="E151" i="5"/>
  <c r="D151" i="5"/>
  <c r="AH149" i="5"/>
  <c r="AF149" i="5"/>
  <c r="AE149" i="5"/>
  <c r="AD149" i="5"/>
  <c r="AB149" i="5"/>
  <c r="AA149" i="5"/>
  <c r="Z149" i="5"/>
  <c r="X149" i="5"/>
  <c r="W149" i="5"/>
  <c r="V149" i="5"/>
  <c r="T149" i="5"/>
  <c r="S149" i="5"/>
  <c r="R149" i="5"/>
  <c r="P149" i="5"/>
  <c r="O149" i="5"/>
  <c r="N149" i="5"/>
  <c r="L149" i="5"/>
  <c r="K149" i="5"/>
  <c r="J149" i="5"/>
  <c r="H149" i="5"/>
  <c r="G149" i="5"/>
  <c r="F149" i="5"/>
  <c r="D149" i="5"/>
  <c r="AH147" i="5"/>
  <c r="AG147" i="5"/>
  <c r="AE147" i="5"/>
  <c r="AD147" i="5"/>
  <c r="AC147" i="5"/>
  <c r="AA147" i="5"/>
  <c r="Z147" i="5"/>
  <c r="Y147" i="5"/>
  <c r="W147" i="5"/>
  <c r="V147" i="5"/>
  <c r="U147" i="5"/>
  <c r="S147" i="5"/>
  <c r="R147" i="5"/>
  <c r="Q147" i="5"/>
  <c r="O147" i="5"/>
  <c r="N147" i="5"/>
  <c r="M147" i="5"/>
  <c r="K147" i="5"/>
  <c r="J147" i="5"/>
  <c r="I147" i="5"/>
  <c r="G147" i="5"/>
  <c r="F147" i="5"/>
  <c r="E147" i="5"/>
  <c r="AH145" i="5"/>
  <c r="AG145" i="5"/>
  <c r="AF145" i="5"/>
  <c r="AD145" i="5"/>
  <c r="AC145" i="5"/>
  <c r="AB145" i="5"/>
  <c r="Z145" i="5"/>
  <c r="Y145" i="5"/>
  <c r="X145" i="5"/>
  <c r="V145" i="5"/>
  <c r="U145" i="5"/>
  <c r="T145" i="5"/>
  <c r="R145" i="5"/>
  <c r="Q145" i="5"/>
  <c r="P145" i="5"/>
  <c r="N145" i="5"/>
  <c r="M145" i="5"/>
  <c r="L145" i="5"/>
  <c r="J145" i="5"/>
  <c r="I145" i="5"/>
  <c r="H145" i="5"/>
  <c r="F145" i="5"/>
  <c r="E145" i="5"/>
  <c r="D145" i="5"/>
  <c r="AG143" i="5"/>
  <c r="AF143" i="5"/>
  <c r="AE143" i="5"/>
  <c r="AC143" i="5"/>
  <c r="AB143" i="5"/>
  <c r="AA143" i="5"/>
  <c r="Y143" i="5"/>
  <c r="X143" i="5"/>
  <c r="W143" i="5"/>
  <c r="U143" i="5"/>
  <c r="T143" i="5"/>
  <c r="S143" i="5"/>
  <c r="Q143" i="5"/>
  <c r="P143" i="5"/>
  <c r="O143" i="5"/>
  <c r="M143" i="5"/>
  <c r="L143" i="5"/>
  <c r="K143" i="5"/>
  <c r="I143" i="5"/>
  <c r="H143" i="5"/>
  <c r="G143" i="5"/>
  <c r="E143" i="5"/>
  <c r="D143" i="5"/>
  <c r="AH141" i="5"/>
  <c r="AF141" i="5"/>
  <c r="AE141" i="5"/>
  <c r="AD141" i="5"/>
  <c r="AB141" i="5"/>
  <c r="AA141" i="5"/>
  <c r="Z141" i="5"/>
  <c r="X141" i="5"/>
  <c r="W141" i="5"/>
  <c r="V141" i="5"/>
  <c r="T141" i="5"/>
  <c r="S141" i="5"/>
  <c r="R141" i="5"/>
  <c r="P141" i="5"/>
  <c r="O141" i="5"/>
  <c r="N141" i="5"/>
  <c r="L141" i="5"/>
  <c r="K141" i="5"/>
  <c r="J141" i="5"/>
  <c r="H141" i="5"/>
  <c r="G141" i="5"/>
  <c r="F141" i="5"/>
  <c r="D141" i="5"/>
  <c r="U71" i="3" l="1"/>
  <c r="K71" i="4"/>
  <c r="AE71" i="3"/>
  <c r="AQ71" i="3"/>
  <c r="V71" i="4"/>
  <c r="BA71" i="3"/>
  <c r="AA71" i="4"/>
  <c r="BK71" i="3"/>
  <c r="M72" i="3"/>
  <c r="G72" i="4"/>
  <c r="W72" i="3"/>
  <c r="L72" i="4"/>
  <c r="AG72" i="3"/>
  <c r="AS72" i="3"/>
  <c r="W72" i="4"/>
  <c r="BC72" i="3"/>
  <c r="AB72" i="4"/>
  <c r="BM72" i="3"/>
  <c r="O73" i="3"/>
  <c r="H73" i="4"/>
  <c r="Y73" i="3"/>
  <c r="M73" i="4"/>
  <c r="AI73" i="3"/>
  <c r="AU73" i="3"/>
  <c r="X73" i="4"/>
  <c r="BE73" i="3"/>
  <c r="AC73" i="4"/>
  <c r="BO73" i="3"/>
  <c r="AH73" i="4"/>
  <c r="Q74" i="3"/>
  <c r="I74" i="4"/>
  <c r="AA74" i="3"/>
  <c r="N74" i="4"/>
  <c r="AK74" i="3"/>
  <c r="AW74" i="3"/>
  <c r="Y74" i="4"/>
  <c r="BG74" i="3"/>
  <c r="AD74" i="4"/>
  <c r="G75" i="3"/>
  <c r="C75" i="4"/>
  <c r="S75" i="3"/>
  <c r="J75" i="4"/>
  <c r="AC75" i="3"/>
  <c r="O75" i="4"/>
  <c r="AM75" i="3"/>
  <c r="AY75" i="3"/>
  <c r="Z75" i="4"/>
  <c r="BI75" i="3"/>
  <c r="AE75" i="4"/>
  <c r="I76" i="3"/>
  <c r="U76" i="3"/>
  <c r="K76" i="4"/>
  <c r="AE76" i="3"/>
  <c r="P76" i="4"/>
  <c r="AO76" i="3"/>
  <c r="BA76" i="3"/>
  <c r="AA76" i="4"/>
  <c r="BK76" i="3"/>
  <c r="AF76" i="4"/>
  <c r="K77" i="3"/>
  <c r="W77" i="3"/>
  <c r="L77" i="4"/>
  <c r="AG77" i="3"/>
  <c r="Q77" i="4"/>
  <c r="AQ77" i="3"/>
  <c r="BC77" i="3"/>
  <c r="AB77" i="4"/>
  <c r="BM77" i="3"/>
  <c r="AG77" i="4"/>
  <c r="M78" i="3"/>
  <c r="Y78" i="3"/>
  <c r="M78" i="4"/>
  <c r="AI78" i="3"/>
  <c r="R78" i="4"/>
  <c r="AS78" i="3"/>
  <c r="BE78" i="3"/>
  <c r="AC78" i="4"/>
  <c r="BO78" i="3"/>
  <c r="AH78" i="4"/>
  <c r="S79" i="3"/>
  <c r="J79" i="4"/>
  <c r="AE79" i="3"/>
  <c r="AS79" i="3"/>
  <c r="W79" i="4"/>
  <c r="BG79" i="3"/>
  <c r="AD79" i="4"/>
  <c r="G80" i="3"/>
  <c r="C80" i="4"/>
  <c r="U80" i="3"/>
  <c r="K80" i="4"/>
  <c r="AG80" i="3"/>
  <c r="AU80" i="3"/>
  <c r="X80" i="4"/>
  <c r="BI80" i="3"/>
  <c r="AE80" i="4"/>
  <c r="M71" i="3"/>
  <c r="G71" i="4"/>
  <c r="W71" i="3"/>
  <c r="AI71" i="3"/>
  <c r="R71" i="4"/>
  <c r="AS71" i="3"/>
  <c r="W71" i="4"/>
  <c r="BC71" i="3"/>
  <c r="BO71" i="3"/>
  <c r="AH71" i="4"/>
  <c r="O72" i="3"/>
  <c r="H72" i="4"/>
  <c r="Y72" i="3"/>
  <c r="AK72" i="3"/>
  <c r="S72" i="4"/>
  <c r="AU72" i="3"/>
  <c r="X72" i="4"/>
  <c r="BE72" i="3"/>
  <c r="C73" i="4"/>
  <c r="G73" i="3"/>
  <c r="D73" i="4"/>
  <c r="Q73" i="3"/>
  <c r="I73" i="4"/>
  <c r="AA73" i="3"/>
  <c r="AM73" i="3"/>
  <c r="T73" i="4"/>
  <c r="AW73" i="3"/>
  <c r="Y73" i="4"/>
  <c r="BG73" i="3"/>
  <c r="I74" i="3"/>
  <c r="E74" i="4"/>
  <c r="S74" i="3"/>
  <c r="J74" i="4"/>
  <c r="AC74" i="3"/>
  <c r="AO74" i="3"/>
  <c r="U74" i="4"/>
  <c r="AY74" i="3"/>
  <c r="Z74" i="4"/>
  <c r="BI74" i="3"/>
  <c r="K75" i="3"/>
  <c r="F75" i="4"/>
  <c r="U75" i="3"/>
  <c r="K75" i="4"/>
  <c r="AE75" i="3"/>
  <c r="AQ75" i="3"/>
  <c r="V75" i="4"/>
  <c r="BA75" i="3"/>
  <c r="AA75" i="4"/>
  <c r="BK75" i="3"/>
  <c r="M76" i="3"/>
  <c r="G76" i="4"/>
  <c r="W76" i="3"/>
  <c r="L76" i="4"/>
  <c r="AG76" i="3"/>
  <c r="AS76" i="3"/>
  <c r="W76" i="4"/>
  <c r="BC76" i="3"/>
  <c r="AB76" i="4"/>
  <c r="BM76" i="3"/>
  <c r="O77" i="3"/>
  <c r="H77" i="4"/>
  <c r="Y77" i="3"/>
  <c r="M77" i="4"/>
  <c r="AI77" i="3"/>
  <c r="AU77" i="3"/>
  <c r="X77" i="4"/>
  <c r="BE77" i="3"/>
  <c r="AC77" i="4"/>
  <c r="BO77" i="3"/>
  <c r="AH77" i="4"/>
  <c r="Q78" i="3"/>
  <c r="I78" i="4"/>
  <c r="AA78" i="3"/>
  <c r="N78" i="4"/>
  <c r="AK78" i="3"/>
  <c r="AW78" i="3"/>
  <c r="Y78" i="4"/>
  <c r="BG78" i="3"/>
  <c r="AD78" i="4"/>
  <c r="K79" i="3"/>
  <c r="F79" i="4"/>
  <c r="U79" i="3"/>
  <c r="AI79" i="3"/>
  <c r="R79" i="4"/>
  <c r="AU79" i="3"/>
  <c r="BI79" i="3"/>
  <c r="AE79" i="4"/>
  <c r="M80" i="3"/>
  <c r="G80" i="4"/>
  <c r="W80" i="3"/>
  <c r="AK80" i="3"/>
  <c r="S80" i="4"/>
  <c r="AW80" i="3"/>
  <c r="BK80" i="3"/>
  <c r="AF80" i="4"/>
  <c r="O71" i="3"/>
  <c r="AA71" i="3"/>
  <c r="N71" i="4"/>
  <c r="AK71" i="3"/>
  <c r="S71" i="4"/>
  <c r="AU71" i="3"/>
  <c r="BG71" i="3"/>
  <c r="AD71" i="4"/>
  <c r="G72" i="3"/>
  <c r="D72" i="4"/>
  <c r="C72" i="4"/>
  <c r="Q72" i="3"/>
  <c r="AC72" i="3"/>
  <c r="O72" i="4"/>
  <c r="AM72" i="3"/>
  <c r="T72" i="4"/>
  <c r="AW72" i="3"/>
  <c r="BI72" i="3"/>
  <c r="AE72" i="4"/>
  <c r="I73" i="3"/>
  <c r="E73" i="4"/>
  <c r="S73" i="3"/>
  <c r="AE73" i="3"/>
  <c r="P73" i="4"/>
  <c r="AO73" i="3"/>
  <c r="U73" i="4"/>
  <c r="AY73" i="3"/>
  <c r="BK73" i="3"/>
  <c r="AF73" i="4"/>
  <c r="K74" i="3"/>
  <c r="F74" i="4"/>
  <c r="U74" i="3"/>
  <c r="AG74" i="3"/>
  <c r="Q74" i="4"/>
  <c r="AQ74" i="3"/>
  <c r="V74" i="4"/>
  <c r="BA74" i="3"/>
  <c r="BM74" i="3"/>
  <c r="AG74" i="4"/>
  <c r="M75" i="3"/>
  <c r="G75" i="4"/>
  <c r="W75" i="3"/>
  <c r="AI75" i="3"/>
  <c r="R75" i="4"/>
  <c r="AS75" i="3"/>
  <c r="W75" i="4"/>
  <c r="BC75" i="3"/>
  <c r="BO75" i="3"/>
  <c r="AH75" i="4"/>
  <c r="O76" i="3"/>
  <c r="H76" i="4"/>
  <c r="Y76" i="3"/>
  <c r="AK76" i="3"/>
  <c r="S76" i="4"/>
  <c r="AU76" i="3"/>
  <c r="X76" i="4"/>
  <c r="BE76" i="3"/>
  <c r="G77" i="3"/>
  <c r="C77" i="4"/>
  <c r="D77" i="4"/>
  <c r="Q77" i="3"/>
  <c r="I77" i="4"/>
  <c r="AA77" i="3"/>
  <c r="AM77" i="3"/>
  <c r="T77" i="4"/>
  <c r="AW77" i="3"/>
  <c r="Y77" i="4"/>
  <c r="BG77" i="3"/>
  <c r="I78" i="3"/>
  <c r="E78" i="4"/>
  <c r="S78" i="3"/>
  <c r="J78" i="4"/>
  <c r="AC78" i="3"/>
  <c r="AO78" i="3"/>
  <c r="U78" i="4"/>
  <c r="AY78" i="3"/>
  <c r="Z78" i="4"/>
  <c r="BI78" i="3"/>
  <c r="M79" i="3"/>
  <c r="G79" i="4"/>
  <c r="AA79" i="3"/>
  <c r="N79" i="4"/>
  <c r="AK79" i="3"/>
  <c r="AY79" i="3"/>
  <c r="Z79" i="4"/>
  <c r="BK79" i="3"/>
  <c r="O80" i="3"/>
  <c r="H80" i="4"/>
  <c r="AC80" i="3"/>
  <c r="O80" i="4"/>
  <c r="AM80" i="3"/>
  <c r="BA80" i="3"/>
  <c r="AA80" i="4"/>
  <c r="BM80" i="3"/>
  <c r="K71" i="3"/>
  <c r="F71" i="4"/>
  <c r="G71" i="3"/>
  <c r="C71" i="4"/>
  <c r="S71" i="3"/>
  <c r="J71" i="4"/>
  <c r="AC71" i="3"/>
  <c r="O71" i="4"/>
  <c r="AM71" i="3"/>
  <c r="AY71" i="3"/>
  <c r="Z71" i="4"/>
  <c r="BI71" i="3"/>
  <c r="AE71" i="4"/>
  <c r="I72" i="3"/>
  <c r="U72" i="3"/>
  <c r="K72" i="4"/>
  <c r="AE72" i="3"/>
  <c r="P72" i="4"/>
  <c r="AO72" i="3"/>
  <c r="BA72" i="3"/>
  <c r="AA72" i="4"/>
  <c r="BK72" i="3"/>
  <c r="AF72" i="4"/>
  <c r="K73" i="3"/>
  <c r="W73" i="3"/>
  <c r="L73" i="4"/>
  <c r="AG73" i="3"/>
  <c r="Q73" i="4"/>
  <c r="AQ73" i="3"/>
  <c r="BC73" i="3"/>
  <c r="AB73" i="4"/>
  <c r="BM73" i="3"/>
  <c r="AG73" i="4"/>
  <c r="M74" i="3"/>
  <c r="Y74" i="3"/>
  <c r="M74" i="4"/>
  <c r="AI74" i="3"/>
  <c r="R74" i="4"/>
  <c r="AS74" i="3"/>
  <c r="BE74" i="3"/>
  <c r="AC74" i="4"/>
  <c r="BO74" i="3"/>
  <c r="AH74" i="4"/>
  <c r="O75" i="3"/>
  <c r="AA75" i="3"/>
  <c r="N75" i="4"/>
  <c r="AK75" i="3"/>
  <c r="S75" i="4"/>
  <c r="AU75" i="3"/>
  <c r="BG75" i="3"/>
  <c r="AD75" i="4"/>
  <c r="G76" i="3"/>
  <c r="D76" i="4"/>
  <c r="C76" i="4"/>
  <c r="Q76" i="3"/>
  <c r="AC76" i="3"/>
  <c r="O76" i="4"/>
  <c r="AM76" i="3"/>
  <c r="T76" i="4"/>
  <c r="AW76" i="3"/>
  <c r="BI76" i="3"/>
  <c r="AE76" i="4"/>
  <c r="I77" i="3"/>
  <c r="E77" i="4"/>
  <c r="S77" i="3"/>
  <c r="AE77" i="3"/>
  <c r="P77" i="4"/>
  <c r="AO77" i="3"/>
  <c r="U77" i="4"/>
  <c r="AY77" i="3"/>
  <c r="BK77" i="3"/>
  <c r="AF77" i="4"/>
  <c r="K78" i="3"/>
  <c r="F78" i="4"/>
  <c r="U78" i="3"/>
  <c r="AG78" i="3"/>
  <c r="Q78" i="4"/>
  <c r="AQ78" i="3"/>
  <c r="V78" i="4"/>
  <c r="BA78" i="3"/>
  <c r="BM78" i="3"/>
  <c r="AG78" i="4"/>
  <c r="O79" i="3"/>
  <c r="AC79" i="3"/>
  <c r="O79" i="4"/>
  <c r="AQ79" i="3"/>
  <c r="V79" i="4"/>
  <c r="BA79" i="3"/>
  <c r="BO79" i="3"/>
  <c r="AH79" i="4"/>
  <c r="Q80" i="3"/>
  <c r="AE80" i="3"/>
  <c r="P80" i="4"/>
  <c r="AS80" i="3"/>
  <c r="W80" i="4"/>
  <c r="BC80" i="3"/>
  <c r="BG80" i="3"/>
  <c r="AD80" i="4"/>
  <c r="I141" i="5"/>
  <c r="H71" i="4" s="1"/>
  <c r="Q141" i="5"/>
  <c r="P71" i="4" s="1"/>
  <c r="Y141" i="5"/>
  <c r="AG141" i="5"/>
  <c r="AF71" i="4" s="1"/>
  <c r="J143" i="5"/>
  <c r="I72" i="4" s="1"/>
  <c r="R143" i="5"/>
  <c r="Z143" i="5"/>
  <c r="AH143" i="5"/>
  <c r="AG72" i="4" s="1"/>
  <c r="K145" i="5"/>
  <c r="J73" i="4" s="1"/>
  <c r="S145" i="5"/>
  <c r="R73" i="4" s="1"/>
  <c r="AA145" i="5"/>
  <c r="D147" i="5"/>
  <c r="L147" i="5"/>
  <c r="K74" i="4" s="1"/>
  <c r="T147" i="5"/>
  <c r="AB147" i="5"/>
  <c r="E149" i="5"/>
  <c r="D75" i="4" s="1"/>
  <c r="M149" i="5"/>
  <c r="L75" i="4" s="1"/>
  <c r="U149" i="5"/>
  <c r="AC149" i="5"/>
  <c r="F151" i="5"/>
  <c r="E76" i="4" s="1"/>
  <c r="N151" i="5"/>
  <c r="M76" i="4" s="1"/>
  <c r="V151" i="5"/>
  <c r="AD151" i="5"/>
  <c r="G153" i="5"/>
  <c r="O153" i="5"/>
  <c r="W153" i="5"/>
  <c r="AE153" i="5"/>
  <c r="H155" i="5"/>
  <c r="G78" i="4" s="1"/>
  <c r="P155" i="5"/>
  <c r="X155" i="5"/>
  <c r="AF155" i="5"/>
  <c r="I157" i="5"/>
  <c r="H79" i="4" s="1"/>
  <c r="Q157" i="5"/>
  <c r="Y157" i="5"/>
  <c r="AG157" i="5"/>
  <c r="J159" i="5"/>
  <c r="R159" i="5"/>
  <c r="Q80" i="4" s="1"/>
  <c r="Z159" i="5"/>
  <c r="Y80" i="4" s="1"/>
  <c r="AH159" i="5"/>
  <c r="D157" i="5"/>
  <c r="L157" i="5"/>
  <c r="T157" i="5"/>
  <c r="AB157" i="5"/>
  <c r="E159" i="5"/>
  <c r="M159" i="5"/>
  <c r="L80" i="4" s="1"/>
  <c r="U159" i="5"/>
  <c r="T80" i="4" s="1"/>
  <c r="AC159" i="5"/>
  <c r="AB80" i="4" s="1"/>
  <c r="E141" i="5"/>
  <c r="D71" i="4" s="1"/>
  <c r="M141" i="5"/>
  <c r="L71" i="4" s="1"/>
  <c r="U141" i="5"/>
  <c r="AC141" i="5"/>
  <c r="F143" i="5"/>
  <c r="N143" i="5"/>
  <c r="M72" i="4" s="1"/>
  <c r="V143" i="5"/>
  <c r="AD143" i="5"/>
  <c r="G145" i="5"/>
  <c r="F73" i="4" s="1"/>
  <c r="O145" i="5"/>
  <c r="W145" i="5"/>
  <c r="V73" i="4" s="1"/>
  <c r="AE145" i="5"/>
  <c r="H147" i="5"/>
  <c r="P147" i="5"/>
  <c r="X147" i="5"/>
  <c r="AF147" i="5"/>
  <c r="I149" i="5"/>
  <c r="H75" i="4" s="1"/>
  <c r="Q149" i="5"/>
  <c r="Y149" i="5"/>
  <c r="AG149" i="5"/>
  <c r="J151" i="5"/>
  <c r="R151" i="5"/>
  <c r="Z151" i="5"/>
  <c r="Y76" i="4" s="1"/>
  <c r="AH151" i="5"/>
  <c r="K153" i="5"/>
  <c r="S153" i="5"/>
  <c r="AA153" i="5"/>
  <c r="D155" i="5"/>
  <c r="L155" i="5"/>
  <c r="T155" i="5"/>
  <c r="AB155" i="5"/>
  <c r="E157" i="5"/>
  <c r="M157" i="5"/>
  <c r="U157" i="5"/>
  <c r="AC157" i="5"/>
  <c r="F159" i="5"/>
  <c r="N159" i="5"/>
  <c r="V159" i="5"/>
  <c r="BA77" i="3" l="1"/>
  <c r="AA77" i="4"/>
  <c r="AU74" i="3"/>
  <c r="X74" i="4"/>
  <c r="AM79" i="3"/>
  <c r="T79" i="4"/>
  <c r="AU78" i="3"/>
  <c r="X78" i="4"/>
  <c r="AO75" i="3"/>
  <c r="U75" i="4"/>
  <c r="AM74" i="3"/>
  <c r="T74" i="4"/>
  <c r="AI72" i="3"/>
  <c r="R72" i="4"/>
  <c r="AA80" i="3"/>
  <c r="N80" i="4"/>
  <c r="W78" i="3"/>
  <c r="L78" i="4"/>
  <c r="S76" i="3"/>
  <c r="J76" i="4"/>
  <c r="O74" i="3"/>
  <c r="H74" i="4"/>
  <c r="K72" i="3"/>
  <c r="F72" i="4"/>
  <c r="I80" i="3"/>
  <c r="E80" i="4"/>
  <c r="S80" i="3"/>
  <c r="J80" i="4"/>
  <c r="M77" i="3"/>
  <c r="G77" i="4"/>
  <c r="K80" i="3"/>
  <c r="F80" i="4"/>
  <c r="I79" i="3"/>
  <c r="E79" i="4"/>
  <c r="G78" i="3"/>
  <c r="C78" i="4"/>
  <c r="D78" i="4"/>
  <c r="BO76" i="3"/>
  <c r="AH76" i="4"/>
  <c r="BM75" i="3"/>
  <c r="AG75" i="4"/>
  <c r="BK74" i="3"/>
  <c r="AF74" i="4"/>
  <c r="BI73" i="3"/>
  <c r="AE73" i="4"/>
  <c r="BG72" i="3"/>
  <c r="AD72" i="4"/>
  <c r="BE71" i="3"/>
  <c r="AC71" i="4"/>
  <c r="BE80" i="3"/>
  <c r="AC80" i="4"/>
  <c r="BC79" i="3"/>
  <c r="AB79" i="4"/>
  <c r="BO80" i="3"/>
  <c r="AH80" i="4"/>
  <c r="BM79" i="3"/>
  <c r="AG79" i="4"/>
  <c r="BK78" i="3"/>
  <c r="AF78" i="4"/>
  <c r="BI77" i="3"/>
  <c r="AE77" i="4"/>
  <c r="BG76" i="3"/>
  <c r="AD76" i="4"/>
  <c r="BE75" i="3"/>
  <c r="AC75" i="4"/>
  <c r="BC74" i="3"/>
  <c r="AB74" i="4"/>
  <c r="BA73" i="3"/>
  <c r="AA73" i="4"/>
  <c r="AY72" i="3"/>
  <c r="Z72" i="4"/>
  <c r="AW71" i="3"/>
  <c r="Y71" i="4"/>
  <c r="G74" i="4"/>
  <c r="E72" i="4"/>
  <c r="S74" i="4"/>
  <c r="Q72" i="4"/>
  <c r="BE79" i="3"/>
  <c r="AC79" i="4"/>
  <c r="AQ72" i="3"/>
  <c r="V72" i="4"/>
  <c r="Z77" i="4"/>
  <c r="AG80" i="4"/>
  <c r="AE78" i="4"/>
  <c r="AD77" i="4"/>
  <c r="AG76" i="4"/>
  <c r="AF75" i="4"/>
  <c r="AE74" i="4"/>
  <c r="AD73" i="4"/>
  <c r="D80" i="4"/>
  <c r="F77" i="4"/>
  <c r="BC78" i="3"/>
  <c r="AB78" i="4"/>
  <c r="AW75" i="3"/>
  <c r="Y75" i="4"/>
  <c r="AO71" i="3"/>
  <c r="U71" i="4"/>
  <c r="AY80" i="3"/>
  <c r="Z80" i="4"/>
  <c r="AS77" i="3"/>
  <c r="W77" i="4"/>
  <c r="AA78" i="4"/>
  <c r="AQ80" i="3"/>
  <c r="V80" i="4"/>
  <c r="AO79" i="3"/>
  <c r="U79" i="4"/>
  <c r="AM78" i="3"/>
  <c r="T78" i="4"/>
  <c r="AK77" i="3"/>
  <c r="S77" i="4"/>
  <c r="AI76" i="3"/>
  <c r="R76" i="4"/>
  <c r="AG75" i="3"/>
  <c r="Q75" i="4"/>
  <c r="AE74" i="3"/>
  <c r="P74" i="4"/>
  <c r="AC73" i="3"/>
  <c r="O73" i="4"/>
  <c r="AA72" i="3"/>
  <c r="N72" i="4"/>
  <c r="Y71" i="3"/>
  <c r="M71" i="4"/>
  <c r="Y80" i="3"/>
  <c r="M80" i="4"/>
  <c r="W79" i="3"/>
  <c r="L79" i="4"/>
  <c r="AI80" i="3"/>
  <c r="R80" i="4"/>
  <c r="AG79" i="3"/>
  <c r="Q79" i="4"/>
  <c r="AE78" i="3"/>
  <c r="P78" i="4"/>
  <c r="AC77" i="3"/>
  <c r="O77" i="4"/>
  <c r="AA76" i="3"/>
  <c r="N76" i="4"/>
  <c r="Y75" i="3"/>
  <c r="M75" i="4"/>
  <c r="W74" i="3"/>
  <c r="L74" i="4"/>
  <c r="U73" i="3"/>
  <c r="K73" i="4"/>
  <c r="S72" i="3"/>
  <c r="J72" i="4"/>
  <c r="Q71" i="3"/>
  <c r="I71" i="4"/>
  <c r="X75" i="4"/>
  <c r="W74" i="4"/>
  <c r="U72" i="4"/>
  <c r="T71" i="4"/>
  <c r="AC76" i="4"/>
  <c r="AB75" i="4"/>
  <c r="AA74" i="4"/>
  <c r="Z73" i="4"/>
  <c r="Y72" i="4"/>
  <c r="AC72" i="4"/>
  <c r="AB71" i="4"/>
  <c r="AY76" i="3"/>
  <c r="Z76" i="4"/>
  <c r="AS73" i="3"/>
  <c r="W73" i="4"/>
  <c r="AO80" i="3"/>
  <c r="U80" i="4"/>
  <c r="AW79" i="3"/>
  <c r="Y79" i="4"/>
  <c r="AQ76" i="3"/>
  <c r="V76" i="4"/>
  <c r="AK73" i="3"/>
  <c r="S73" i="4"/>
  <c r="AG71" i="3"/>
  <c r="Q71" i="4"/>
  <c r="Y79" i="3"/>
  <c r="M79" i="4"/>
  <c r="U77" i="3"/>
  <c r="K77" i="4"/>
  <c r="Q75" i="3"/>
  <c r="I75" i="4"/>
  <c r="M73" i="3"/>
  <c r="G73" i="4"/>
  <c r="I71" i="3"/>
  <c r="E71" i="4"/>
  <c r="G79" i="3"/>
  <c r="D79" i="4"/>
  <c r="C79" i="4"/>
  <c r="Q79" i="3"/>
  <c r="I79" i="4"/>
  <c r="O78" i="3"/>
  <c r="H78" i="4"/>
  <c r="K76" i="3"/>
  <c r="F76" i="4"/>
  <c r="I75" i="3"/>
  <c r="E75" i="4"/>
  <c r="G74" i="3"/>
  <c r="C74" i="4"/>
  <c r="D74" i="4"/>
  <c r="BO72" i="3"/>
  <c r="AH72" i="4"/>
  <c r="BM71" i="3"/>
  <c r="AG71" i="4"/>
  <c r="I80" i="4"/>
  <c r="AA79" i="4"/>
  <c r="K78" i="4"/>
  <c r="J77" i="4"/>
  <c r="I76" i="4"/>
  <c r="AF79" i="4"/>
  <c r="S79" i="4"/>
  <c r="O78" i="4"/>
  <c r="N77" i="4"/>
  <c r="X71" i="4"/>
  <c r="X79" i="4"/>
  <c r="K79" i="4"/>
  <c r="S78" i="4"/>
  <c r="R77" i="4"/>
  <c r="Q76" i="4"/>
  <c r="P75" i="4"/>
  <c r="O74" i="4"/>
  <c r="N73" i="4"/>
  <c r="P79" i="4"/>
  <c r="W78" i="4"/>
  <c r="V77" i="4"/>
  <c r="U76" i="4"/>
  <c r="T75" i="4"/>
</calcChain>
</file>

<file path=xl/sharedStrings.xml><?xml version="1.0" encoding="utf-8"?>
<sst xmlns="http://schemas.openxmlformats.org/spreadsheetml/2006/main" count="237" uniqueCount="173">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</sst>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Here'!$B$158:$AH$158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Here'!$B$159:$AH$159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33</v>
      </c>
    </row>
    <row r="3" spans="1:2" x14ac:dyDescent="0.25">
      <c r="A3" s="1" t="s">
        <v>34</v>
      </c>
      <c r="B3" t="s">
        <v>35</v>
      </c>
    </row>
    <row r="5" spans="1:2" x14ac:dyDescent="0.25">
      <c r="A5" s="1" t="s">
        <v>36</v>
      </c>
    </row>
    <row r="6" spans="1:2" x14ac:dyDescent="0.25">
      <c r="A6" t="s">
        <v>37</v>
      </c>
    </row>
    <row r="7" spans="1:2" x14ac:dyDescent="0.25">
      <c r="A7" s="2" t="s">
        <v>38</v>
      </c>
    </row>
    <row r="8" spans="1:2" x14ac:dyDescent="0.25">
      <c r="A8" t="s">
        <v>80</v>
      </c>
    </row>
    <row r="9" spans="1:2" x14ac:dyDescent="0.25">
      <c r="A9" t="s">
        <v>81</v>
      </c>
    </row>
    <row r="11" spans="1:2" x14ac:dyDescent="0.25">
      <c r="A11" t="s">
        <v>82</v>
      </c>
    </row>
    <row r="12" spans="1:2" x14ac:dyDescent="0.25">
      <c r="A12" t="s">
        <v>151</v>
      </c>
    </row>
    <row r="13" spans="1:2" x14ac:dyDescent="0.25">
      <c r="A13" t="s">
        <v>84</v>
      </c>
    </row>
    <row r="15" spans="1:2" x14ac:dyDescent="0.25">
      <c r="A15" t="s">
        <v>39</v>
      </c>
    </row>
    <row r="16" spans="1:2" x14ac:dyDescent="0.25">
      <c r="A16" t="s">
        <v>40</v>
      </c>
    </row>
    <row r="17" spans="1:6" x14ac:dyDescent="0.25">
      <c r="A17" t="s">
        <v>41</v>
      </c>
    </row>
    <row r="18" spans="1:6" x14ac:dyDescent="0.25">
      <c r="A18" t="s">
        <v>42</v>
      </c>
    </row>
    <row r="19" spans="1:6" x14ac:dyDescent="0.25">
      <c r="A19" t="s">
        <v>83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87</v>
      </c>
    </row>
    <row r="24" spans="1:6" x14ac:dyDescent="0.25">
      <c r="A24" t="s">
        <v>88</v>
      </c>
    </row>
    <row r="25" spans="1:6" x14ac:dyDescent="0.25">
      <c r="A25" t="s">
        <v>89</v>
      </c>
    </row>
    <row r="26" spans="1:6" x14ac:dyDescent="0.25">
      <c r="A26" t="s">
        <v>90</v>
      </c>
    </row>
    <row r="27" spans="1:6" x14ac:dyDescent="0.25">
      <c r="A27" t="s">
        <v>91</v>
      </c>
    </row>
    <row r="28" spans="1:6" x14ac:dyDescent="0.25">
      <c r="B28" t="s">
        <v>92</v>
      </c>
    </row>
    <row r="29" spans="1:6" x14ac:dyDescent="0.25">
      <c r="B29" s="19" t="s">
        <v>105</v>
      </c>
    </row>
    <row r="30" spans="1:6" x14ac:dyDescent="0.25">
      <c r="B30" t="s">
        <v>93</v>
      </c>
    </row>
    <row r="31" spans="1:6" x14ac:dyDescent="0.25">
      <c r="B31" s="19" t="s">
        <v>106</v>
      </c>
    </row>
    <row r="32" spans="1:6" x14ac:dyDescent="0.25">
      <c r="A32" t="s">
        <v>94</v>
      </c>
    </row>
    <row r="33" spans="1:2" x14ac:dyDescent="0.25">
      <c r="B33" s="2" t="s">
        <v>95</v>
      </c>
    </row>
    <row r="34" spans="1:2" x14ac:dyDescent="0.25">
      <c r="B34" s="19" t="s">
        <v>96</v>
      </c>
    </row>
    <row r="35" spans="1:2" x14ac:dyDescent="0.25">
      <c r="B35" s="19" t="s">
        <v>97</v>
      </c>
    </row>
    <row r="36" spans="1:2" x14ac:dyDescent="0.25">
      <c r="A36" t="s">
        <v>98</v>
      </c>
    </row>
    <row r="37" spans="1:2" x14ac:dyDescent="0.25">
      <c r="A37" t="s">
        <v>99</v>
      </c>
    </row>
    <row r="38" spans="1:2" x14ac:dyDescent="0.25">
      <c r="B38" t="s">
        <v>100</v>
      </c>
    </row>
    <row r="39" spans="1:2" x14ac:dyDescent="0.25">
      <c r="A39" t="s">
        <v>102</v>
      </c>
    </row>
    <row r="40" spans="1:2" x14ac:dyDescent="0.25">
      <c r="B40" t="s">
        <v>103</v>
      </c>
    </row>
    <row r="41" spans="1:2" x14ac:dyDescent="0.25">
      <c r="B41" t="s">
        <v>104</v>
      </c>
    </row>
    <row r="43" spans="1:2" x14ac:dyDescent="0.25">
      <c r="A43" s="1" t="s">
        <v>101</v>
      </c>
    </row>
    <row r="44" spans="1:2" x14ac:dyDescent="0.25">
      <c r="A44" t="s">
        <v>68</v>
      </c>
    </row>
    <row r="45" spans="1:2" x14ac:dyDescent="0.25">
      <c r="A45" t="s">
        <v>64</v>
      </c>
    </row>
    <row r="46" spans="1:2" x14ac:dyDescent="0.25">
      <c r="A46" t="s">
        <v>43</v>
      </c>
    </row>
    <row r="47" spans="1:2" x14ac:dyDescent="0.25">
      <c r="A47" t="s">
        <v>63</v>
      </c>
    </row>
    <row r="48" spans="1:2" x14ac:dyDescent="0.25">
      <c r="A48" t="s">
        <v>69</v>
      </c>
    </row>
    <row r="49" spans="1:4" x14ac:dyDescent="0.25">
      <c r="A49" t="s">
        <v>70</v>
      </c>
    </row>
    <row r="50" spans="1:4" x14ac:dyDescent="0.25">
      <c r="A50" t="s">
        <v>71</v>
      </c>
    </row>
    <row r="51" spans="1:4" x14ac:dyDescent="0.25">
      <c r="A51" t="s">
        <v>72</v>
      </c>
    </row>
    <row r="53" spans="1:4" x14ac:dyDescent="0.25">
      <c r="A53" t="s">
        <v>47</v>
      </c>
    </row>
    <row r="54" spans="1:4" x14ac:dyDescent="0.25">
      <c r="A54" t="s">
        <v>44</v>
      </c>
    </row>
    <row r="55" spans="1:4" x14ac:dyDescent="0.25">
      <c r="A55" t="s">
        <v>45</v>
      </c>
    </row>
    <row r="56" spans="1:4" x14ac:dyDescent="0.25">
      <c r="A56" t="s">
        <v>46</v>
      </c>
    </row>
    <row r="57" spans="1:4" ht="15.75" thickBot="1" x14ac:dyDescent="0.3"/>
    <row r="58" spans="1:4" x14ac:dyDescent="0.25">
      <c r="A58" s="3" t="s">
        <v>54</v>
      </c>
      <c r="B58" s="4"/>
      <c r="C58" s="4"/>
      <c r="D58" s="5"/>
    </row>
    <row r="59" spans="1:4" x14ac:dyDescent="0.25">
      <c r="A59" s="6" t="s">
        <v>51</v>
      </c>
      <c r="B59" s="7">
        <v>1.0089999999999999</v>
      </c>
      <c r="C59" s="7"/>
      <c r="D59" s="8"/>
    </row>
    <row r="60" spans="1:4" x14ac:dyDescent="0.25">
      <c r="A60" s="6" t="s">
        <v>52</v>
      </c>
      <c r="B60" s="7">
        <v>-0.27</v>
      </c>
      <c r="C60" s="7"/>
      <c r="D60" s="8"/>
    </row>
    <row r="61" spans="1:4" ht="15.75" thickBot="1" x14ac:dyDescent="0.3">
      <c r="A61" s="9" t="s">
        <v>53</v>
      </c>
      <c r="B61" s="10">
        <v>-15</v>
      </c>
      <c r="C61" s="10"/>
      <c r="D61" s="11"/>
    </row>
    <row r="90" spans="1:2" x14ac:dyDescent="0.25">
      <c r="A90" s="1" t="s">
        <v>159</v>
      </c>
    </row>
    <row r="91" spans="1:2" x14ac:dyDescent="0.25">
      <c r="A91" t="s">
        <v>160</v>
      </c>
    </row>
    <row r="92" spans="1:2" x14ac:dyDescent="0.25">
      <c r="A92" t="s">
        <v>161</v>
      </c>
    </row>
    <row r="93" spans="1:2" x14ac:dyDescent="0.25">
      <c r="A93" t="s">
        <v>162</v>
      </c>
    </row>
    <row r="94" spans="1:2" x14ac:dyDescent="0.25">
      <c r="A94" s="23">
        <v>6</v>
      </c>
      <c r="B94" t="s">
        <v>163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H1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111</v>
      </c>
      <c r="C1" s="17" t="s">
        <v>112</v>
      </c>
      <c r="D1" s="17" t="s">
        <v>113</v>
      </c>
      <c r="E1" s="17" t="s">
        <v>114</v>
      </c>
      <c r="F1" s="17" t="s">
        <v>115</v>
      </c>
      <c r="G1" s="17" t="s">
        <v>116</v>
      </c>
      <c r="H1" s="17" t="s">
        <v>117</v>
      </c>
      <c r="I1" s="17" t="s">
        <v>118</v>
      </c>
      <c r="J1" s="17" t="s">
        <v>119</v>
      </c>
      <c r="K1" s="17" t="s">
        <v>120</v>
      </c>
      <c r="L1" s="17" t="s">
        <v>121</v>
      </c>
      <c r="M1" s="17" t="s">
        <v>122</v>
      </c>
      <c r="N1" s="17" t="s">
        <v>123</v>
      </c>
      <c r="O1" s="17" t="s">
        <v>124</v>
      </c>
      <c r="P1" s="17" t="s">
        <v>125</v>
      </c>
      <c r="Q1" s="17" t="s">
        <v>126</v>
      </c>
      <c r="R1" s="17" t="s">
        <v>127</v>
      </c>
      <c r="S1" s="17" t="s">
        <v>128</v>
      </c>
      <c r="T1" s="17" t="s">
        <v>129</v>
      </c>
      <c r="U1" s="17" t="s">
        <v>130</v>
      </c>
      <c r="V1" s="17" t="s">
        <v>131</v>
      </c>
      <c r="W1" s="17" t="s">
        <v>132</v>
      </c>
      <c r="X1" s="17" t="s">
        <v>133</v>
      </c>
      <c r="Y1" s="17" t="s">
        <v>134</v>
      </c>
      <c r="Z1" s="17" t="s">
        <v>135</v>
      </c>
      <c r="AA1" s="17" t="s">
        <v>136</v>
      </c>
      <c r="AB1" s="17" t="s">
        <v>137</v>
      </c>
      <c r="AC1" s="17" t="s">
        <v>138</v>
      </c>
      <c r="AD1" s="17" t="s">
        <v>139</v>
      </c>
      <c r="AE1" s="17" t="s">
        <v>140</v>
      </c>
      <c r="AF1" s="17" t="s">
        <v>141</v>
      </c>
      <c r="AG1" s="17" t="s">
        <v>142</v>
      </c>
      <c r="AH1" s="17" t="s">
        <v>143</v>
      </c>
    </row>
    <row r="2" spans="1:34" x14ac:dyDescent="0.25">
      <c r="A2" t="s">
        <v>1</v>
      </c>
      <c r="B2" s="15">
        <v>2018</v>
      </c>
      <c r="C2" s="15">
        <v>2019</v>
      </c>
      <c r="D2" s="15">
        <v>2050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75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</row>
    <row r="9" spans="1:34" x14ac:dyDescent="0.25">
      <c r="A9" s="12"/>
      <c r="B9" s="16">
        <v>0</v>
      </c>
      <c r="C9" s="16">
        <v>0</v>
      </c>
      <c r="D9" s="16">
        <v>1</v>
      </c>
    </row>
    <row r="10" spans="1:34" x14ac:dyDescent="0.25">
      <c r="A10" s="12" t="s">
        <v>76</v>
      </c>
      <c r="B10" s="15">
        <v>2018</v>
      </c>
      <c r="C10" s="15">
        <v>2019</v>
      </c>
      <c r="D10" s="15">
        <v>2050</v>
      </c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</row>
    <row r="12" spans="1:34" x14ac:dyDescent="0.25">
      <c r="A12" s="12" t="s">
        <v>153</v>
      </c>
      <c r="B12" s="15">
        <v>2018</v>
      </c>
      <c r="C12" s="15">
        <v>2019</v>
      </c>
      <c r="D12" s="15">
        <v>2050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</row>
    <row r="14" spans="1:34" x14ac:dyDescent="0.25">
      <c r="A14" s="12" t="s">
        <v>148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149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4" x14ac:dyDescent="0.25">
      <c r="A17" s="12"/>
      <c r="B17" s="16">
        <v>0</v>
      </c>
      <c r="C17" s="16">
        <v>0</v>
      </c>
      <c r="D17" s="16">
        <v>1</v>
      </c>
    </row>
    <row r="18" spans="1:34" x14ac:dyDescent="0.25">
      <c r="A18" s="12" t="s">
        <v>77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4" x14ac:dyDescent="0.25">
      <c r="A19" s="12"/>
      <c r="B19" s="16">
        <v>0</v>
      </c>
      <c r="C19" s="16">
        <v>0</v>
      </c>
      <c r="D19" s="16">
        <v>1</v>
      </c>
    </row>
    <row r="20" spans="1:34" x14ac:dyDescent="0.25">
      <c r="A20" s="12" t="s">
        <v>108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4" x14ac:dyDescent="0.25">
      <c r="A21" s="12"/>
      <c r="B21" s="16">
        <v>0</v>
      </c>
      <c r="C21" s="16">
        <v>0</v>
      </c>
      <c r="D21" s="16">
        <v>1</v>
      </c>
    </row>
    <row r="22" spans="1:34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</row>
    <row r="23" spans="1:34" x14ac:dyDescent="0.25">
      <c r="B23" s="16">
        <v>0</v>
      </c>
      <c r="C23" s="16">
        <v>0</v>
      </c>
      <c r="D23" s="16">
        <v>1</v>
      </c>
    </row>
    <row r="24" spans="1:34" x14ac:dyDescent="0.25">
      <c r="A24" t="s">
        <v>65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4" x14ac:dyDescent="0.25">
      <c r="B25" s="16">
        <v>0</v>
      </c>
      <c r="C25" s="16">
        <v>0</v>
      </c>
      <c r="D25" s="16">
        <v>1</v>
      </c>
      <c r="E25" s="16">
        <v>1</v>
      </c>
    </row>
    <row r="26" spans="1:34" x14ac:dyDescent="0.25">
      <c r="A26" t="s">
        <v>170</v>
      </c>
      <c r="B26" s="15">
        <v>2018</v>
      </c>
      <c r="C26" s="15">
        <v>2019</v>
      </c>
      <c r="D26" s="15">
        <v>2020</v>
      </c>
      <c r="E26" s="15">
        <v>2050</v>
      </c>
      <c r="F26" s="14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</row>
    <row r="27" spans="1:34" x14ac:dyDescent="0.25">
      <c r="B27" s="16">
        <v>0</v>
      </c>
      <c r="C27" s="16">
        <v>0</v>
      </c>
      <c r="D27" s="16">
        <v>1</v>
      </c>
      <c r="E27" s="16">
        <v>1</v>
      </c>
    </row>
    <row r="28" spans="1:34" x14ac:dyDescent="0.25">
      <c r="A28" t="s">
        <v>6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4" x14ac:dyDescent="0.25">
      <c r="B29" s="16">
        <v>0</v>
      </c>
      <c r="C29" s="16">
        <v>0</v>
      </c>
      <c r="D29" s="16">
        <v>1</v>
      </c>
      <c r="E29" s="16">
        <v>1</v>
      </c>
    </row>
    <row r="30" spans="1:34" x14ac:dyDescent="0.25">
      <c r="A30" s="13" t="s">
        <v>78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4" x14ac:dyDescent="0.25">
      <c r="A31" s="13"/>
      <c r="B31" s="16">
        <v>1</v>
      </c>
      <c r="C31" s="16">
        <v>1</v>
      </c>
    </row>
    <row r="32" spans="1:34" x14ac:dyDescent="0.25">
      <c r="A32" t="s">
        <v>5</v>
      </c>
      <c r="B32" s="15">
        <v>2018</v>
      </c>
      <c r="C32" s="15">
        <v>2019</v>
      </c>
      <c r="D32" s="15">
        <v>2020</v>
      </c>
      <c r="E32" s="15">
        <v>2050</v>
      </c>
      <c r="F32" s="14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</row>
    <row r="33" spans="1:34" x14ac:dyDescent="0.25">
      <c r="B33" s="16">
        <v>0</v>
      </c>
      <c r="C33" s="16">
        <v>0</v>
      </c>
      <c r="D33" s="16">
        <v>1</v>
      </c>
      <c r="E33" s="16">
        <v>1</v>
      </c>
    </row>
    <row r="34" spans="1:34" x14ac:dyDescent="0.25">
      <c r="A34" t="s">
        <v>7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32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86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56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60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61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110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67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62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107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171</v>
      </c>
      <c r="B54" s="15">
        <v>2018</v>
      </c>
      <c r="C54" s="15">
        <v>2019</v>
      </c>
      <c r="D54" s="15">
        <v>2050</v>
      </c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</row>
    <row r="56" spans="1:34" s="16" customFormat="1" x14ac:dyDescent="0.25">
      <c r="A56" t="s">
        <v>8</v>
      </c>
      <c r="B56" s="15">
        <v>2018</v>
      </c>
      <c r="C56" s="15">
        <v>2019</v>
      </c>
      <c r="D56" s="15">
        <v>2020</v>
      </c>
      <c r="E56" s="15">
        <v>2050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/>
      <c r="B57" s="16">
        <v>0</v>
      </c>
      <c r="C57" s="16">
        <v>0</v>
      </c>
      <c r="D57" s="16">
        <v>1</v>
      </c>
      <c r="E57" s="16">
        <v>1</v>
      </c>
    </row>
    <row r="58" spans="1:34" s="16" customFormat="1" x14ac:dyDescent="0.25">
      <c r="A58" s="12" t="s">
        <v>9</v>
      </c>
      <c r="B58" s="15">
        <v>2018</v>
      </c>
      <c r="C58" s="15">
        <v>2019</v>
      </c>
      <c r="D58" s="15">
        <v>2050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</row>
    <row r="60" spans="1:34" s="16" customFormat="1" x14ac:dyDescent="0.25">
      <c r="A60" s="12" t="s">
        <v>85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10</v>
      </c>
      <c r="B62" s="15">
        <v>2018</v>
      </c>
      <c r="C62" s="15">
        <v>2019</v>
      </c>
      <c r="D62" s="15">
        <v>2020</v>
      </c>
      <c r="E62" s="15">
        <v>2050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157</v>
      </c>
      <c r="B64" s="15">
        <v>2018</v>
      </c>
      <c r="C64" s="15">
        <v>2019</v>
      </c>
      <c r="D64" s="15">
        <v>2050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</row>
    <row r="65" spans="1:34" s="16" customFormat="1" x14ac:dyDescent="0.25">
      <c r="A65" s="12"/>
      <c r="B65" s="16">
        <v>0</v>
      </c>
      <c r="C65" s="16">
        <v>0</v>
      </c>
      <c r="D65" s="16">
        <v>1</v>
      </c>
    </row>
    <row r="66" spans="1:34" s="16" customFormat="1" x14ac:dyDescent="0.25">
      <c r="A66" s="12" t="s">
        <v>11</v>
      </c>
      <c r="B66" s="15">
        <v>2018</v>
      </c>
      <c r="C66" s="15">
        <v>2019</v>
      </c>
      <c r="D66" s="15">
        <v>2050</v>
      </c>
      <c r="E66" s="15"/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</row>
    <row r="68" spans="1:34" s="16" customFormat="1" x14ac:dyDescent="0.25">
      <c r="A68" t="s">
        <v>58</v>
      </c>
      <c r="B68" s="15">
        <v>2018</v>
      </c>
      <c r="C68" s="15">
        <v>2019</v>
      </c>
      <c r="D68" s="15">
        <v>2020</v>
      </c>
      <c r="E68" s="15">
        <v>2050</v>
      </c>
      <c r="F68" s="14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/>
      <c r="B69" s="16">
        <v>0</v>
      </c>
      <c r="C69" s="16">
        <v>0</v>
      </c>
      <c r="D69" s="16">
        <v>1</v>
      </c>
      <c r="E69" s="16">
        <v>1</v>
      </c>
    </row>
    <row r="70" spans="1:34" s="16" customFormat="1" x14ac:dyDescent="0.25">
      <c r="A70" t="s">
        <v>59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12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169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168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167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s="12" t="s">
        <v>166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 s="12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165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48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164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14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t="s">
        <v>15</v>
      </c>
      <c r="B92" s="15">
        <v>2018</v>
      </c>
      <c r="C92" s="15">
        <v>2019</v>
      </c>
      <c r="D92" s="15">
        <v>2050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</row>
    <row r="93" spans="1:34" s="16" customFormat="1" x14ac:dyDescent="0.25">
      <c r="A93"/>
      <c r="B93" s="16">
        <v>0</v>
      </c>
      <c r="C93" s="16">
        <v>0</v>
      </c>
      <c r="D93" s="16">
        <v>1</v>
      </c>
    </row>
    <row r="94" spans="1:34" s="16" customFormat="1" x14ac:dyDescent="0.25">
      <c r="A94" t="s">
        <v>16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17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109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144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145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 s="12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152</v>
      </c>
      <c r="B104" s="15">
        <v>2018</v>
      </c>
      <c r="C104" s="15">
        <v>2019</v>
      </c>
      <c r="D104" s="15">
        <v>2050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18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/>
      <c r="B107" s="16">
        <v>0</v>
      </c>
      <c r="C107" s="16">
        <v>0</v>
      </c>
      <c r="D107" s="16">
        <v>1</v>
      </c>
    </row>
    <row r="108" spans="1:34" s="16" customFormat="1" x14ac:dyDescent="0.25">
      <c r="A108" s="12" t="s">
        <v>19</v>
      </c>
      <c r="B108" s="15">
        <v>2018</v>
      </c>
      <c r="C108" s="15">
        <v>2019</v>
      </c>
      <c r="D108" s="15">
        <v>2050</v>
      </c>
      <c r="E108" s="15"/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s="16" customFormat="1" x14ac:dyDescent="0.25">
      <c r="A109" s="12"/>
      <c r="B109" s="16">
        <v>0</v>
      </c>
      <c r="C109" s="16">
        <v>0</v>
      </c>
      <c r="D109" s="16">
        <v>1</v>
      </c>
    </row>
    <row r="110" spans="1:34" s="16" customFormat="1" x14ac:dyDescent="0.25">
      <c r="A110" s="12" t="s">
        <v>20</v>
      </c>
      <c r="B110" s="15">
        <v>2018</v>
      </c>
      <c r="C110" s="15">
        <v>2019</v>
      </c>
      <c r="D110" s="15">
        <v>2050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s="16" customFormat="1" x14ac:dyDescent="0.25">
      <c r="A111" s="12"/>
      <c r="B111" s="16">
        <v>0</v>
      </c>
      <c r="C111" s="16">
        <v>0</v>
      </c>
      <c r="D111" s="16">
        <v>1</v>
      </c>
    </row>
    <row r="112" spans="1:34" x14ac:dyDescent="0.25">
      <c r="A112" s="12" t="s">
        <v>21</v>
      </c>
      <c r="B112" s="15">
        <v>2018</v>
      </c>
      <c r="C112" s="15">
        <v>2019</v>
      </c>
      <c r="D112" s="15">
        <v>2020</v>
      </c>
      <c r="E112" s="15">
        <v>2050</v>
      </c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A113" s="12"/>
      <c r="B113" s="16">
        <v>0</v>
      </c>
      <c r="C113" s="16">
        <v>0</v>
      </c>
      <c r="D113" s="16">
        <v>1</v>
      </c>
      <c r="E113" s="16">
        <v>1</v>
      </c>
    </row>
    <row r="114" spans="1:34" x14ac:dyDescent="0.25">
      <c r="A114" s="12" t="s">
        <v>154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146</v>
      </c>
      <c r="B116" s="15">
        <v>2018</v>
      </c>
      <c r="C116" s="15">
        <v>2050</v>
      </c>
      <c r="D116" s="15"/>
      <c r="E116" s="15"/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20">
        <v>1</v>
      </c>
      <c r="C117" s="16">
        <v>1</v>
      </c>
    </row>
    <row r="118" spans="1:34" x14ac:dyDescent="0.25">
      <c r="A118" t="s">
        <v>147</v>
      </c>
      <c r="B118" s="15">
        <v>2018</v>
      </c>
      <c r="C118" s="15">
        <v>2050</v>
      </c>
      <c r="D118" s="15"/>
      <c r="E118" s="15"/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20">
        <v>1</v>
      </c>
      <c r="C119" s="16">
        <v>1</v>
      </c>
    </row>
    <row r="120" spans="1:34" x14ac:dyDescent="0.25">
      <c r="A120" t="s">
        <v>156</v>
      </c>
      <c r="B120" s="15">
        <v>2018</v>
      </c>
      <c r="C120" s="15">
        <v>2019</v>
      </c>
      <c r="D120" s="15">
        <v>2050</v>
      </c>
      <c r="E120" s="15"/>
      <c r="F120" s="14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66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155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150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55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50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49</v>
      </c>
      <c r="B132" s="15">
        <v>2018</v>
      </c>
      <c r="C132" s="15">
        <v>2019</v>
      </c>
      <c r="D132" s="15">
        <v>2050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</row>
    <row r="134" spans="1:34" x14ac:dyDescent="0.25">
      <c r="A134" t="s">
        <v>57</v>
      </c>
      <c r="B134" s="15">
        <v>2018</v>
      </c>
      <c r="C134" s="15">
        <v>2019</v>
      </c>
      <c r="D134" s="15">
        <v>2050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</row>
    <row r="136" spans="1:34" x14ac:dyDescent="0.25">
      <c r="A136" t="s">
        <v>73</v>
      </c>
      <c r="B136" s="15">
        <v>2018</v>
      </c>
      <c r="C136" s="15">
        <v>2019</v>
      </c>
      <c r="D136" s="15">
        <v>2020</v>
      </c>
      <c r="E136" s="15">
        <v>2050</v>
      </c>
      <c r="F136" s="14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</row>
    <row r="137" spans="1:34" x14ac:dyDescent="0.25">
      <c r="B137" s="16">
        <v>0</v>
      </c>
      <c r="C137" s="16">
        <v>0</v>
      </c>
      <c r="D137" s="16">
        <v>1</v>
      </c>
      <c r="E137" s="16">
        <v>1</v>
      </c>
    </row>
    <row r="138" spans="1:34" x14ac:dyDescent="0.25">
      <c r="A138" t="s">
        <v>74</v>
      </c>
      <c r="B138" s="15">
        <v>2018</v>
      </c>
      <c r="C138" s="15">
        <v>2019</v>
      </c>
      <c r="D138" s="15">
        <v>2020</v>
      </c>
      <c r="E138" s="15">
        <v>2050</v>
      </c>
      <c r="F138" s="14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</row>
    <row r="139" spans="1:34" x14ac:dyDescent="0.25">
      <c r="B139" s="16">
        <v>0</v>
      </c>
      <c r="C139" s="16">
        <v>0</v>
      </c>
      <c r="D139" s="16">
        <v>1</v>
      </c>
      <c r="E139" s="16">
        <v>1</v>
      </c>
    </row>
    <row r="140" spans="1:34" x14ac:dyDescent="0.25">
      <c r="A140" t="s">
        <v>22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23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24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25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26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27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28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29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  <row r="156" spans="1:34" x14ac:dyDescent="0.25">
      <c r="A156" t="s">
        <v>30</v>
      </c>
      <c r="B156" s="15">
        <v>2018</v>
      </c>
      <c r="C156" s="15">
        <v>2019</v>
      </c>
      <c r="D156" s="15">
        <v>2020</v>
      </c>
      <c r="E156" s="15">
        <v>2021</v>
      </c>
      <c r="F156" s="15">
        <v>2022</v>
      </c>
      <c r="G156" s="15">
        <v>2023</v>
      </c>
      <c r="H156" s="15">
        <v>2024</v>
      </c>
      <c r="I156" s="15">
        <v>2025</v>
      </c>
      <c r="J156" s="15">
        <v>2026</v>
      </c>
      <c r="K156" s="15">
        <v>2027</v>
      </c>
      <c r="L156" s="15">
        <v>2028</v>
      </c>
      <c r="M156" s="15">
        <v>2029</v>
      </c>
      <c r="N156" s="15">
        <v>2030</v>
      </c>
      <c r="O156" s="15">
        <v>2031</v>
      </c>
      <c r="P156" s="15">
        <v>2032</v>
      </c>
      <c r="Q156" s="15">
        <v>2033</v>
      </c>
      <c r="R156" s="15">
        <v>2034</v>
      </c>
      <c r="S156" s="15">
        <v>2035</v>
      </c>
      <c r="T156" s="15">
        <v>2036</v>
      </c>
      <c r="U156" s="15">
        <v>2037</v>
      </c>
      <c r="V156" s="15">
        <v>2038</v>
      </c>
      <c r="W156" s="15">
        <v>2039</v>
      </c>
      <c r="X156" s="15">
        <v>2040</v>
      </c>
      <c r="Y156" s="15">
        <v>2041</v>
      </c>
      <c r="Z156" s="15">
        <v>2042</v>
      </c>
      <c r="AA156" s="15">
        <v>2043</v>
      </c>
      <c r="AB156" s="15">
        <v>2044</v>
      </c>
      <c r="AC156" s="15">
        <v>2045</v>
      </c>
      <c r="AD156" s="15">
        <v>2046</v>
      </c>
      <c r="AE156" s="15">
        <v>2047</v>
      </c>
      <c r="AF156" s="15">
        <v>2048</v>
      </c>
      <c r="AG156" s="15">
        <v>2049</v>
      </c>
      <c r="AH156" s="15">
        <v>2050</v>
      </c>
    </row>
    <row r="157" spans="1:34" x14ac:dyDescent="0.25">
      <c r="B157" s="16">
        <v>0</v>
      </c>
      <c r="C157" s="16">
        <v>0</v>
      </c>
      <c r="D157" s="16">
        <f>About!$B$59/(1+EXP(About!$B$60*(D156-$D156+About!$B$61)))</f>
        <v>1.7278149615569269E-2</v>
      </c>
      <c r="E157" s="16">
        <f>About!$B$59/(1+EXP(About!$B$60*(E156-$D156+About!$B$61)))</f>
        <v>2.2514259647323516E-2</v>
      </c>
      <c r="F157" s="16">
        <f>About!$B$59/(1+EXP(About!$B$60*(F156-$D156+About!$B$61)))</f>
        <v>2.9290297158867825E-2</v>
      </c>
      <c r="G157" s="16">
        <f>About!$B$59/(1+EXP(About!$B$60*(G156-$D156+About!$B$61)))</f>
        <v>3.8027081523183362E-2</v>
      </c>
      <c r="H157" s="16">
        <f>About!$B$59/(1+EXP(About!$B$60*(H156-$D156+About!$B$61)))</f>
        <v>4.923892050578918E-2</v>
      </c>
      <c r="I157" s="16">
        <f>About!$B$59/(1+EXP(About!$B$60*(I156-$D156+About!$B$61)))</f>
        <v>6.3540116261509447E-2</v>
      </c>
      <c r="J157" s="16">
        <f>About!$B$59/(1+EXP(About!$B$60*(J156-$D156+About!$B$61)))</f>
        <v>8.1641688420404521E-2</v>
      </c>
      <c r="K157" s="16">
        <f>About!$B$59/(1+EXP(About!$B$60*(K156-$D156+About!$B$61)))</f>
        <v>0.10433105552137381</v>
      </c>
      <c r="L157" s="16">
        <f>About!$B$59/(1+EXP(About!$B$60*(L156-$D156+About!$B$61)))</f>
        <v>0.13242566966347</v>
      </c>
      <c r="M157" s="16">
        <f>About!$B$59/(1+EXP(About!$B$60*(M156-$D156+About!$B$61)))</f>
        <v>0.16669171402233013</v>
      </c>
      <c r="N157" s="16">
        <f>About!$B$59/(1+EXP(About!$B$60*(N156-$D156+About!$B$61)))</f>
        <v>0.20772320514715584</v>
      </c>
      <c r="O157" s="16">
        <f>About!$B$59/(1+EXP(About!$B$60*(O156-$D156+About!$B$61)))</f>
        <v>0.2557875708122988</v>
      </c>
      <c r="P157" s="16">
        <f>About!$B$59/(1+EXP(About!$B$60*(P156-$D156+About!$B$61)))</f>
        <v>0.31066151015949567</v>
      </c>
      <c r="Q157" s="16">
        <f>About!$B$59/(1+EXP(About!$B$60*(Q156-$D156+About!$B$61)))</f>
        <v>0.37150127050427334</v>
      </c>
      <c r="R157" s="16">
        <f>About!$B$59/(1+EXP(About!$B$60*(R156-$D156+About!$B$61)))</f>
        <v>0.4368032588898566</v>
      </c>
      <c r="S157" s="16">
        <f>About!$B$59/(1+EXP(About!$B$60*(S156-$D156+About!$B$61)))</f>
        <v>0.50449999999999995</v>
      </c>
      <c r="T157" s="16">
        <f>About!$B$59/(1+EXP(About!$B$60*(T156-$D156+About!$B$61)))</f>
        <v>0.57219674111014329</v>
      </c>
      <c r="U157" s="16">
        <f>About!$B$59/(1+EXP(About!$B$60*(U156-$D156+About!$B$61)))</f>
        <v>0.6374987294957265</v>
      </c>
      <c r="V157" s="16">
        <f>About!$B$59/(1+EXP(About!$B$60*(V156-$D156+About!$B$61)))</f>
        <v>0.69833848984050417</v>
      </c>
      <c r="W157" s="16">
        <f>About!$B$59/(1+EXP(About!$B$60*(W156-$D156+About!$B$61)))</f>
        <v>0.75321242918770104</v>
      </c>
      <c r="X157" s="16">
        <f>About!$B$59/(1+EXP(About!$B$60*(X156-$D156+About!$B$61)))</f>
        <v>0.80127679485284409</v>
      </c>
      <c r="Y157" s="16">
        <f>About!$B$59/(1+EXP(About!$B$60*(Y156-$D156+About!$B$61)))</f>
        <v>0.84230828597766971</v>
      </c>
      <c r="Z157" s="16">
        <f>About!$B$59/(1+EXP(About!$B$60*(Z156-$D156+About!$B$61)))</f>
        <v>0.87657433033652998</v>
      </c>
      <c r="AA157" s="16">
        <f>About!$B$59/(1+EXP(About!$B$60*(AA156-$D156+About!$B$61)))</f>
        <v>0.904668944478626</v>
      </c>
      <c r="AB157" s="16">
        <f>About!$B$59/(1+EXP(About!$B$60*(AB156-$D156+About!$B$61)))</f>
        <v>0.92735831157959536</v>
      </c>
      <c r="AC157" s="16">
        <f>About!$B$59/(1+EXP(About!$B$60*(AC156-$D156+About!$B$61)))</f>
        <v>0.94545988373849044</v>
      </c>
      <c r="AD157" s="16">
        <f>About!$B$59/(1+EXP(About!$B$60*(AD156-$D156+About!$B$61)))</f>
        <v>0.95976107949421063</v>
      </c>
      <c r="AE157" s="16">
        <f>About!$B$59/(1+EXP(About!$B$60*(AE156-$D156+About!$B$61)))</f>
        <v>0.97097291847681666</v>
      </c>
      <c r="AF157" s="16">
        <f>About!$B$59/(1+EXP(About!$B$60*(AF156-$D156+About!$B$61)))</f>
        <v>0.97970970284113201</v>
      </c>
      <c r="AG157" s="16">
        <f>About!$B$59/(1+EXP(About!$B$60*(AG156-$D156+About!$B$61)))</f>
        <v>0.98648574035267622</v>
      </c>
      <c r="AH157" s="16">
        <f>About!$B$59/(1+EXP(About!$B$60*(AH156-$D156+About!$B$61)))</f>
        <v>0.99172185038443061</v>
      </c>
    </row>
    <row r="158" spans="1:34" x14ac:dyDescent="0.25">
      <c r="A158" t="s">
        <v>0</v>
      </c>
      <c r="B158" s="15">
        <v>2018</v>
      </c>
      <c r="C158" s="15">
        <v>2019</v>
      </c>
      <c r="D158" s="15">
        <v>2020</v>
      </c>
      <c r="E158" s="15">
        <v>2021</v>
      </c>
      <c r="F158" s="15">
        <v>2022</v>
      </c>
      <c r="G158" s="15">
        <v>2023</v>
      </c>
      <c r="H158" s="15">
        <v>2024</v>
      </c>
      <c r="I158" s="15">
        <v>2025</v>
      </c>
      <c r="J158" s="15">
        <v>2026</v>
      </c>
      <c r="K158" s="15">
        <v>2027</v>
      </c>
      <c r="L158" s="15">
        <v>2028</v>
      </c>
      <c r="M158" s="15">
        <v>2029</v>
      </c>
      <c r="N158" s="15">
        <v>2030</v>
      </c>
      <c r="O158" s="15">
        <v>2031</v>
      </c>
      <c r="P158" s="15">
        <v>2032</v>
      </c>
      <c r="Q158" s="15">
        <v>2033</v>
      </c>
      <c r="R158" s="15">
        <v>2034</v>
      </c>
      <c r="S158" s="15">
        <v>2035</v>
      </c>
      <c r="T158" s="15">
        <v>2036</v>
      </c>
      <c r="U158" s="15">
        <v>2037</v>
      </c>
      <c r="V158" s="15">
        <v>2038</v>
      </c>
      <c r="W158" s="15">
        <v>2039</v>
      </c>
      <c r="X158" s="15">
        <v>2040</v>
      </c>
      <c r="Y158" s="15">
        <v>2041</v>
      </c>
      <c r="Z158" s="15">
        <v>2042</v>
      </c>
      <c r="AA158" s="15">
        <v>2043</v>
      </c>
      <c r="AB158" s="15">
        <v>2044</v>
      </c>
      <c r="AC158" s="15">
        <v>2045</v>
      </c>
      <c r="AD158" s="15">
        <v>2046</v>
      </c>
      <c r="AE158" s="15">
        <v>2047</v>
      </c>
      <c r="AF158" s="15">
        <v>2048</v>
      </c>
      <c r="AG158" s="15">
        <v>2049</v>
      </c>
      <c r="AH158" s="15">
        <v>2050</v>
      </c>
    </row>
    <row r="159" spans="1:34" x14ac:dyDescent="0.25">
      <c r="B159" s="16">
        <v>0</v>
      </c>
      <c r="C159" s="16">
        <v>0</v>
      </c>
      <c r="D159" s="16">
        <f>About!$B$59/(1+EXP(About!$B$60*(D158-$D158+About!$B$61)))</f>
        <v>1.7278149615569269E-2</v>
      </c>
      <c r="E159" s="16">
        <f>About!$B$59/(1+EXP(About!$B$60*(E158-$D158+About!$B$61)))</f>
        <v>2.2514259647323516E-2</v>
      </c>
      <c r="F159" s="16">
        <f>About!$B$59/(1+EXP(About!$B$60*(F158-$D158+About!$B$61)))</f>
        <v>2.9290297158867825E-2</v>
      </c>
      <c r="G159" s="16">
        <f>About!$B$59/(1+EXP(About!$B$60*(G158-$D158+About!$B$61)))</f>
        <v>3.8027081523183362E-2</v>
      </c>
      <c r="H159" s="16">
        <f>About!$B$59/(1+EXP(About!$B$60*(H158-$D158+About!$B$61)))</f>
        <v>4.923892050578918E-2</v>
      </c>
      <c r="I159" s="16">
        <f>About!$B$59/(1+EXP(About!$B$60*(I158-$D158+About!$B$61)))</f>
        <v>6.3540116261509447E-2</v>
      </c>
      <c r="J159" s="16">
        <f>About!$B$59/(1+EXP(About!$B$60*(J158-$D158+About!$B$61)))</f>
        <v>8.1641688420404521E-2</v>
      </c>
      <c r="K159" s="16">
        <f>About!$B$59/(1+EXP(About!$B$60*(K158-$D158+About!$B$61)))</f>
        <v>0.10433105552137381</v>
      </c>
      <c r="L159" s="16">
        <f>About!$B$59/(1+EXP(About!$B$60*(L158-$D158+About!$B$61)))</f>
        <v>0.13242566966347</v>
      </c>
      <c r="M159" s="16">
        <f>About!$B$59/(1+EXP(About!$B$60*(M158-$D158+About!$B$61)))</f>
        <v>0.16669171402233013</v>
      </c>
      <c r="N159" s="16">
        <f>About!$B$59/(1+EXP(About!$B$60*(N158-$D158+About!$B$61)))</f>
        <v>0.20772320514715584</v>
      </c>
      <c r="O159" s="16">
        <f>About!$B$59/(1+EXP(About!$B$60*(O158-$D158+About!$B$61)))</f>
        <v>0.2557875708122988</v>
      </c>
      <c r="P159" s="16">
        <f>About!$B$59/(1+EXP(About!$B$60*(P158-$D158+About!$B$61)))</f>
        <v>0.31066151015949567</v>
      </c>
      <c r="Q159" s="16">
        <f>About!$B$59/(1+EXP(About!$B$60*(Q158-$D158+About!$B$61)))</f>
        <v>0.37150127050427334</v>
      </c>
      <c r="R159" s="16">
        <f>About!$B$59/(1+EXP(About!$B$60*(R158-$D158+About!$B$61)))</f>
        <v>0.4368032588898566</v>
      </c>
      <c r="S159" s="16">
        <f>About!$B$59/(1+EXP(About!$B$60*(S158-$D158+About!$B$61)))</f>
        <v>0.50449999999999995</v>
      </c>
      <c r="T159" s="16">
        <f>About!$B$59/(1+EXP(About!$B$60*(T158-$D158+About!$B$61)))</f>
        <v>0.57219674111014329</v>
      </c>
      <c r="U159" s="16">
        <f>About!$B$59/(1+EXP(About!$B$60*(U158-$D158+About!$B$61)))</f>
        <v>0.6374987294957265</v>
      </c>
      <c r="V159" s="16">
        <f>About!$B$59/(1+EXP(About!$B$60*(V158-$D158+About!$B$61)))</f>
        <v>0.69833848984050417</v>
      </c>
      <c r="W159" s="16">
        <f>About!$B$59/(1+EXP(About!$B$60*(W158-$D158+About!$B$61)))</f>
        <v>0.75321242918770104</v>
      </c>
      <c r="X159" s="16">
        <f>About!$B$59/(1+EXP(About!$B$60*(X158-$D158+About!$B$61)))</f>
        <v>0.80127679485284409</v>
      </c>
      <c r="Y159" s="16">
        <f>About!$B$59/(1+EXP(About!$B$60*(Y158-$D158+About!$B$61)))</f>
        <v>0.84230828597766971</v>
      </c>
      <c r="Z159" s="16">
        <f>About!$B$59/(1+EXP(About!$B$60*(Z158-$D158+About!$B$61)))</f>
        <v>0.87657433033652998</v>
      </c>
      <c r="AA159" s="16">
        <f>About!$B$59/(1+EXP(About!$B$60*(AA158-$D158+About!$B$61)))</f>
        <v>0.904668944478626</v>
      </c>
      <c r="AB159" s="16">
        <f>About!$B$59/(1+EXP(About!$B$60*(AB158-$D158+About!$B$61)))</f>
        <v>0.92735831157959536</v>
      </c>
      <c r="AC159" s="16">
        <f>About!$B$59/(1+EXP(About!$B$60*(AC158-$D158+About!$B$61)))</f>
        <v>0.94545988373849044</v>
      </c>
      <c r="AD159" s="16">
        <f>About!$B$59/(1+EXP(About!$B$60*(AD158-$D158+About!$B$61)))</f>
        <v>0.95976107949421063</v>
      </c>
      <c r="AE159" s="16">
        <f>About!$B$59/(1+EXP(About!$B$60*(AE158-$D158+About!$B$61)))</f>
        <v>0.97097291847681666</v>
      </c>
      <c r="AF159" s="16">
        <f>About!$B$59/(1+EXP(About!$B$60*(AF158-$D158+About!$B$61)))</f>
        <v>0.97970970284113201</v>
      </c>
      <c r="AG159" s="16">
        <f>About!$B$59/(1+EXP(About!$B$60*(AG158-$D158+About!$B$61)))</f>
        <v>0.98648574035267622</v>
      </c>
      <c r="AH159" s="16">
        <f>About!$B$59/(1+EXP(About!$B$60*(AH158-$D158+About!$B$61)))</f>
        <v>0.99172185038443061</v>
      </c>
    </row>
    <row r="160" spans="1:34" x14ac:dyDescent="0.25">
      <c r="A160" t="s">
        <v>172</v>
      </c>
      <c r="B160" s="15">
        <v>2018</v>
      </c>
      <c r="C160" s="15">
        <v>2019</v>
      </c>
      <c r="D160" s="15">
        <v>2050</v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</row>
    <row r="161" spans="2:4" x14ac:dyDescent="0.25">
      <c r="B161" s="16">
        <v>0</v>
      </c>
      <c r="C161" s="16">
        <v>0</v>
      </c>
      <c r="D161" s="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8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158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3.2258000000000002E-2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6.4516000000000004E-2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9.6773999999999999E-2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0.12903200000000001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0.16128999999999999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0.193548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0.22580600000000001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0.25806499999999999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0.290323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0.32258100000000001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0.35483900000000002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0.38709700000000002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0.41935499999999998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0.45161299999999999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0.483871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0.51612899999999995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0.54838699999999996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0.58064499999999997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0.61290299999999998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0.64516099999999998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0.67741899999999999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0.709677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0.74193500000000001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0.77419400000000005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0.80645199999999995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0.83870999999999996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0.87096799999999996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0.90322599999999997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0.93548399999999998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0.96774199999999999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3.2258000000000002E-2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6.4516000000000004E-2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9.6773999999999999E-2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0.12903200000000001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0.16128999999999999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0.193548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0.22580600000000001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0.25806499999999999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0.290323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0.32258100000000001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0.35483900000000002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0.38709700000000002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0.41935499999999998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0.45161299999999999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0.483871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0.51612899999999995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0.54838699999999996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0.58064499999999997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0.61290299999999998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0.64516099999999998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0.67741899999999999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0.709677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0.74193500000000001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0.77419400000000005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0.80645199999999995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0.83870999999999996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0.87096799999999996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0.90322599999999997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0.93548399999999998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0.96774199999999999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3.2258000000000002E-2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6.4516000000000004E-2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9.6773999999999999E-2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0.12903200000000001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0.16128999999999999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0.193548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0.22580600000000001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0.25806499999999999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0.290323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0.32258100000000001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0.35483900000000002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0.38709700000000002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0.41935499999999998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0.45161299999999999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0.483871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0.51612899999999995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0.54838699999999996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0.58064499999999997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0.61290299999999998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0.64516099999999998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0.67741899999999999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0.709677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0.74193500000000001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0.77419400000000005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0.80645199999999995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0.83870999999999996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0.87096799999999996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0.90322599999999997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0.93548399999999998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0.96774199999999999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3.2258000000000002E-2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6.4516000000000004E-2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9.6773999999999999E-2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0.12903200000000001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0.16128999999999999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0.193548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0.22580600000000001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0.25806499999999999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0.290323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0.32258100000000001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0.35483900000000002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0.38709700000000002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0.41935499999999998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0.45161299999999999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0.483871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0.51612899999999995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0.54838699999999996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0.58064499999999997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0.61290299999999998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0.64516099999999998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0.67741899999999999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0.709677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0.74193500000000001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0.77419400000000005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0.80645199999999995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0.83870999999999996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0.87096799999999996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0.90322599999999997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0.93548399999999998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0.96774199999999999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generation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1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1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1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1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1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1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1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1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1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1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1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1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1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1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1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1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1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1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1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1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1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1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1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1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1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1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1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1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1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1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1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1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1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1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1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1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1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1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1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1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1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1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1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1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elec capacity construction subsidy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3.2258000000000002E-2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6.4516000000000004E-2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9.6773999999999999E-2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0.12903200000000001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0.16128999999999999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0.193548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0.22580600000000001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0.25806499999999999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0.290323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0.32258100000000001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0.35483900000000002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0.38709700000000002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0.41935499999999998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0.45161299999999999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0.483871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0.51612899999999995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0.54838699999999996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0.58064499999999997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0.61290299999999998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0.64516099999999998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0.67741899999999999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0.709677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0.74193500000000001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0.77419400000000005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0.80645199999999995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0.83870999999999996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0.87096799999999996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0.90322599999999997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0.93548399999999998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0.96774199999999999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rebate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1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1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1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1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1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1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1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1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1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1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1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1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1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1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1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1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1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1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1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1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1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1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efficiency standards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3.2258000000000002E-2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6.4516000000000004E-2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9.6773999999999999E-2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0.12903200000000001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0.16128999999999999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0.193548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0.22580600000000001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0.25806499999999999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0.290323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0.32258100000000001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0.35483900000000002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0.38709700000000002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0.41935499999999998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0.45161299999999999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0.483871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0.51612899999999995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0.54838699999999996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0.58064499999999997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0.61290299999999998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0.64516099999999998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0.67741899999999999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0.709677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0.74193500000000001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0.77419400000000005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0.80645199999999995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0.83870999999999996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0.87096799999999996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0.90322599999999997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0.93548399999999998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0.96774199999999999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device labeling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contractor training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1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1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1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1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1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1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1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1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1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1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1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new component fuel shifting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retrofitting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3.2258000000000002E-2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6.4516000000000004E-2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9.6773999999999999E-2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0.12903200000000001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0.16128999999999999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0.193548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0.22580600000000001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0.25806499999999999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0.290323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0.32258100000000001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0.35483900000000002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0.38709700000000002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0.41935499999999998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0.45161299999999999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0.483871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0.51612899999999995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0.54838699999999996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0.58064499999999997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0.61290299999999998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0.64516099999999998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0.67741899999999999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0.709677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0.74193500000000001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0.77419400000000005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0.80645199999999995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0.83870999999999996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0.87096799999999996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0.90322599999999997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0.93548399999999998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0.96774199999999999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distributed solar subsidy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1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1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1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1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1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1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1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1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1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1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1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1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1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1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1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1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1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1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1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1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1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1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bldgs min fraction distributed solar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capture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methane destruction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f gas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f gas destruction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f gas recovery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f gas inspct maint retrofit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cropland and rice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livestock measures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cement measures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early retirement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system integration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CHP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efficiency standards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fuel type shifting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nonenergy product demand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indst shift to nonanimal products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indst reduce fossil fuel exports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fuel tax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carbon tax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3.2258000000000002E-2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6.4516000000000004E-2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9.6773999999999999E-2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0.12903200000000001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0.16128999999999999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0.193548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0.22580600000000001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0.25806499999999999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0.290323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0.32258100000000001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0.35483900000000002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0.38709700000000002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0.41935499999999998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0.45161299999999999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0.483871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0.51612899999999995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0.54838699999999996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0.58064499999999997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0.61290299999999998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0.64516099999999998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0.67741899999999999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0.709677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0.74193500000000001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0.77419400000000005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0.80645199999999995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0.83870999999999996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0.87096799999999996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0.90322599999999997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0.93548399999999998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0.96774199999999999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reduce BAU subsidies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0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0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3.2258000000000002E-2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6.4516000000000004E-2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9.6773999999999999E-2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0.12903200000000001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0.16128999999999999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0.193548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0.22580600000000001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0.25806499999999999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0.290323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0.32258100000000001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0.35483900000000002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0.38709700000000002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0.41935499999999998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0.45161299999999999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0.483871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0.51612899999999995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0.54838699999999996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0.58064499999999997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0.61290299999999998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0.64516099999999998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0.67741899999999999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0.709677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0.74193500000000001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0.77419400000000005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0.80645199999999995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0.83870999999999996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0.87096799999999996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0.90322599999999997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0.93548399999999998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0.96774199999999999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CCS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0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0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policies affect energy prices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toggle whether carbon tax affects process emissions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1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1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1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1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1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1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1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1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1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1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1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1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1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1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1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1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1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1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1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1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1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1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1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1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cross toggle whether carbon tax affects non CO2 emissions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1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1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1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1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1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1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1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1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1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1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1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1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1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1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1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1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1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1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1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1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1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1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1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1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cross fuel price deregulation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heat convert heat to CHP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heat fuel type shifting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hydgn shift production pathways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set asides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afforestation and reforestation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forest management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3.2258000000000002E-2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6.4516000000000004E-2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9.6773999999999999E-2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0.12903200000000001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0.16128999999999999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0.193548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0.22580600000000001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0.25806499999999999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0.290323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0.32258100000000001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0.35483900000000002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0.38709700000000002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0.41935499999999998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0.45161299999999999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0.483871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0.51612899999999995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0.54838699999999996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0.58064499999999997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0.61290299999999998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0.64516099999999998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0.67741899999999999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0.709677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0.74193500000000001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0.77419400000000005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0.80645199999999995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0.83870999999999996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0.87096799999999996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0.90322599999999997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0.93548399999999998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0.96774199999999999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avoid deforestation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3.2258000000000002E-2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6.4516000000000004E-2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9.6773999999999999E-2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0.12903200000000001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0.16128999999999999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0.193548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0.22580600000000001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0.25806499999999999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0.290323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0.32258100000000001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0.35483900000000002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0.38709700000000002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0.41935499999999998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0.45161299999999999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0.483871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0.51612899999999995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0.54838699999999996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0.58064499999999997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0.61290299999999998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0.64516099999999998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0.67741899999999999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0.709677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0.74193500000000001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0.77419400000000005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0.80645199999999995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0.83870999999999996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0.87096799999999996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0.90322599999999997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0.93548399999999998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0.96774199999999999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land peatland restoration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1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1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1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1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1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1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1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1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1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1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1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1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1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1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1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1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1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1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1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1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1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1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1</v>
      </c>
    </row>
    <row r="70" spans="1:34" x14ac:dyDescent="0.25">
      <c r="A70" s="12" t="str">
        <f>'Set Schedules Here'!A138</f>
        <v>land forest restoration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1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1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1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1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1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1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</row>
    <row r="71" spans="1:34" x14ac:dyDescent="0.25">
      <c r="A71" s="12" t="str">
        <f>'Set Schedules Here'!A140</f>
        <v>RnD transportation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electricity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building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industry capital cost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CCS capital cost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transportation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electricity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building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  <row r="79" spans="1:34" x14ac:dyDescent="0.25">
      <c r="A79" s="12" t="str">
        <f>'Set Schedules Here'!A156</f>
        <v>RnD industry fuel use reduction</v>
      </c>
      <c r="B79">
        <f>ROUND(IF(B$1=2050,TREND(INDEX('Set Schedules Here'!157:157,1,MATCH(B$1,'Set Schedules Here'!156:156,0)),INDEX('Set Schedules Here'!156:156,1,MATCH(B$1,'Set Schedules Here'!156:156,0)),B$1),TREND(INDEX('Set Schedules Here'!157:157,1,MATCH(B$1,'Set Schedules Here'!156:156,1)):INDEX('Set Schedules Here'!157:157,1,MATCH(B$1,'Set Schedules Here'!156:156,1)+1),INDEX('Set Schedules Here'!156:156,1,MATCH(B$1,'Set Schedules Here'!156:156,1)):INDEX('Set Schedules Here'!156:156,1,MATCH(B$1,'Set Schedules Here'!156:156,1)+1),B$1)),rounding_decimal_places)</f>
        <v>0</v>
      </c>
      <c r="C79">
        <f>ROUND(IF(C$1=2050,TREND(INDEX('Set Schedules Here'!157:157,1,MATCH(C$1,'Set Schedules Here'!156:156,0)),INDEX('Set Schedules Here'!156:156,1,MATCH(C$1,'Set Schedules Here'!156:156,0)),C$1),TREND(INDEX('Set Schedules Here'!157:157,1,MATCH(C$1,'Set Schedules Here'!156:156,1)):INDEX('Set Schedules Here'!157:157,1,MATCH(C$1,'Set Schedules Here'!156:156,1)+1),INDEX('Set Schedules Here'!156:156,1,MATCH(C$1,'Set Schedules Here'!156:156,1)):INDEX('Set Schedules Here'!156:156,1,MATCH(C$1,'Set Schedules Here'!156:156,1)+1),C$1)),rounding_decimal_places)</f>
        <v>0</v>
      </c>
      <c r="D79">
        <f>ROUND(IF(D$1=2050,TREND(INDEX('Set Schedules Here'!157:157,1,MATCH(D$1,'Set Schedules Here'!156:156,0)),INDEX('Set Schedules Here'!156:156,1,MATCH(D$1,'Set Schedules Here'!156:156,0)),D$1),TREND(INDEX('Set Schedules Here'!157:157,1,MATCH(D$1,'Set Schedules Here'!156:156,1)):INDEX('Set Schedules Here'!157:157,1,MATCH(D$1,'Set Schedules Here'!156:156,1)+1),INDEX('Set Schedules Here'!156:156,1,MATCH(D$1,'Set Schedules Here'!156:156,1)):INDEX('Set Schedules Here'!156:156,1,MATCH(D$1,'Set Schedules Here'!156:156,1)+1),D$1)),rounding_decimal_places)</f>
        <v>1.7278000000000002E-2</v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2.2513999999999999E-2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2.929E-2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3.8026999999999998E-2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4.9238999999999998E-2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6.3539999999999999E-2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8.1642000000000006E-2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0.10433099999999999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0.13242599999999999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0.16669200000000001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0.20772299999999999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0.25578800000000002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0.31066199999999999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0.37150100000000003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0.436803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0.50449999999999995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0.57219699999999996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0.63749900000000004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0.69833800000000001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0.75321199999999999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0.80127700000000002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0.84230799999999995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0.87657399999999996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0.90466899999999995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0.92735800000000002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0.94545999999999997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0.95976099999999998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0.97097299999999997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0.97970999999999997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0.98648599999999997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0.99172199999999999</v>
      </c>
    </row>
    <row r="80" spans="1:34" x14ac:dyDescent="0.25">
      <c r="A80" s="12" t="str">
        <f>'Set Schedules Here'!A158</f>
        <v>RnD CCS fuel use reduction</v>
      </c>
      <c r="B80">
        <f>ROUND(IF(B$1=2050,TREND(INDEX('Set Schedules Here'!159:159,1,MATCH(B$1,'Set Schedules Here'!158:158,0)),INDEX('Set Schedules Here'!158:158,1,MATCH(B$1,'Set Schedules Here'!158:158,0)),B$1),TREND(INDEX('Set Schedules Here'!159:159,1,MATCH(B$1,'Set Schedules Here'!158:158,1)):INDEX('Set Schedules Here'!159:159,1,MATCH(B$1,'Set Schedules Here'!158:158,1)+1),INDEX('Set Schedules Here'!158:158,1,MATCH(B$1,'Set Schedules Here'!158:158,1)):INDEX('Set Schedules Here'!158:158,1,MATCH(B$1,'Set Schedules Here'!158:158,1)+1),B$1)),rounding_decimal_places)</f>
        <v>0</v>
      </c>
      <c r="C80">
        <f>ROUND(IF(C$1=2050,TREND(INDEX('Set Schedules Here'!159:159,1,MATCH(C$1,'Set Schedules Here'!158:158,0)),INDEX('Set Schedules Here'!158:158,1,MATCH(C$1,'Set Schedules Here'!158:158,0)),C$1),TREND(INDEX('Set Schedules Here'!159:159,1,MATCH(C$1,'Set Schedules Here'!158:158,1)):INDEX('Set Schedules Here'!159:159,1,MATCH(C$1,'Set Schedules Here'!158:158,1)+1),INDEX('Set Schedules Here'!158:158,1,MATCH(C$1,'Set Schedules Here'!158:158,1)):INDEX('Set Schedules Here'!158:158,1,MATCH(C$1,'Set Schedules Here'!158:158,1)+1),C$1)),rounding_decimal_places)</f>
        <v>0</v>
      </c>
      <c r="D80">
        <f>ROUND(IF(D$1=2050,TREND(INDEX('Set Schedules Here'!159:159,1,MATCH(D$1,'Set Schedules Here'!158:158,0)),INDEX('Set Schedules Here'!158:158,1,MATCH(D$1,'Set Schedules Here'!158:158,0)),D$1),TREND(INDEX('Set Schedules Here'!159:159,1,MATCH(D$1,'Set Schedules Here'!158:158,1)):INDEX('Set Schedules Here'!159:159,1,MATCH(D$1,'Set Schedules Here'!158:158,1)+1),INDEX('Set Schedules Here'!158:158,1,MATCH(D$1,'Set Schedules Here'!158:158,1)):INDEX('Set Schedules Here'!158:158,1,MATCH(D$1,'Set Schedules Here'!158:158,1)+1),D$1)),rounding_decimal_places)</f>
        <v>1.7278000000000002E-2</v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2.2513999999999999E-2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2.929E-2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3.8026999999999998E-2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4.9238999999999998E-2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6.3539999999999999E-2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8.1642000000000006E-2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0.10433099999999999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0.13242599999999999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0.16669200000000001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0.20772299999999999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0.25578800000000002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0.31066199999999999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0.37150100000000003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0.436803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0.50449999999999995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0.57219699999999996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0.63749900000000004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0.69833800000000001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0.75321199999999999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0.80127700000000002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0.84230799999999995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0.87657399999999996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0.90466899999999995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0.92735800000000002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0.94545999999999997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0.95976099999999998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0.97097299999999997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0.97970999999999997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0.98648599999999997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0.99172199999999999</v>
      </c>
    </row>
    <row r="81" spans="1:34" x14ac:dyDescent="0.25">
      <c r="A81" s="12" t="str">
        <f>'Set Schedules Here'!A160</f>
        <v>geoeng direct air capture</v>
      </c>
      <c r="B81">
        <f>ROUND(IF(B$1=2050,TREND(INDEX('Set Schedules Here'!161:161,1,MATCH(B$1,'Set Schedules Here'!160:160,0)),INDEX('Set Schedules Here'!160:160,1,MATCH(B$1,'Set Schedules Here'!160:160,0)),B$1),TREND(INDEX('Set Schedules Here'!161:161,1,MATCH(B$1,'Set Schedules Here'!160:160,1)):INDEX('Set Schedules Here'!161:161,1,MATCH(B$1,'Set Schedules Here'!160:160,1)+1),INDEX('Set Schedules Here'!160:160,1,MATCH(B$1,'Set Schedules Here'!160:160,1)):INDEX('Set Schedules Here'!160:160,1,MATCH(B$1,'Set Schedules Here'!160:160,1)+1),B$1)),rounding_decimal_places)</f>
        <v>0</v>
      </c>
      <c r="C81">
        <f>ROUND(IF(C$1=2050,TREND(INDEX('Set Schedules Here'!161:161,1,MATCH(C$1,'Set Schedules Here'!160:160,0)),INDEX('Set Schedules Here'!160:160,1,MATCH(C$1,'Set Schedules Here'!160:160,0)),C$1),TREND(INDEX('Set Schedules Here'!161:161,1,MATCH(C$1,'Set Schedules Here'!160:160,1)):INDEX('Set Schedules Here'!161:161,1,MATCH(C$1,'Set Schedules Here'!160:160,1)+1),INDEX('Set Schedules Here'!160:160,1,MATCH(C$1,'Set Schedules Here'!160:160,1)):INDEX('Set Schedules Here'!160:160,1,MATCH(C$1,'Set Schedules Here'!160:160,1)+1),C$1)),rounding_decimal_places)</f>
        <v>0</v>
      </c>
      <c r="D81">
        <f>ROUND(IF(D$1=2050,TREND(INDEX('Set Schedules Here'!161:161,1,MATCH(D$1,'Set Schedules Here'!160:160,0)),INDEX('Set Schedules Here'!160:160,1,MATCH(D$1,'Set Schedules Here'!160:160,0)),D$1),TREND(INDEX('Set Schedules Here'!161:161,1,MATCH(D$1,'Set Schedules Here'!160:160,1)):INDEX('Set Schedules Here'!161:161,1,MATCH(D$1,'Set Schedules Here'!160:160,1)+1),INDEX('Set Schedules Here'!160:160,1,MATCH(D$1,'Set Schedules Here'!160:160,1)):INDEX('Set Schedules Here'!160:160,1,MATCH(D$1,'Set Schedules Here'!160:160,1)+1),D$1)),rounding_decimal_places)</f>
        <v>3.2258000000000002E-2</v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6.4516000000000004E-2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9.6773999999999999E-2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0.12903200000000001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0.16128999999999999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0.193548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0.22580600000000001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0.25806499999999999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0.290323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0.32258100000000001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0.35483900000000002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0.38709700000000002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0.41935499999999998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0.45161299999999999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0.483871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0.51612899999999995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0.54838699999999996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0.58064499999999997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0.61290299999999998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0.64516099999999998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0.67741899999999999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0.709677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0.74193500000000001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0.77419400000000005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0.80645199999999995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0.83870999999999996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0.87096799999999996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0.90322599999999997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0.93548399999999998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0.96774199999999999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31</v>
      </c>
      <c r="C1" s="18" t="s">
        <v>79</v>
      </c>
      <c r="D1" s="18" t="s">
        <v>31</v>
      </c>
      <c r="E1" s="18" t="s">
        <v>79</v>
      </c>
      <c r="F1" s="18" t="s">
        <v>31</v>
      </c>
      <c r="G1" s="18" t="s">
        <v>79</v>
      </c>
      <c r="H1" s="18" t="s">
        <v>31</v>
      </c>
      <c r="I1" s="18" t="s">
        <v>79</v>
      </c>
      <c r="J1" s="18" t="s">
        <v>31</v>
      </c>
      <c r="K1" s="18" t="s">
        <v>79</v>
      </c>
      <c r="L1" s="18" t="s">
        <v>31</v>
      </c>
      <c r="M1" s="18" t="s">
        <v>79</v>
      </c>
      <c r="N1" s="18" t="s">
        <v>31</v>
      </c>
      <c r="O1" s="18" t="s">
        <v>79</v>
      </c>
      <c r="P1" s="18" t="s">
        <v>31</v>
      </c>
      <c r="Q1" s="18" t="s">
        <v>79</v>
      </c>
      <c r="R1" s="18" t="s">
        <v>31</v>
      </c>
      <c r="S1" s="18" t="s">
        <v>79</v>
      </c>
      <c r="T1" s="18" t="s">
        <v>31</v>
      </c>
      <c r="U1" s="18" t="s">
        <v>79</v>
      </c>
      <c r="V1" s="18" t="s">
        <v>31</v>
      </c>
      <c r="W1" s="18" t="s">
        <v>79</v>
      </c>
      <c r="X1" s="18" t="s">
        <v>31</v>
      </c>
      <c r="Y1" s="18" t="s">
        <v>79</v>
      </c>
      <c r="Z1" s="18" t="s">
        <v>31</v>
      </c>
      <c r="AA1" s="18" t="s">
        <v>79</v>
      </c>
      <c r="AB1" s="18" t="s">
        <v>31</v>
      </c>
      <c r="AC1" s="18" t="s">
        <v>79</v>
      </c>
      <c r="AD1" s="18" t="s">
        <v>31</v>
      </c>
      <c r="AE1" s="18" t="s">
        <v>79</v>
      </c>
      <c r="AF1" s="18" t="s">
        <v>31</v>
      </c>
      <c r="AG1" s="18" t="s">
        <v>79</v>
      </c>
      <c r="AH1" s="18" t="s">
        <v>31</v>
      </c>
      <c r="AI1" s="18" t="s">
        <v>79</v>
      </c>
      <c r="AJ1" s="18" t="s">
        <v>31</v>
      </c>
      <c r="AK1" s="18" t="s">
        <v>79</v>
      </c>
      <c r="AL1" s="18" t="s">
        <v>31</v>
      </c>
      <c r="AM1" s="18" t="s">
        <v>79</v>
      </c>
      <c r="AN1" s="18" t="s">
        <v>31</v>
      </c>
      <c r="AO1" s="18" t="s">
        <v>79</v>
      </c>
      <c r="AP1" s="18" t="s">
        <v>31</v>
      </c>
      <c r="AQ1" s="18" t="s">
        <v>79</v>
      </c>
      <c r="AR1" s="18" t="s">
        <v>31</v>
      </c>
      <c r="AS1" s="18" t="s">
        <v>79</v>
      </c>
      <c r="AT1" s="18" t="s">
        <v>31</v>
      </c>
      <c r="AU1" s="18" t="s">
        <v>79</v>
      </c>
      <c r="AV1" s="18" t="s">
        <v>31</v>
      </c>
      <c r="AW1" s="18" t="s">
        <v>79</v>
      </c>
      <c r="AX1" s="18" t="s">
        <v>31</v>
      </c>
      <c r="AY1" s="18" t="s">
        <v>79</v>
      </c>
      <c r="AZ1" s="18" t="s">
        <v>31</v>
      </c>
      <c r="BA1" s="18" t="s">
        <v>79</v>
      </c>
      <c r="BB1" s="18" t="s">
        <v>31</v>
      </c>
      <c r="BC1" s="18" t="s">
        <v>79</v>
      </c>
      <c r="BD1" s="18" t="s">
        <v>31</v>
      </c>
      <c r="BE1" s="18" t="s">
        <v>79</v>
      </c>
      <c r="BF1" s="18" t="s">
        <v>31</v>
      </c>
      <c r="BG1" s="18" t="s">
        <v>79</v>
      </c>
      <c r="BH1" s="18" t="s">
        <v>31</v>
      </c>
      <c r="BI1" s="18" t="s">
        <v>79</v>
      </c>
      <c r="BJ1" s="18" t="s">
        <v>31</v>
      </c>
      <c r="BK1" s="18" t="s">
        <v>79</v>
      </c>
      <c r="BL1" s="18" t="s">
        <v>31</v>
      </c>
      <c r="BM1" s="18" t="s">
        <v>79</v>
      </c>
      <c r="BN1" s="18" t="s">
        <v>31</v>
      </c>
      <c r="BO1" s="21" t="s">
        <v>79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2050</v>
      </c>
      <c r="G2" s="12">
        <f>IF(ISBLANK('Set Schedules Here'!D3),"",ROUND('Set Schedules Here'!D3,rounding_decimal_places))</f>
        <v>1</v>
      </c>
      <c r="H2" s="12" t="str">
        <f>IF(ISBLANK('Set Schedules Here'!E2),"",ROUND('Set Schedules Here'!E2,rounding_decimal_places))</f>
        <v/>
      </c>
      <c r="I2" s="12" t="str">
        <f>IF(ISBLANK('Set Schedules Here'!E3),"",ROUND('Set Schedules Here'!E3,rounding_decimal_places))</f>
        <v/>
      </c>
      <c r="J2" s="12" t="str">
        <f>IF(ISBLANK('Set Schedules Here'!F2),"",ROUND('Set Schedules Here'!F2,rounding_decimal_places))</f>
        <v/>
      </c>
      <c r="K2" s="12" t="str">
        <f>IF(ISBLANK('Set Schedules Here'!F3),"",ROUND('Set Schedules Here'!F3,rounding_decimal_places))</f>
        <v/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2050</v>
      </c>
      <c r="G6" s="12">
        <f>IF(ISBLANK('Set Schedules Here'!D11),"",ROUND('Set Schedules Here'!D11,rounding_decimal_places))</f>
        <v>1</v>
      </c>
      <c r="H6" s="12" t="str">
        <f>IF(ISBLANK('Set Schedules Here'!E10),"",ROUND('Set Schedules Here'!E10,rounding_decimal_places))</f>
        <v/>
      </c>
      <c r="I6" s="12" t="str">
        <f>IF(ISBLANK('Set Schedules Here'!E11),"",ROUND('Set Schedules Here'!E11,rounding_decimal_places))</f>
        <v/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2050</v>
      </c>
      <c r="G7" s="12">
        <f>IF(ISBLANK('Set Schedules Here'!D13),"",ROUND('Set Schedules Here'!D13,rounding_decimal_places))</f>
        <v>1</v>
      </c>
      <c r="H7" s="12" t="str">
        <f>IF(ISBLANK('Set Schedules Here'!E12),"",ROUND('Set Schedules Here'!E12,rounding_decimal_places))</f>
        <v/>
      </c>
      <c r="I7" s="12" t="str">
        <f>IF(ISBLANK('Set Schedules Here'!E13),"",ROUND('Set Schedules Here'!E13,rounding_decimal_places))</f>
        <v/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generation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2020</v>
      </c>
      <c r="G14" s="12">
        <f>IF(ISBLANK('Set Schedules Here'!D27),"",ROUND('Set Schedules Here'!D27,rounding_decimal_places))</f>
        <v>1</v>
      </c>
      <c r="H14" s="12">
        <f>IF(ISBLANK('Set Schedules Here'!E26),"",ROUND('Set Schedules Here'!E26,rounding_decimal_places))</f>
        <v>2050</v>
      </c>
      <c r="I14" s="12">
        <f>IF(ISBLANK('Set Schedules Here'!E27),"",ROUND('Set Schedules Here'!E27,rounding_decimal_places))</f>
        <v>1</v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2020</v>
      </c>
      <c r="G17" s="12">
        <f>IF(ISBLANK('Set Schedules Here'!D33),"",ROUND('Set Schedules Here'!D33,rounding_decimal_places))</f>
        <v>1</v>
      </c>
      <c r="H17" s="12">
        <f>IF(ISBLANK('Set Schedules Here'!E32),"",ROUND('Set Schedules Here'!E32,rounding_decimal_places))</f>
        <v>2050</v>
      </c>
      <c r="I17" s="12">
        <f>IF(ISBLANK('Set Schedules Here'!E33),"",ROUND('Set Schedules Here'!E33,rounding_decimal_places))</f>
        <v>1</v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elec capacity construction subsidy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2050</v>
      </c>
      <c r="G28" s="12">
        <f>IF(ISBLANK('Set Schedules Here'!D55),"",ROUND('Set Schedules Here'!D55,rounding_decimal_places))</f>
        <v>1</v>
      </c>
      <c r="H28" s="12" t="str">
        <f>IF(ISBLANK('Set Schedules Here'!E54),"",ROUND('Set Schedules Here'!E54,rounding_decimal_places))</f>
        <v/>
      </c>
      <c r="I28" s="12" t="str">
        <f>IF(ISBLANK('Set Schedules Here'!E55),"",ROUND('Set Schedules Here'!E55,rounding_decimal_places))</f>
        <v/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rebate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2020</v>
      </c>
      <c r="G29" s="12">
        <f>IF(ISBLANK('Set Schedules Here'!D57),"",ROUND('Set Schedules Here'!D57,rounding_decimal_places))</f>
        <v>1</v>
      </c>
      <c r="H29" s="12">
        <f>IF(ISBLANK('Set Schedules Here'!E56),"",ROUND('Set Schedules Here'!E56,rounding_decimal_places))</f>
        <v>2050</v>
      </c>
      <c r="I29" s="12">
        <f>IF(ISBLANK('Set Schedules Here'!E57),"",ROUND('Set Schedules Here'!E57,rounding_decimal_places))</f>
        <v>1</v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efficiency standards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2050</v>
      </c>
      <c r="G30" s="12">
        <f>IF(ISBLANK('Set Schedules Here'!D59),"",ROUND('Set Schedules Here'!D59,rounding_decimal_places))</f>
        <v>1</v>
      </c>
      <c r="H30" s="12" t="str">
        <f>IF(ISBLANK('Set Schedules Here'!E58),"",ROUND('Set Schedules Here'!E58,rounding_decimal_places))</f>
        <v/>
      </c>
      <c r="I30" s="12" t="str">
        <f>IF(ISBLANK('Set Schedules Here'!E59),"",ROUND('Set Schedules Here'!E59,rounding_decimal_places))</f>
        <v/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device labeling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contractor training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2020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new component fuel shifting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retrofitting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2050</v>
      </c>
      <c r="G34" s="12">
        <f>IF(ISBLANK('Set Schedules Here'!D67),"",ROUND('Set Schedules Here'!D67,rounding_decimal_places))</f>
        <v>1</v>
      </c>
      <c r="H34" s="12" t="str">
        <f>IF(ISBLANK('Set Schedules Here'!E66),"",ROUND('Set Schedules Here'!E66,rounding_decimal_places))</f>
        <v/>
      </c>
      <c r="I34" s="12" t="str">
        <f>IF(ISBLANK('Set Schedules Here'!E67),"",ROUND('Set Schedules Here'!E67,rounding_decimal_places))</f>
        <v/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distributed solar subsidy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2020</v>
      </c>
      <c r="G35" s="12">
        <f>IF(ISBLANK('Set Schedules Here'!D69),"",ROUND('Set Schedules Here'!D69,rounding_decimal_places))</f>
        <v>1</v>
      </c>
      <c r="H35" s="12">
        <f>IF(ISBLANK('Set Schedules Here'!E68),"",ROUND('Set Schedules Here'!E68,rounding_decimal_places))</f>
        <v>2050</v>
      </c>
      <c r="I35" s="12">
        <f>IF(ISBLANK('Set Schedules Here'!E69),"",ROUND('Set Schedules Here'!E69,rounding_decimal_places))</f>
        <v>1</v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bldgs min fraction distributed solar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capture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methane destruction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f gas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f gas destruction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f gas recovery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f gas inspct maint retrofit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cropland and rice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livestock measures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cement measures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early retirement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system integration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CHP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efficiency standards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fuel type shifting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nonenergy product demand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indst shift to nonanimal products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indst reduce fossil fuel exports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fuel tax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carbon tax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2050</v>
      </c>
      <c r="G55" s="12">
        <f>IF(ISBLANK('Set Schedules Here'!D109),"",ROUND('Set Schedules Here'!D109,rounding_decimal_places))</f>
        <v>1</v>
      </c>
      <c r="H55" s="12" t="str">
        <f>IF(ISBLANK('Set Schedules Here'!E108),"",ROUND('Set Schedules Here'!E108,rounding_decimal_places))</f>
        <v/>
      </c>
      <c r="I55" s="12" t="str">
        <f>IF(ISBLANK('Set Schedules Here'!E109),"",ROUND('Set Schedules Here'!E109,rounding_decimal_places))</f>
        <v/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reduce BAU subsidies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0</v>
      </c>
      <c r="D56" s="12">
        <f>IF(ISBLANK('Set Schedules Here'!C110),"",ROUND('Set Schedules Here'!C110,rounding_decimal_places))</f>
        <v>2019</v>
      </c>
      <c r="E56" s="12">
        <f>IF(ISBLANK('Set Schedules Here'!C111),"",ROUND('Set Schedules Here'!C111,rounding_decimal_places))</f>
        <v>0</v>
      </c>
      <c r="F56" s="12">
        <f>IF(ISBLANK('Set Schedules Here'!D110),"",ROUND('Set Schedules Here'!D110,rounding_decimal_places))</f>
        <v>2050</v>
      </c>
      <c r="G56" s="12">
        <f>IF(ISBLANK('Set Schedules Here'!D111),"",ROUND('Set Schedules Here'!D111,rounding_decimal_places))</f>
        <v>1</v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CCS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0</v>
      </c>
      <c r="D57" s="12">
        <f>IF(ISBLANK('Set Schedules Here'!C112),"",ROUND('Set Schedules Here'!C112,rounding_decimal_places))</f>
        <v>2019</v>
      </c>
      <c r="E57" s="12">
        <f>IF(ISBLANK('Set Schedules Here'!C113),"",ROUND('Set Schedules Here'!C113,rounding_decimal_places))</f>
        <v>0</v>
      </c>
      <c r="F57" s="12">
        <f>IF(ISBLANK('Set Schedules Here'!D112),"",ROUND('Set Schedules Here'!D112,rounding_decimal_places))</f>
        <v>2020</v>
      </c>
      <c r="G57" s="12">
        <f>IF(ISBLANK('Set Schedules Here'!D113),"",ROUND('Set Schedules Here'!D113,rounding_decimal_places))</f>
        <v>1</v>
      </c>
      <c r="H57" s="12">
        <f>IF(ISBLANK('Set Schedules Here'!E112),"",ROUND('Set Schedules Here'!E112,rounding_decimal_places))</f>
        <v>2050</v>
      </c>
      <c r="I57" s="12">
        <f>IF(ISBLANK('Set Schedules Here'!E113),"",ROUND('Set Schedules Here'!E113,rounding_decimal_places))</f>
        <v>1</v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policies affect energy prices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toggle whether carbon tax affects process emissions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1</v>
      </c>
      <c r="D59" s="12">
        <f>IF(ISBLANK('Set Schedules Here'!C116),"",ROUND('Set Schedules Here'!C116,rounding_decimal_places))</f>
        <v>2050</v>
      </c>
      <c r="E59" s="12">
        <f>IF(ISBLANK('Set Schedules Here'!C117),"",ROUND('Set Schedules Here'!C117,rounding_decimal_places))</f>
        <v>1</v>
      </c>
      <c r="F59" s="12" t="str">
        <f>IF(ISBLANK('Set Schedules Here'!D116),"",ROUND('Set Schedules Here'!D116,rounding_decimal_places))</f>
        <v/>
      </c>
      <c r="G59" s="12" t="str">
        <f>IF(ISBLANK('Set Schedules Here'!D117),"",ROUND('Set Schedules Here'!D117,rounding_decimal_places))</f>
        <v/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cross toggle whether carbon tax affects non CO2 emissions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1</v>
      </c>
      <c r="D60" s="12">
        <f>IF(ISBLANK('Set Schedules Here'!C118),"",ROUND('Set Schedules Here'!C118,rounding_decimal_places))</f>
        <v>2050</v>
      </c>
      <c r="E60" s="12">
        <f>IF(ISBLANK('Set Schedules Here'!C119),"",ROUND('Set Schedules Here'!C119,rounding_decimal_places))</f>
        <v>1</v>
      </c>
      <c r="F60" s="12" t="str">
        <f>IF(ISBLANK('Set Schedules Here'!D118),"",ROUND('Set Schedules Here'!D118,rounding_decimal_places))</f>
        <v/>
      </c>
      <c r="G60" s="12" t="str">
        <f>IF(ISBLANK('Set Schedules Here'!D119),"",ROUND('Set Schedules Here'!D119,rounding_decimal_places))</f>
        <v/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cross fuel price deregulation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heat convert heat to CHP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heat fuel type shifting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hydgn shift production pathways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set asides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afforestation and reforestation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forest management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2050</v>
      </c>
      <c r="G67" s="12">
        <f>IF(ISBLANK('Set Schedules Here'!D133),"",ROUND('Set Schedules Here'!D133,rounding_decimal_places))</f>
        <v>1</v>
      </c>
      <c r="H67" s="12" t="str">
        <f>IF(ISBLANK('Set Schedules Here'!E132),"",ROUND('Set Schedules Here'!E132,rounding_decimal_places))</f>
        <v/>
      </c>
      <c r="I67" s="12" t="str">
        <f>IF(ISBLANK('Set Schedules Here'!E133),"",ROUND('Set Schedules Here'!E133,rounding_decimal_places))</f>
        <v/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avoid deforestation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2050</v>
      </c>
      <c r="G68" s="12">
        <f>IF(ISBLANK('Set Schedules Here'!D135),"",ROUND('Set Schedules Here'!D135,rounding_decimal_places))</f>
        <v>1</v>
      </c>
      <c r="H68" s="12" t="str">
        <f>IF(ISBLANK('Set Schedules Here'!E134),"",ROUND('Set Schedules Here'!E134,rounding_decimal_places))</f>
        <v/>
      </c>
      <c r="I68" s="12" t="str">
        <f>IF(ISBLANK('Set Schedules Here'!E135),"",ROUND('Set Schedules Here'!E135,rounding_decimal_places))</f>
        <v/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land peatland restoration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</v>
      </c>
      <c r="H69" s="12">
        <f>IF(ISBLANK('Set Schedules Here'!E136),"",ROUND('Set Schedules Here'!E136,rounding_decimal_places))</f>
        <v>2050</v>
      </c>
      <c r="I69" s="12">
        <f>IF(ISBLANK('Set Schedules Here'!E137),"",ROUND('Set Schedules Here'!E137,rounding_decimal_places))</f>
        <v>1</v>
      </c>
      <c r="J69" s="12" t="str">
        <f>IF(ISBLANK('Set Schedules Here'!F136),"",ROUND('Set Schedules Here'!F136,rounding_decimal_places))</f>
        <v/>
      </c>
      <c r="K69" s="12" t="str">
        <f>IF(ISBLANK('Set Schedules Here'!F137),"",ROUND('Set Schedules Here'!F137,rounding_decimal_places))</f>
        <v/>
      </c>
      <c r="L69" s="12" t="str">
        <f>IF(ISBLANK('Set Schedules Here'!G136),"",ROUND('Set Schedules Here'!G136,rounding_decimal_places))</f>
        <v/>
      </c>
      <c r="M69" s="12" t="str">
        <f>IF(ISBLANK('Set Schedules Here'!G137),"",ROUND('Set Schedules Here'!G137,rounding_decimal_places))</f>
        <v/>
      </c>
      <c r="N69" s="12" t="str">
        <f>IF(ISBLANK('Set Schedules Here'!H136),"",ROUND('Set Schedules Here'!H136,rounding_decimal_places))</f>
        <v/>
      </c>
      <c r="O69" s="12" t="str">
        <f>IF(ISBLANK('Set Schedules Here'!H137),"",ROUND('Set Schedules Here'!H137,rounding_decimal_places))</f>
        <v/>
      </c>
      <c r="P69" s="12" t="str">
        <f>IF(ISBLANK('Set Schedules Here'!I136),"",ROUND('Set Schedules Here'!I136,rounding_decimal_places))</f>
        <v/>
      </c>
      <c r="Q69" s="12" t="str">
        <f>IF(ISBLANK('Set Schedules Here'!I137),"",ROUND('Set Schedules Here'!I137,rounding_decimal_places))</f>
        <v/>
      </c>
      <c r="R69" s="12" t="str">
        <f>IF(ISBLANK('Set Schedules Here'!J136),"",ROUND('Set Schedules Here'!J136,rounding_decimal_places))</f>
        <v/>
      </c>
      <c r="S69" s="12" t="str">
        <f>IF(ISBLANK('Set Schedules Here'!J137),"",ROUND('Set Schedules Here'!J137,rounding_decimal_places))</f>
        <v/>
      </c>
      <c r="T69" s="12" t="str">
        <f>IF(ISBLANK('Set Schedules Here'!K136),"",ROUND('Set Schedules Here'!K136,rounding_decimal_places))</f>
        <v/>
      </c>
      <c r="U69" s="12" t="str">
        <f>IF(ISBLANK('Set Schedules Here'!K137),"",ROUND('Set Schedules Here'!K137,rounding_decimal_places))</f>
        <v/>
      </c>
      <c r="V69" s="12" t="str">
        <f>IF(ISBLANK('Set Schedules Here'!L136),"",ROUND('Set Schedules Here'!L136,rounding_decimal_places))</f>
        <v/>
      </c>
      <c r="W69" s="12" t="str">
        <f>IF(ISBLANK('Set Schedules Here'!L137),"",ROUND('Set Schedules Here'!L137,rounding_decimal_places))</f>
        <v/>
      </c>
      <c r="X69" s="12" t="str">
        <f>IF(ISBLANK('Set Schedules Here'!M136),"",ROUND('Set Schedules Here'!M136,rounding_decimal_places))</f>
        <v/>
      </c>
      <c r="Y69" s="12" t="str">
        <f>IF(ISBLANK('Set Schedules Here'!M137),"",ROUND('Set Schedules Here'!M137,rounding_decimal_places))</f>
        <v/>
      </c>
      <c r="Z69" s="12" t="str">
        <f>IF(ISBLANK('Set Schedules Here'!N136),"",ROUND('Set Schedules Here'!N136,rounding_decimal_places))</f>
        <v/>
      </c>
      <c r="AA69" s="12" t="str">
        <f>IF(ISBLANK('Set Schedules Here'!N137),"",ROUND('Set Schedules Here'!N137,rounding_decimal_places))</f>
        <v/>
      </c>
      <c r="AB69" s="12" t="str">
        <f>IF(ISBLANK('Set Schedules Here'!O136),"",ROUND('Set Schedules Here'!O136,rounding_decimal_places))</f>
        <v/>
      </c>
      <c r="AC69" s="12" t="str">
        <f>IF(ISBLANK('Set Schedules Here'!O137),"",ROUND('Set Schedules Here'!O137,rounding_decimal_places))</f>
        <v/>
      </c>
      <c r="AD69" s="12" t="str">
        <f>IF(ISBLANK('Set Schedules Here'!P136),"",ROUND('Set Schedules Here'!P136,rounding_decimal_places))</f>
        <v/>
      </c>
      <c r="AE69" s="12" t="str">
        <f>IF(ISBLANK('Set Schedules Here'!P137),"",ROUND('Set Schedules Here'!P137,rounding_decimal_places))</f>
        <v/>
      </c>
      <c r="AF69" s="12" t="str">
        <f>IF(ISBLANK('Set Schedules Here'!Q136),"",ROUND('Set Schedules Here'!Q136,rounding_decimal_places))</f>
        <v/>
      </c>
      <c r="AG69" s="12" t="str">
        <f>IF(ISBLANK('Set Schedules Here'!Q137),"",ROUND('Set Schedules Here'!Q137,rounding_decimal_places))</f>
        <v/>
      </c>
      <c r="AH69" s="12" t="str">
        <f>IF(ISBLANK('Set Schedules Here'!R136),"",ROUND('Set Schedules Here'!R136,rounding_decimal_places))</f>
        <v/>
      </c>
      <c r="AI69" s="12" t="str">
        <f>IF(ISBLANK('Set Schedules Here'!R137),"",ROUND('Set Schedules Here'!R137,rounding_decimal_places))</f>
        <v/>
      </c>
      <c r="AJ69" s="12" t="str">
        <f>IF(ISBLANK('Set Schedules Here'!S136),"",ROUND('Set Schedules Here'!S136,rounding_decimal_places))</f>
        <v/>
      </c>
      <c r="AK69" s="12" t="str">
        <f>IF(ISBLANK('Set Schedules Here'!S137),"",ROUND('Set Schedules Here'!S137,rounding_decimal_places))</f>
        <v/>
      </c>
      <c r="AL69" s="12" t="str">
        <f>IF(ISBLANK('Set Schedules Here'!T136),"",ROUND('Set Schedules Here'!T136,rounding_decimal_places))</f>
        <v/>
      </c>
      <c r="AM69" s="12" t="str">
        <f>IF(ISBLANK('Set Schedules Here'!T137),"",ROUND('Set Schedules Here'!T137,rounding_decimal_places))</f>
        <v/>
      </c>
      <c r="AN69" s="12" t="str">
        <f>IF(ISBLANK('Set Schedules Here'!U136),"",ROUND('Set Schedules Here'!U136,rounding_decimal_places))</f>
        <v/>
      </c>
      <c r="AO69" s="12" t="str">
        <f>IF(ISBLANK('Set Schedules Here'!U137),"",ROUND('Set Schedules Here'!U137,rounding_decimal_places))</f>
        <v/>
      </c>
      <c r="AP69" s="12" t="str">
        <f>IF(ISBLANK('Set Schedules Here'!V136),"",ROUND('Set Schedules Here'!V136,rounding_decimal_places))</f>
        <v/>
      </c>
      <c r="AQ69" s="12" t="str">
        <f>IF(ISBLANK('Set Schedules Here'!V137),"",ROUND('Set Schedules Here'!V137,rounding_decimal_places))</f>
        <v/>
      </c>
      <c r="AR69" s="12" t="str">
        <f>IF(ISBLANK('Set Schedules Here'!W136),"",ROUND('Set Schedules Here'!W136,rounding_decimal_places))</f>
        <v/>
      </c>
      <c r="AS69" s="12" t="str">
        <f>IF(ISBLANK('Set Schedules Here'!W137),"",ROUND('Set Schedules Here'!W137,rounding_decimal_places))</f>
        <v/>
      </c>
      <c r="AT69" s="12" t="str">
        <f>IF(ISBLANK('Set Schedules Here'!X136),"",ROUND('Set Schedules Here'!X136,rounding_decimal_places))</f>
        <v/>
      </c>
      <c r="AU69" s="12" t="str">
        <f>IF(ISBLANK('Set Schedules Here'!X137),"",ROUND('Set Schedules Here'!X137,rounding_decimal_places))</f>
        <v/>
      </c>
      <c r="AV69" s="12" t="str">
        <f>IF(ISBLANK('Set Schedules Here'!Y136),"",ROUND('Set Schedules Here'!Y136,rounding_decimal_places))</f>
        <v/>
      </c>
      <c r="AW69" s="12" t="str">
        <f>IF(ISBLANK('Set Schedules Here'!Y137),"",ROUND('Set Schedules Here'!Y137,rounding_decimal_places))</f>
        <v/>
      </c>
      <c r="AX69" s="12" t="str">
        <f>IF(ISBLANK('Set Schedules Here'!Z136),"",ROUND('Set Schedules Here'!Z136,rounding_decimal_places))</f>
        <v/>
      </c>
      <c r="AY69" s="12" t="str">
        <f>IF(ISBLANK('Set Schedules Here'!Z137),"",ROUND('Set Schedules Here'!Z137,rounding_decimal_places))</f>
        <v/>
      </c>
      <c r="AZ69" s="12" t="str">
        <f>IF(ISBLANK('Set Schedules Here'!AA136),"",ROUND('Set Schedules Here'!AA136,rounding_decimal_places))</f>
        <v/>
      </c>
      <c r="BA69" s="12" t="str">
        <f>IF(ISBLANK('Set Schedules Here'!AA137),"",ROUND('Set Schedules Here'!AA137,rounding_decimal_places))</f>
        <v/>
      </c>
      <c r="BB69" s="12" t="str">
        <f>IF(ISBLANK('Set Schedules Here'!AB136),"",ROUND('Set Schedules Here'!AB136,rounding_decimal_places))</f>
        <v/>
      </c>
      <c r="BC69" s="12" t="str">
        <f>IF(ISBLANK('Set Schedules Here'!AB137),"",ROUND('Set Schedules Here'!AB137,rounding_decimal_places))</f>
        <v/>
      </c>
      <c r="BD69" s="12" t="str">
        <f>IF(ISBLANK('Set Schedules Here'!AC136),"",ROUND('Set Schedules Here'!AC136,rounding_decimal_places))</f>
        <v/>
      </c>
      <c r="BE69" s="12" t="str">
        <f>IF(ISBLANK('Set Schedules Here'!AC137),"",ROUND('Set Schedules Here'!AC137,rounding_decimal_places))</f>
        <v/>
      </c>
      <c r="BF69" s="12" t="str">
        <f>IF(ISBLANK('Set Schedules Here'!AD136),"",ROUND('Set Schedules Here'!AD136,rounding_decimal_places))</f>
        <v/>
      </c>
      <c r="BG69" s="12" t="str">
        <f>IF(ISBLANK('Set Schedules Here'!AD137),"",ROUND('Set Schedules Here'!AD137,rounding_decimal_places))</f>
        <v/>
      </c>
      <c r="BH69" s="12" t="str">
        <f>IF(ISBLANK('Set Schedules Here'!AE136),"",ROUND('Set Schedules Here'!AE136,rounding_decimal_places))</f>
        <v/>
      </c>
      <c r="BI69" s="12" t="str">
        <f>IF(ISBLANK('Set Schedules Here'!AE137),"",ROUND('Set Schedules Here'!AE137,rounding_decimal_places))</f>
        <v/>
      </c>
      <c r="BJ69" s="12" t="str">
        <f>IF(ISBLANK('Set Schedules Here'!AF136),"",ROUND('Set Schedules Here'!AF136,rounding_decimal_places))</f>
        <v/>
      </c>
      <c r="BK69" s="12" t="str">
        <f>IF(ISBLANK('Set Schedules Here'!AF137),"",ROUND('Set Schedules Here'!AF137,rounding_decimal_places))</f>
        <v/>
      </c>
      <c r="BL69" s="12" t="str">
        <f>IF(ISBLANK('Set Schedules Here'!AG136),"",ROUND('Set Schedules Here'!AG136,rounding_decimal_places))</f>
        <v/>
      </c>
      <c r="BM69" s="12" t="str">
        <f>IF(ISBLANK('Set Schedules Here'!AG137),"",ROUND('Set Schedules Here'!AG137,rounding_decimal_places))</f>
        <v/>
      </c>
      <c r="BN69" s="12" t="str">
        <f>IF(ISBLANK('Set Schedules Here'!AH136),"",ROUND('Set Schedules Here'!AH136,rounding_decimal_places))</f>
        <v/>
      </c>
      <c r="BO69" s="22" t="str">
        <f>IF(ISBLANK('Set Schedules Here'!AH137),"",ROUND('Set Schedules Here'!AH137,rounding_decimal_places))</f>
        <v/>
      </c>
    </row>
    <row r="70" spans="1:67" x14ac:dyDescent="0.25">
      <c r="A70" s="12" t="str">
        <f>'Set Schedules Here'!A138</f>
        <v>land forest restoration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</v>
      </c>
      <c r="H70" s="12">
        <f>IF(ISBLANK('Set Schedules Here'!E138),"",ROUND('Set Schedules Here'!E138,rounding_decimal_places))</f>
        <v>2050</v>
      </c>
      <c r="I70" s="12">
        <f>IF(ISBLANK('Set Schedules Here'!E139),"",ROUND('Set Schedules Here'!E139,rounding_decimal_places))</f>
        <v>1</v>
      </c>
      <c r="J70" s="12" t="str">
        <f>IF(ISBLANK('Set Schedules Here'!F138),"",ROUND('Set Schedules Here'!F138,rounding_decimal_places))</f>
        <v/>
      </c>
      <c r="K70" s="12" t="str">
        <f>IF(ISBLANK('Set Schedules Here'!F139),"",ROUND('Set Schedules Here'!F139,rounding_decimal_places))</f>
        <v/>
      </c>
      <c r="L70" s="12" t="str">
        <f>IF(ISBLANK('Set Schedules Here'!G138),"",ROUND('Set Schedules Here'!G138,rounding_decimal_places))</f>
        <v/>
      </c>
      <c r="M70" s="12" t="str">
        <f>IF(ISBLANK('Set Schedules Here'!G139),"",ROUND('Set Schedules Here'!G139,rounding_decimal_places))</f>
        <v/>
      </c>
      <c r="N70" s="12" t="str">
        <f>IF(ISBLANK('Set Schedules Here'!H138),"",ROUND('Set Schedules Here'!H138,rounding_decimal_places))</f>
        <v/>
      </c>
      <c r="O70" s="12" t="str">
        <f>IF(ISBLANK('Set Schedules Here'!H139),"",ROUND('Set Schedules Here'!H139,rounding_decimal_places))</f>
        <v/>
      </c>
      <c r="P70" s="12" t="str">
        <f>IF(ISBLANK('Set Schedules Here'!I138),"",ROUND('Set Schedules Here'!I138,rounding_decimal_places))</f>
        <v/>
      </c>
      <c r="Q70" s="12" t="str">
        <f>IF(ISBLANK('Set Schedules Here'!I139),"",ROUND('Set Schedules Here'!I139,rounding_decimal_places))</f>
        <v/>
      </c>
      <c r="R70" s="12" t="str">
        <f>IF(ISBLANK('Set Schedules Here'!J138),"",ROUND('Set Schedules Here'!J138,rounding_decimal_places))</f>
        <v/>
      </c>
      <c r="S70" s="12" t="str">
        <f>IF(ISBLANK('Set Schedules Here'!J139),"",ROUND('Set Schedules Here'!J139,rounding_decimal_places))</f>
        <v/>
      </c>
      <c r="T70" s="12" t="str">
        <f>IF(ISBLANK('Set Schedules Here'!K138),"",ROUND('Set Schedules Here'!K138,rounding_decimal_places))</f>
        <v/>
      </c>
      <c r="U70" s="12" t="str">
        <f>IF(ISBLANK('Set Schedules Here'!K139),"",ROUND('Set Schedules Here'!K139,rounding_decimal_places))</f>
        <v/>
      </c>
      <c r="V70" s="12" t="str">
        <f>IF(ISBLANK('Set Schedules Here'!L138),"",ROUND('Set Schedules Here'!L138,rounding_decimal_places))</f>
        <v/>
      </c>
      <c r="W70" s="12" t="str">
        <f>IF(ISBLANK('Set Schedules Here'!L139),"",ROUND('Set Schedules Here'!L139,rounding_decimal_places))</f>
        <v/>
      </c>
      <c r="X70" s="12" t="str">
        <f>IF(ISBLANK('Set Schedules Here'!M138),"",ROUND('Set Schedules Here'!M138,rounding_decimal_places))</f>
        <v/>
      </c>
      <c r="Y70" s="12" t="str">
        <f>IF(ISBLANK('Set Schedules Here'!M139),"",ROUND('Set Schedules Here'!M139,rounding_decimal_places))</f>
        <v/>
      </c>
      <c r="Z70" s="12" t="str">
        <f>IF(ISBLANK('Set Schedules Here'!N138),"",ROUND('Set Schedules Here'!N138,rounding_decimal_places))</f>
        <v/>
      </c>
      <c r="AA70" s="12" t="str">
        <f>IF(ISBLANK('Set Schedules Here'!N139),"",ROUND('Set Schedules Here'!N139,rounding_decimal_places))</f>
        <v/>
      </c>
      <c r="AB70" s="12" t="str">
        <f>IF(ISBLANK('Set Schedules Here'!O138),"",ROUND('Set Schedules Here'!O138,rounding_decimal_places))</f>
        <v/>
      </c>
      <c r="AC70" s="12" t="str">
        <f>IF(ISBLANK('Set Schedules Here'!O139),"",ROUND('Set Schedules Here'!O139,rounding_decimal_places))</f>
        <v/>
      </c>
      <c r="AD70" s="12" t="str">
        <f>IF(ISBLANK('Set Schedules Here'!P138),"",ROUND('Set Schedules Here'!P138,rounding_decimal_places))</f>
        <v/>
      </c>
      <c r="AE70" s="12" t="str">
        <f>IF(ISBLANK('Set Schedules Here'!P139),"",ROUND('Set Schedules Here'!P139,rounding_decimal_places))</f>
        <v/>
      </c>
      <c r="AF70" s="12" t="str">
        <f>IF(ISBLANK('Set Schedules Here'!Q138),"",ROUND('Set Schedules Here'!Q138,rounding_decimal_places))</f>
        <v/>
      </c>
      <c r="AG70" s="12" t="str">
        <f>IF(ISBLANK('Set Schedules Here'!Q139),"",ROUND('Set Schedules Here'!Q139,rounding_decimal_places))</f>
        <v/>
      </c>
      <c r="AH70" s="12" t="str">
        <f>IF(ISBLANK('Set Schedules Here'!R138),"",ROUND('Set Schedules Here'!R138,rounding_decimal_places))</f>
        <v/>
      </c>
      <c r="AI70" s="12" t="str">
        <f>IF(ISBLANK('Set Schedules Here'!R139),"",ROUND('Set Schedules Here'!R139,rounding_decimal_places))</f>
        <v/>
      </c>
      <c r="AJ70" s="12" t="str">
        <f>IF(ISBLANK('Set Schedules Here'!S138),"",ROUND('Set Schedules Here'!S138,rounding_decimal_places))</f>
        <v/>
      </c>
      <c r="AK70" s="12" t="str">
        <f>IF(ISBLANK('Set Schedules Here'!S139),"",ROUND('Set Schedules Here'!S139,rounding_decimal_places))</f>
        <v/>
      </c>
      <c r="AL70" s="12" t="str">
        <f>IF(ISBLANK('Set Schedules Here'!T138),"",ROUND('Set Schedules Here'!T138,rounding_decimal_places))</f>
        <v/>
      </c>
      <c r="AM70" s="12" t="str">
        <f>IF(ISBLANK('Set Schedules Here'!T139),"",ROUND('Set Schedules Here'!T139,rounding_decimal_places))</f>
        <v/>
      </c>
      <c r="AN70" s="12" t="str">
        <f>IF(ISBLANK('Set Schedules Here'!U138),"",ROUND('Set Schedules Here'!U138,rounding_decimal_places))</f>
        <v/>
      </c>
      <c r="AO70" s="12" t="str">
        <f>IF(ISBLANK('Set Schedules Here'!U139),"",ROUND('Set Schedules Here'!U139,rounding_decimal_places))</f>
        <v/>
      </c>
      <c r="AP70" s="12" t="str">
        <f>IF(ISBLANK('Set Schedules Here'!V138),"",ROUND('Set Schedules Here'!V138,rounding_decimal_places))</f>
        <v/>
      </c>
      <c r="AQ70" s="12" t="str">
        <f>IF(ISBLANK('Set Schedules Here'!V139),"",ROUND('Set Schedules Here'!V139,rounding_decimal_places))</f>
        <v/>
      </c>
      <c r="AR70" s="12" t="str">
        <f>IF(ISBLANK('Set Schedules Here'!W138),"",ROUND('Set Schedules Here'!W138,rounding_decimal_places))</f>
        <v/>
      </c>
      <c r="AS70" s="12" t="str">
        <f>IF(ISBLANK('Set Schedules Here'!W139),"",ROUND('Set Schedules Here'!W139,rounding_decimal_places))</f>
        <v/>
      </c>
      <c r="AT70" s="12" t="str">
        <f>IF(ISBLANK('Set Schedules Here'!X138),"",ROUND('Set Schedules Here'!X138,rounding_decimal_places))</f>
        <v/>
      </c>
      <c r="AU70" s="12" t="str">
        <f>IF(ISBLANK('Set Schedules Here'!X139),"",ROUND('Set Schedules Here'!X139,rounding_decimal_places))</f>
        <v/>
      </c>
      <c r="AV70" s="12" t="str">
        <f>IF(ISBLANK('Set Schedules Here'!Y138),"",ROUND('Set Schedules Here'!Y138,rounding_decimal_places))</f>
        <v/>
      </c>
      <c r="AW70" s="12" t="str">
        <f>IF(ISBLANK('Set Schedules Here'!Y139),"",ROUND('Set Schedules Here'!Y139,rounding_decimal_places))</f>
        <v/>
      </c>
      <c r="AX70" s="12" t="str">
        <f>IF(ISBLANK('Set Schedules Here'!Z138),"",ROUND('Set Schedules Here'!Z138,rounding_decimal_places))</f>
        <v/>
      </c>
      <c r="AY70" s="12" t="str">
        <f>IF(ISBLANK('Set Schedules Here'!Z139),"",ROUND('Set Schedules Here'!Z139,rounding_decimal_places))</f>
        <v/>
      </c>
      <c r="AZ70" s="12" t="str">
        <f>IF(ISBLANK('Set Schedules Here'!AA138),"",ROUND('Set Schedules Here'!AA138,rounding_decimal_places))</f>
        <v/>
      </c>
      <c r="BA70" s="12" t="str">
        <f>IF(ISBLANK('Set Schedules Here'!AA139),"",ROUND('Set Schedules Here'!AA139,rounding_decimal_places))</f>
        <v/>
      </c>
      <c r="BB70" s="12" t="str">
        <f>IF(ISBLANK('Set Schedules Here'!AB138),"",ROUND('Set Schedules Here'!AB138,rounding_decimal_places))</f>
        <v/>
      </c>
      <c r="BC70" s="12" t="str">
        <f>IF(ISBLANK('Set Schedules Here'!AB139),"",ROUND('Set Schedules Here'!AB139,rounding_decimal_places))</f>
        <v/>
      </c>
      <c r="BD70" s="12" t="str">
        <f>IF(ISBLANK('Set Schedules Here'!AC138),"",ROUND('Set Schedules Here'!AC138,rounding_decimal_places))</f>
        <v/>
      </c>
      <c r="BE70" s="12" t="str">
        <f>IF(ISBLANK('Set Schedules Here'!AC139),"",ROUND('Set Schedules Here'!AC139,rounding_decimal_places))</f>
        <v/>
      </c>
      <c r="BF70" s="12" t="str">
        <f>IF(ISBLANK('Set Schedules Here'!AD138),"",ROUND('Set Schedules Here'!AD138,rounding_decimal_places))</f>
        <v/>
      </c>
      <c r="BG70" s="12" t="str">
        <f>IF(ISBLANK('Set Schedules Here'!AD139),"",ROUND('Set Schedules Here'!AD139,rounding_decimal_places))</f>
        <v/>
      </c>
      <c r="BH70" s="12" t="str">
        <f>IF(ISBLANK('Set Schedules Here'!AE138),"",ROUND('Set Schedules Here'!AE138,rounding_decimal_places))</f>
        <v/>
      </c>
      <c r="BI70" s="12" t="str">
        <f>IF(ISBLANK('Set Schedules Here'!AE139),"",ROUND('Set Schedules Here'!AE139,rounding_decimal_places))</f>
        <v/>
      </c>
      <c r="BJ70" s="12" t="str">
        <f>IF(ISBLANK('Set Schedules Here'!AF138),"",ROUND('Set Schedules Here'!AF138,rounding_decimal_places))</f>
        <v/>
      </c>
      <c r="BK70" s="12" t="str">
        <f>IF(ISBLANK('Set Schedules Here'!AF139),"",ROUND('Set Schedules Here'!AF139,rounding_decimal_places))</f>
        <v/>
      </c>
      <c r="BL70" s="12" t="str">
        <f>IF(ISBLANK('Set Schedules Here'!AG138),"",ROUND('Set Schedules Here'!AG138,rounding_decimal_places))</f>
        <v/>
      </c>
      <c r="BM70" s="12" t="str">
        <f>IF(ISBLANK('Set Schedules Here'!AG139),"",ROUND('Set Schedules Here'!AG139,rounding_decimal_places))</f>
        <v/>
      </c>
      <c r="BN70" s="12" t="str">
        <f>IF(ISBLANK('Set Schedules Here'!AH138),"",ROUND('Set Schedules Here'!AH138,rounding_decimal_places))</f>
        <v/>
      </c>
      <c r="BO70" s="22" t="str">
        <f>IF(ISBLANK('Set Schedules Here'!AH139),"",ROUND('Set Schedules Here'!AH139,rounding_decimal_places))</f>
        <v/>
      </c>
    </row>
    <row r="71" spans="1:67" x14ac:dyDescent="0.25">
      <c r="A71" s="12" t="str">
        <f>'Set Schedules Here'!A140</f>
        <v>RnD transportation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electricity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building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industry capital cost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CCS capital cost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transportation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electricity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building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  <row r="79" spans="1:67" x14ac:dyDescent="0.25">
      <c r="A79" s="12" t="str">
        <f>'Set Schedules Here'!A156</f>
        <v>RnD industry fuel use reduction</v>
      </c>
      <c r="B79" s="12">
        <f>IF(ISBLANK('Set Schedules Here'!B156),"",ROUND('Set Schedules Here'!B156,rounding_decimal_places))</f>
        <v>2018</v>
      </c>
      <c r="C79" s="12">
        <f>IF(ISBLANK('Set Schedules Here'!B157),"",ROUND('Set Schedules Here'!B157,rounding_decimal_places))</f>
        <v>0</v>
      </c>
      <c r="D79" s="12">
        <f>IF(ISBLANK('Set Schedules Here'!C156),"",ROUND('Set Schedules Here'!C156,rounding_decimal_places))</f>
        <v>2019</v>
      </c>
      <c r="E79" s="12">
        <f>IF(ISBLANK('Set Schedules Here'!C157),"",ROUND('Set Schedules Here'!C157,rounding_decimal_places))</f>
        <v>0</v>
      </c>
      <c r="F79" s="12">
        <f>IF(ISBLANK('Set Schedules Here'!D156),"",ROUND('Set Schedules Here'!D156,rounding_decimal_places))</f>
        <v>2020</v>
      </c>
      <c r="G79" s="12">
        <f>IF(ISBLANK('Set Schedules Here'!D157),"",ROUND('Set Schedules Here'!D157,rounding_decimal_places))</f>
        <v>1.7278000000000002E-2</v>
      </c>
      <c r="H79" s="12">
        <f>IF(ISBLANK('Set Schedules Here'!E156),"",ROUND('Set Schedules Here'!E156,rounding_decimal_places))</f>
        <v>2021</v>
      </c>
      <c r="I79" s="12">
        <f>IF(ISBLANK('Set Schedules Here'!E157),"",ROUND('Set Schedules Here'!E157,rounding_decimal_places))</f>
        <v>2.2513999999999999E-2</v>
      </c>
      <c r="J79" s="12">
        <f>IF(ISBLANK('Set Schedules Here'!F156),"",ROUND('Set Schedules Here'!F156,rounding_decimal_places))</f>
        <v>2022</v>
      </c>
      <c r="K79" s="12">
        <f>IF(ISBLANK('Set Schedules Here'!F157),"",ROUND('Set Schedules Here'!F157,rounding_decimal_places))</f>
        <v>2.929E-2</v>
      </c>
      <c r="L79" s="12">
        <f>IF(ISBLANK('Set Schedules Here'!G156),"",ROUND('Set Schedules Here'!G156,rounding_decimal_places))</f>
        <v>2023</v>
      </c>
      <c r="M79" s="12">
        <f>IF(ISBLANK('Set Schedules Here'!G157),"",ROUND('Set Schedules Here'!G157,rounding_decimal_places))</f>
        <v>3.8026999999999998E-2</v>
      </c>
      <c r="N79" s="12">
        <f>IF(ISBLANK('Set Schedules Here'!H156),"",ROUND('Set Schedules Here'!H156,rounding_decimal_places))</f>
        <v>2024</v>
      </c>
      <c r="O79" s="12">
        <f>IF(ISBLANK('Set Schedules Here'!H157),"",ROUND('Set Schedules Here'!H157,rounding_decimal_places))</f>
        <v>4.9238999999999998E-2</v>
      </c>
      <c r="P79" s="12">
        <f>IF(ISBLANK('Set Schedules Here'!I156),"",ROUND('Set Schedules Here'!I156,rounding_decimal_places))</f>
        <v>2025</v>
      </c>
      <c r="Q79" s="12">
        <f>IF(ISBLANK('Set Schedules Here'!I157),"",ROUND('Set Schedules Here'!I157,rounding_decimal_places))</f>
        <v>6.3539999999999999E-2</v>
      </c>
      <c r="R79" s="12">
        <f>IF(ISBLANK('Set Schedules Here'!J156),"",ROUND('Set Schedules Here'!J156,rounding_decimal_places))</f>
        <v>2026</v>
      </c>
      <c r="S79" s="12">
        <f>IF(ISBLANK('Set Schedules Here'!J157),"",ROUND('Set Schedules Here'!J157,rounding_decimal_places))</f>
        <v>8.1642000000000006E-2</v>
      </c>
      <c r="T79" s="12">
        <f>IF(ISBLANK('Set Schedules Here'!K156),"",ROUND('Set Schedules Here'!K156,rounding_decimal_places))</f>
        <v>2027</v>
      </c>
      <c r="U79" s="12">
        <f>IF(ISBLANK('Set Schedules Here'!K157),"",ROUND('Set Schedules Here'!K157,rounding_decimal_places))</f>
        <v>0.10433099999999999</v>
      </c>
      <c r="V79" s="12">
        <f>IF(ISBLANK('Set Schedules Here'!L156),"",ROUND('Set Schedules Here'!L156,rounding_decimal_places))</f>
        <v>2028</v>
      </c>
      <c r="W79" s="12">
        <f>IF(ISBLANK('Set Schedules Here'!L157),"",ROUND('Set Schedules Here'!L157,rounding_decimal_places))</f>
        <v>0.13242599999999999</v>
      </c>
      <c r="X79" s="12">
        <f>IF(ISBLANK('Set Schedules Here'!M156),"",ROUND('Set Schedules Here'!M156,rounding_decimal_places))</f>
        <v>2029</v>
      </c>
      <c r="Y79" s="12">
        <f>IF(ISBLANK('Set Schedules Here'!M157),"",ROUND('Set Schedules Here'!M157,rounding_decimal_places))</f>
        <v>0.16669200000000001</v>
      </c>
      <c r="Z79" s="12">
        <f>IF(ISBLANK('Set Schedules Here'!N156),"",ROUND('Set Schedules Here'!N156,rounding_decimal_places))</f>
        <v>2030</v>
      </c>
      <c r="AA79" s="12">
        <f>IF(ISBLANK('Set Schedules Here'!N157),"",ROUND('Set Schedules Here'!N157,rounding_decimal_places))</f>
        <v>0.20772299999999999</v>
      </c>
      <c r="AB79" s="12">
        <f>IF(ISBLANK('Set Schedules Here'!O156),"",ROUND('Set Schedules Here'!O156,rounding_decimal_places))</f>
        <v>2031</v>
      </c>
      <c r="AC79" s="12">
        <f>IF(ISBLANK('Set Schedules Here'!O157),"",ROUND('Set Schedules Here'!O157,rounding_decimal_places))</f>
        <v>0.25578800000000002</v>
      </c>
      <c r="AD79" s="12">
        <f>IF(ISBLANK('Set Schedules Here'!P156),"",ROUND('Set Schedules Here'!P156,rounding_decimal_places))</f>
        <v>2032</v>
      </c>
      <c r="AE79" s="12">
        <f>IF(ISBLANK('Set Schedules Here'!P157),"",ROUND('Set Schedules Here'!P157,rounding_decimal_places))</f>
        <v>0.31066199999999999</v>
      </c>
      <c r="AF79" s="12">
        <f>IF(ISBLANK('Set Schedules Here'!Q156),"",ROUND('Set Schedules Here'!Q156,rounding_decimal_places))</f>
        <v>2033</v>
      </c>
      <c r="AG79" s="12">
        <f>IF(ISBLANK('Set Schedules Here'!Q157),"",ROUND('Set Schedules Here'!Q157,rounding_decimal_places))</f>
        <v>0.37150100000000003</v>
      </c>
      <c r="AH79" s="12">
        <f>IF(ISBLANK('Set Schedules Here'!R156),"",ROUND('Set Schedules Here'!R156,rounding_decimal_places))</f>
        <v>2034</v>
      </c>
      <c r="AI79" s="12">
        <f>IF(ISBLANK('Set Schedules Here'!R157),"",ROUND('Set Schedules Here'!R157,rounding_decimal_places))</f>
        <v>0.436803</v>
      </c>
      <c r="AJ79" s="12">
        <f>IF(ISBLANK('Set Schedules Here'!S156),"",ROUND('Set Schedules Here'!S156,rounding_decimal_places))</f>
        <v>2035</v>
      </c>
      <c r="AK79" s="12">
        <f>IF(ISBLANK('Set Schedules Here'!S157),"",ROUND('Set Schedules Here'!S157,rounding_decimal_places))</f>
        <v>0.50449999999999995</v>
      </c>
      <c r="AL79" s="12">
        <f>IF(ISBLANK('Set Schedules Here'!T156),"",ROUND('Set Schedules Here'!T156,rounding_decimal_places))</f>
        <v>2036</v>
      </c>
      <c r="AM79" s="12">
        <f>IF(ISBLANK('Set Schedules Here'!T157),"",ROUND('Set Schedules Here'!T157,rounding_decimal_places))</f>
        <v>0.57219699999999996</v>
      </c>
      <c r="AN79" s="12">
        <f>IF(ISBLANK('Set Schedules Here'!U156),"",ROUND('Set Schedules Here'!U156,rounding_decimal_places))</f>
        <v>2037</v>
      </c>
      <c r="AO79" s="12">
        <f>IF(ISBLANK('Set Schedules Here'!U157),"",ROUND('Set Schedules Here'!U157,rounding_decimal_places))</f>
        <v>0.63749900000000004</v>
      </c>
      <c r="AP79" s="12">
        <f>IF(ISBLANK('Set Schedules Here'!V156),"",ROUND('Set Schedules Here'!V156,rounding_decimal_places))</f>
        <v>2038</v>
      </c>
      <c r="AQ79" s="12">
        <f>IF(ISBLANK('Set Schedules Here'!V157),"",ROUND('Set Schedules Here'!V157,rounding_decimal_places))</f>
        <v>0.69833800000000001</v>
      </c>
      <c r="AR79" s="12">
        <f>IF(ISBLANK('Set Schedules Here'!W156),"",ROUND('Set Schedules Here'!W156,rounding_decimal_places))</f>
        <v>2039</v>
      </c>
      <c r="AS79" s="12">
        <f>IF(ISBLANK('Set Schedules Here'!W157),"",ROUND('Set Schedules Here'!W157,rounding_decimal_places))</f>
        <v>0.75321199999999999</v>
      </c>
      <c r="AT79" s="12">
        <f>IF(ISBLANK('Set Schedules Here'!X156),"",ROUND('Set Schedules Here'!X156,rounding_decimal_places))</f>
        <v>2040</v>
      </c>
      <c r="AU79" s="12">
        <f>IF(ISBLANK('Set Schedules Here'!X157),"",ROUND('Set Schedules Here'!X157,rounding_decimal_places))</f>
        <v>0.80127700000000002</v>
      </c>
      <c r="AV79" s="12">
        <f>IF(ISBLANK('Set Schedules Here'!Y156),"",ROUND('Set Schedules Here'!Y156,rounding_decimal_places))</f>
        <v>2041</v>
      </c>
      <c r="AW79" s="12">
        <f>IF(ISBLANK('Set Schedules Here'!Y157),"",ROUND('Set Schedules Here'!Y157,rounding_decimal_places))</f>
        <v>0.84230799999999995</v>
      </c>
      <c r="AX79" s="12">
        <f>IF(ISBLANK('Set Schedules Here'!Z156),"",ROUND('Set Schedules Here'!Z156,rounding_decimal_places))</f>
        <v>2042</v>
      </c>
      <c r="AY79" s="12">
        <f>IF(ISBLANK('Set Schedules Here'!Z157),"",ROUND('Set Schedules Here'!Z157,rounding_decimal_places))</f>
        <v>0.87657399999999996</v>
      </c>
      <c r="AZ79" s="12">
        <f>IF(ISBLANK('Set Schedules Here'!AA156),"",ROUND('Set Schedules Here'!AA156,rounding_decimal_places))</f>
        <v>2043</v>
      </c>
      <c r="BA79" s="12">
        <f>IF(ISBLANK('Set Schedules Here'!AA157),"",ROUND('Set Schedules Here'!AA157,rounding_decimal_places))</f>
        <v>0.90466899999999995</v>
      </c>
      <c r="BB79" s="12">
        <f>IF(ISBLANK('Set Schedules Here'!AB156),"",ROUND('Set Schedules Here'!AB156,rounding_decimal_places))</f>
        <v>2044</v>
      </c>
      <c r="BC79" s="12">
        <f>IF(ISBLANK('Set Schedules Here'!AB157),"",ROUND('Set Schedules Here'!AB157,rounding_decimal_places))</f>
        <v>0.92735800000000002</v>
      </c>
      <c r="BD79" s="12">
        <f>IF(ISBLANK('Set Schedules Here'!AC156),"",ROUND('Set Schedules Here'!AC156,rounding_decimal_places))</f>
        <v>2045</v>
      </c>
      <c r="BE79" s="12">
        <f>IF(ISBLANK('Set Schedules Here'!AC157),"",ROUND('Set Schedules Here'!AC157,rounding_decimal_places))</f>
        <v>0.94545999999999997</v>
      </c>
      <c r="BF79" s="12">
        <f>IF(ISBLANK('Set Schedules Here'!AD156),"",ROUND('Set Schedules Here'!AD156,rounding_decimal_places))</f>
        <v>2046</v>
      </c>
      <c r="BG79" s="12">
        <f>IF(ISBLANK('Set Schedules Here'!AD157),"",ROUND('Set Schedules Here'!AD157,rounding_decimal_places))</f>
        <v>0.95976099999999998</v>
      </c>
      <c r="BH79" s="12">
        <f>IF(ISBLANK('Set Schedules Here'!AE156),"",ROUND('Set Schedules Here'!AE156,rounding_decimal_places))</f>
        <v>2047</v>
      </c>
      <c r="BI79" s="12">
        <f>IF(ISBLANK('Set Schedules Here'!AE157),"",ROUND('Set Schedules Here'!AE157,rounding_decimal_places))</f>
        <v>0.97097299999999997</v>
      </c>
      <c r="BJ79" s="12">
        <f>IF(ISBLANK('Set Schedules Here'!AF156),"",ROUND('Set Schedules Here'!AF156,rounding_decimal_places))</f>
        <v>2048</v>
      </c>
      <c r="BK79" s="12">
        <f>IF(ISBLANK('Set Schedules Here'!AF157),"",ROUND('Set Schedules Here'!AF157,rounding_decimal_places))</f>
        <v>0.97970999999999997</v>
      </c>
      <c r="BL79" s="12">
        <f>IF(ISBLANK('Set Schedules Here'!AG156),"",ROUND('Set Schedules Here'!AG156,rounding_decimal_places))</f>
        <v>2049</v>
      </c>
      <c r="BM79" s="12">
        <f>IF(ISBLANK('Set Schedules Here'!AG157),"",ROUND('Set Schedules Here'!AG157,rounding_decimal_places))</f>
        <v>0.98648599999999997</v>
      </c>
      <c r="BN79" s="12">
        <f>IF(ISBLANK('Set Schedules Here'!AH156),"",ROUND('Set Schedules Here'!AH156,rounding_decimal_places))</f>
        <v>2050</v>
      </c>
      <c r="BO79" s="22">
        <f>IF(ISBLANK('Set Schedules Here'!AH157),"",ROUND('Set Schedules Here'!AH157,rounding_decimal_places))</f>
        <v>0.99172199999999999</v>
      </c>
    </row>
    <row r="80" spans="1:67" x14ac:dyDescent="0.25">
      <c r="A80" s="12" t="str">
        <f>'Set Schedules Here'!A158</f>
        <v>RnD CCS fuel use reduction</v>
      </c>
      <c r="B80" s="12">
        <f>IF(ISBLANK('Set Schedules Here'!B158),"",ROUND('Set Schedules Here'!B158,rounding_decimal_places))</f>
        <v>2018</v>
      </c>
      <c r="C80" s="12">
        <f>IF(ISBLANK('Set Schedules Here'!B159),"",ROUND('Set Schedules Here'!B159,rounding_decimal_places))</f>
        <v>0</v>
      </c>
      <c r="D80" s="12">
        <f>IF(ISBLANK('Set Schedules Here'!C158),"",ROUND('Set Schedules Here'!C158,rounding_decimal_places))</f>
        <v>2019</v>
      </c>
      <c r="E80" s="12">
        <f>IF(ISBLANK('Set Schedules Here'!C159),"",ROUND('Set Schedules Here'!C159,rounding_decimal_places))</f>
        <v>0</v>
      </c>
      <c r="F80" s="12">
        <f>IF(ISBLANK('Set Schedules Here'!D158),"",ROUND('Set Schedules Here'!D158,rounding_decimal_places))</f>
        <v>2020</v>
      </c>
      <c r="G80" s="12">
        <f>IF(ISBLANK('Set Schedules Here'!D159),"",ROUND('Set Schedules Here'!D159,rounding_decimal_places))</f>
        <v>1.7278000000000002E-2</v>
      </c>
      <c r="H80" s="12">
        <f>IF(ISBLANK('Set Schedules Here'!E158),"",ROUND('Set Schedules Here'!E158,rounding_decimal_places))</f>
        <v>2021</v>
      </c>
      <c r="I80" s="12">
        <f>IF(ISBLANK('Set Schedules Here'!E159),"",ROUND('Set Schedules Here'!E159,rounding_decimal_places))</f>
        <v>2.2513999999999999E-2</v>
      </c>
      <c r="J80" s="12">
        <f>IF(ISBLANK('Set Schedules Here'!F158),"",ROUND('Set Schedules Here'!F158,rounding_decimal_places))</f>
        <v>2022</v>
      </c>
      <c r="K80" s="12">
        <f>IF(ISBLANK('Set Schedules Here'!F159),"",ROUND('Set Schedules Here'!F159,rounding_decimal_places))</f>
        <v>2.929E-2</v>
      </c>
      <c r="L80" s="12">
        <f>IF(ISBLANK('Set Schedules Here'!G158),"",ROUND('Set Schedules Here'!G158,rounding_decimal_places))</f>
        <v>2023</v>
      </c>
      <c r="M80" s="12">
        <f>IF(ISBLANK('Set Schedules Here'!G159),"",ROUND('Set Schedules Here'!G159,rounding_decimal_places))</f>
        <v>3.8026999999999998E-2</v>
      </c>
      <c r="N80" s="12">
        <f>IF(ISBLANK('Set Schedules Here'!H158),"",ROUND('Set Schedules Here'!H158,rounding_decimal_places))</f>
        <v>2024</v>
      </c>
      <c r="O80" s="12">
        <f>IF(ISBLANK('Set Schedules Here'!H159),"",ROUND('Set Schedules Here'!H159,rounding_decimal_places))</f>
        <v>4.9238999999999998E-2</v>
      </c>
      <c r="P80" s="12">
        <f>IF(ISBLANK('Set Schedules Here'!I158),"",ROUND('Set Schedules Here'!I158,rounding_decimal_places))</f>
        <v>2025</v>
      </c>
      <c r="Q80" s="12">
        <f>IF(ISBLANK('Set Schedules Here'!I159),"",ROUND('Set Schedules Here'!I159,rounding_decimal_places))</f>
        <v>6.3539999999999999E-2</v>
      </c>
      <c r="R80" s="12">
        <f>IF(ISBLANK('Set Schedules Here'!J158),"",ROUND('Set Schedules Here'!J158,rounding_decimal_places))</f>
        <v>2026</v>
      </c>
      <c r="S80" s="12">
        <f>IF(ISBLANK('Set Schedules Here'!J159),"",ROUND('Set Schedules Here'!J159,rounding_decimal_places))</f>
        <v>8.1642000000000006E-2</v>
      </c>
      <c r="T80" s="12">
        <f>IF(ISBLANK('Set Schedules Here'!K158),"",ROUND('Set Schedules Here'!K158,rounding_decimal_places))</f>
        <v>2027</v>
      </c>
      <c r="U80" s="12">
        <f>IF(ISBLANK('Set Schedules Here'!K159),"",ROUND('Set Schedules Here'!K159,rounding_decimal_places))</f>
        <v>0.10433099999999999</v>
      </c>
      <c r="V80" s="12">
        <f>IF(ISBLANK('Set Schedules Here'!L158),"",ROUND('Set Schedules Here'!L158,rounding_decimal_places))</f>
        <v>2028</v>
      </c>
      <c r="W80" s="12">
        <f>IF(ISBLANK('Set Schedules Here'!L159),"",ROUND('Set Schedules Here'!L159,rounding_decimal_places))</f>
        <v>0.13242599999999999</v>
      </c>
      <c r="X80" s="12">
        <f>IF(ISBLANK('Set Schedules Here'!M158),"",ROUND('Set Schedules Here'!M158,rounding_decimal_places))</f>
        <v>2029</v>
      </c>
      <c r="Y80" s="12">
        <f>IF(ISBLANK('Set Schedules Here'!M159),"",ROUND('Set Schedules Here'!M159,rounding_decimal_places))</f>
        <v>0.16669200000000001</v>
      </c>
      <c r="Z80" s="12">
        <f>IF(ISBLANK('Set Schedules Here'!N158),"",ROUND('Set Schedules Here'!N158,rounding_decimal_places))</f>
        <v>2030</v>
      </c>
      <c r="AA80" s="12">
        <f>IF(ISBLANK('Set Schedules Here'!N159),"",ROUND('Set Schedules Here'!N159,rounding_decimal_places))</f>
        <v>0.20772299999999999</v>
      </c>
      <c r="AB80" s="12">
        <f>IF(ISBLANK('Set Schedules Here'!O158),"",ROUND('Set Schedules Here'!O158,rounding_decimal_places))</f>
        <v>2031</v>
      </c>
      <c r="AC80" s="12">
        <f>IF(ISBLANK('Set Schedules Here'!O159),"",ROUND('Set Schedules Here'!O159,rounding_decimal_places))</f>
        <v>0.25578800000000002</v>
      </c>
      <c r="AD80" s="12">
        <f>IF(ISBLANK('Set Schedules Here'!P158),"",ROUND('Set Schedules Here'!P158,rounding_decimal_places))</f>
        <v>2032</v>
      </c>
      <c r="AE80" s="12">
        <f>IF(ISBLANK('Set Schedules Here'!P159),"",ROUND('Set Schedules Here'!P159,rounding_decimal_places))</f>
        <v>0.31066199999999999</v>
      </c>
      <c r="AF80" s="12">
        <f>IF(ISBLANK('Set Schedules Here'!Q158),"",ROUND('Set Schedules Here'!Q158,rounding_decimal_places))</f>
        <v>2033</v>
      </c>
      <c r="AG80" s="12">
        <f>IF(ISBLANK('Set Schedules Here'!Q159),"",ROUND('Set Schedules Here'!Q159,rounding_decimal_places))</f>
        <v>0.37150100000000003</v>
      </c>
      <c r="AH80" s="12">
        <f>IF(ISBLANK('Set Schedules Here'!R158),"",ROUND('Set Schedules Here'!R158,rounding_decimal_places))</f>
        <v>2034</v>
      </c>
      <c r="AI80" s="12">
        <f>IF(ISBLANK('Set Schedules Here'!R159),"",ROUND('Set Schedules Here'!R159,rounding_decimal_places))</f>
        <v>0.436803</v>
      </c>
      <c r="AJ80" s="12">
        <f>IF(ISBLANK('Set Schedules Here'!S158),"",ROUND('Set Schedules Here'!S158,rounding_decimal_places))</f>
        <v>2035</v>
      </c>
      <c r="AK80" s="12">
        <f>IF(ISBLANK('Set Schedules Here'!S159),"",ROUND('Set Schedules Here'!S159,rounding_decimal_places))</f>
        <v>0.50449999999999995</v>
      </c>
      <c r="AL80" s="12">
        <f>IF(ISBLANK('Set Schedules Here'!T158),"",ROUND('Set Schedules Here'!T158,rounding_decimal_places))</f>
        <v>2036</v>
      </c>
      <c r="AM80" s="12">
        <f>IF(ISBLANK('Set Schedules Here'!T159),"",ROUND('Set Schedules Here'!T159,rounding_decimal_places))</f>
        <v>0.57219699999999996</v>
      </c>
      <c r="AN80" s="12">
        <f>IF(ISBLANK('Set Schedules Here'!U158),"",ROUND('Set Schedules Here'!U158,rounding_decimal_places))</f>
        <v>2037</v>
      </c>
      <c r="AO80" s="12">
        <f>IF(ISBLANK('Set Schedules Here'!U159),"",ROUND('Set Schedules Here'!U159,rounding_decimal_places))</f>
        <v>0.63749900000000004</v>
      </c>
      <c r="AP80" s="12">
        <f>IF(ISBLANK('Set Schedules Here'!V158),"",ROUND('Set Schedules Here'!V158,rounding_decimal_places))</f>
        <v>2038</v>
      </c>
      <c r="AQ80" s="12">
        <f>IF(ISBLANK('Set Schedules Here'!V159),"",ROUND('Set Schedules Here'!V159,rounding_decimal_places))</f>
        <v>0.69833800000000001</v>
      </c>
      <c r="AR80" s="12">
        <f>IF(ISBLANK('Set Schedules Here'!W158),"",ROUND('Set Schedules Here'!W158,rounding_decimal_places))</f>
        <v>2039</v>
      </c>
      <c r="AS80" s="12">
        <f>IF(ISBLANK('Set Schedules Here'!W159),"",ROUND('Set Schedules Here'!W159,rounding_decimal_places))</f>
        <v>0.75321199999999999</v>
      </c>
      <c r="AT80" s="12">
        <f>IF(ISBLANK('Set Schedules Here'!X158),"",ROUND('Set Schedules Here'!X158,rounding_decimal_places))</f>
        <v>2040</v>
      </c>
      <c r="AU80" s="12">
        <f>IF(ISBLANK('Set Schedules Here'!X159),"",ROUND('Set Schedules Here'!X159,rounding_decimal_places))</f>
        <v>0.80127700000000002</v>
      </c>
      <c r="AV80" s="12">
        <f>IF(ISBLANK('Set Schedules Here'!Y158),"",ROUND('Set Schedules Here'!Y158,rounding_decimal_places))</f>
        <v>2041</v>
      </c>
      <c r="AW80" s="12">
        <f>IF(ISBLANK('Set Schedules Here'!Y159),"",ROUND('Set Schedules Here'!Y159,rounding_decimal_places))</f>
        <v>0.84230799999999995</v>
      </c>
      <c r="AX80" s="12">
        <f>IF(ISBLANK('Set Schedules Here'!Z158),"",ROUND('Set Schedules Here'!Z158,rounding_decimal_places))</f>
        <v>2042</v>
      </c>
      <c r="AY80" s="12">
        <f>IF(ISBLANK('Set Schedules Here'!Z159),"",ROUND('Set Schedules Here'!Z159,rounding_decimal_places))</f>
        <v>0.87657399999999996</v>
      </c>
      <c r="AZ80" s="12">
        <f>IF(ISBLANK('Set Schedules Here'!AA158),"",ROUND('Set Schedules Here'!AA158,rounding_decimal_places))</f>
        <v>2043</v>
      </c>
      <c r="BA80" s="12">
        <f>IF(ISBLANK('Set Schedules Here'!AA159),"",ROUND('Set Schedules Here'!AA159,rounding_decimal_places))</f>
        <v>0.90466899999999995</v>
      </c>
      <c r="BB80" s="12">
        <f>IF(ISBLANK('Set Schedules Here'!AB158),"",ROUND('Set Schedules Here'!AB158,rounding_decimal_places))</f>
        <v>2044</v>
      </c>
      <c r="BC80" s="12">
        <f>IF(ISBLANK('Set Schedules Here'!AB159),"",ROUND('Set Schedules Here'!AB159,rounding_decimal_places))</f>
        <v>0.92735800000000002</v>
      </c>
      <c r="BD80" s="12">
        <f>IF(ISBLANK('Set Schedules Here'!AC158),"",ROUND('Set Schedules Here'!AC158,rounding_decimal_places))</f>
        <v>2045</v>
      </c>
      <c r="BE80" s="12">
        <f>IF(ISBLANK('Set Schedules Here'!AC159),"",ROUND('Set Schedules Here'!AC159,rounding_decimal_places))</f>
        <v>0.94545999999999997</v>
      </c>
      <c r="BF80" s="12">
        <f>IF(ISBLANK('Set Schedules Here'!AD158),"",ROUND('Set Schedules Here'!AD158,rounding_decimal_places))</f>
        <v>2046</v>
      </c>
      <c r="BG80" s="12">
        <f>IF(ISBLANK('Set Schedules Here'!AD159),"",ROUND('Set Schedules Here'!AD159,rounding_decimal_places))</f>
        <v>0.95976099999999998</v>
      </c>
      <c r="BH80" s="12">
        <f>IF(ISBLANK('Set Schedules Here'!AE158),"",ROUND('Set Schedules Here'!AE158,rounding_decimal_places))</f>
        <v>2047</v>
      </c>
      <c r="BI80" s="12">
        <f>IF(ISBLANK('Set Schedules Here'!AE159),"",ROUND('Set Schedules Here'!AE159,rounding_decimal_places))</f>
        <v>0.97097299999999997</v>
      </c>
      <c r="BJ80" s="12">
        <f>IF(ISBLANK('Set Schedules Here'!AF158),"",ROUND('Set Schedules Here'!AF158,rounding_decimal_places))</f>
        <v>2048</v>
      </c>
      <c r="BK80" s="12">
        <f>IF(ISBLANK('Set Schedules Here'!AF159),"",ROUND('Set Schedules Here'!AF159,rounding_decimal_places))</f>
        <v>0.97970999999999997</v>
      </c>
      <c r="BL80" s="12">
        <f>IF(ISBLANK('Set Schedules Here'!AG158),"",ROUND('Set Schedules Here'!AG158,rounding_decimal_places))</f>
        <v>2049</v>
      </c>
      <c r="BM80" s="12">
        <f>IF(ISBLANK('Set Schedules Here'!AG159),"",ROUND('Set Schedules Here'!AG159,rounding_decimal_places))</f>
        <v>0.98648599999999997</v>
      </c>
      <c r="BN80" s="12">
        <f>IF(ISBLANK('Set Schedules Here'!AH158),"",ROUND('Set Schedules Here'!AH158,rounding_decimal_places))</f>
        <v>2050</v>
      </c>
      <c r="BO80" s="22">
        <f>IF(ISBLANK('Set Schedules Here'!AH159),"",ROUND('Set Schedules Here'!AH159,rounding_decimal_places))</f>
        <v>0.99172199999999999</v>
      </c>
    </row>
    <row r="81" spans="1:67" x14ac:dyDescent="0.25">
      <c r="A81" s="12" t="str">
        <f>'Set Schedules Here'!A160</f>
        <v>geoeng direct air capture</v>
      </c>
      <c r="B81" s="12">
        <f>IF(ISBLANK('Set Schedules Here'!B160),"",ROUND('Set Schedules Here'!B160,rounding_decimal_places))</f>
        <v>2018</v>
      </c>
      <c r="C81" s="12">
        <f>IF(ISBLANK('Set Schedules Here'!B161),"",ROUND('Set Schedules Here'!B161,rounding_decimal_places))</f>
        <v>0</v>
      </c>
      <c r="D81" s="12">
        <f>IF(ISBLANK('Set Schedules Here'!C160),"",ROUND('Set Schedules Here'!C160,rounding_decimal_places))</f>
        <v>2019</v>
      </c>
      <c r="E81" s="12">
        <f>IF(ISBLANK('Set Schedules Here'!C161),"",ROUND('Set Schedules Here'!C161,rounding_decimal_places))</f>
        <v>0</v>
      </c>
      <c r="F81" s="12">
        <f>IF(ISBLANK('Set Schedules Here'!D160),"",ROUND('Set Schedules Here'!D160,rounding_decimal_places))</f>
        <v>2050</v>
      </c>
      <c r="G81" s="12">
        <f>IF(ISBLANK('Set Schedules Here'!D161),"",ROUND('Set Schedules Here'!D161,rounding_decimal_places))</f>
        <v>1</v>
      </c>
      <c r="H81" s="12" t="str">
        <f>IF(ISBLANK('Set Schedules Here'!E160),"",ROUND('Set Schedules Here'!E160,rounding_decimal_places))</f>
        <v/>
      </c>
      <c r="I81" s="12" t="str">
        <f>IF(ISBLANK('Set Schedules Here'!E161),"",ROUND('Set Schedules Here'!E161,rounding_decimal_places))</f>
        <v/>
      </c>
      <c r="J81" s="12" t="str">
        <f>IF(ISBLANK('Set Schedules Here'!F160),"",ROUND('Set Schedules Here'!F160,rounding_decimal_places))</f>
        <v/>
      </c>
      <c r="K81" s="12" t="str">
        <f>IF(ISBLANK('Set Schedules Here'!F161),"",ROUND('Set Schedules Here'!F161,rounding_decimal_places))</f>
        <v/>
      </c>
      <c r="L81" s="12" t="str">
        <f>IF(ISBLANK('Set Schedules Here'!G160),"",ROUND('Set Schedules Here'!G160,rounding_decimal_places))</f>
        <v/>
      </c>
      <c r="M81" s="12" t="str">
        <f>IF(ISBLANK('Set Schedules Here'!G161),"",ROUND('Set Schedules Here'!G161,rounding_decimal_places))</f>
        <v/>
      </c>
      <c r="N81" s="12" t="str">
        <f>IF(ISBLANK('Set Schedules Here'!H160),"",ROUND('Set Schedules Here'!H160,rounding_decimal_places))</f>
        <v/>
      </c>
      <c r="O81" s="12" t="str">
        <f>IF(ISBLANK('Set Schedules Here'!H161),"",ROUND('Set Schedules Here'!H161,rounding_decimal_places))</f>
        <v/>
      </c>
      <c r="P81" s="12" t="str">
        <f>IF(ISBLANK('Set Schedules Here'!I160),"",ROUND('Set Schedules Here'!I160,rounding_decimal_places))</f>
        <v/>
      </c>
      <c r="Q81" s="12" t="str">
        <f>IF(ISBLANK('Set Schedules Here'!I161),"",ROUND('Set Schedules Here'!I161,rounding_decimal_places))</f>
        <v/>
      </c>
      <c r="R81" s="12" t="str">
        <f>IF(ISBLANK('Set Schedules Here'!J160),"",ROUND('Set Schedules Here'!J160,rounding_decimal_places))</f>
        <v/>
      </c>
      <c r="S81" s="12" t="str">
        <f>IF(ISBLANK('Set Schedules Here'!J161),"",ROUND('Set Schedules Here'!J161,rounding_decimal_places))</f>
        <v/>
      </c>
      <c r="T81" s="12" t="str">
        <f>IF(ISBLANK('Set Schedules Here'!K160),"",ROUND('Set Schedules Here'!K160,rounding_decimal_places))</f>
        <v/>
      </c>
      <c r="U81" s="12" t="str">
        <f>IF(ISBLANK('Set Schedules Here'!K161),"",ROUND('Set Schedules Here'!K161,rounding_decimal_places))</f>
        <v/>
      </c>
      <c r="V81" s="12" t="str">
        <f>IF(ISBLANK('Set Schedules Here'!L160),"",ROUND('Set Schedules Here'!L160,rounding_decimal_places))</f>
        <v/>
      </c>
      <c r="W81" s="12" t="str">
        <f>IF(ISBLANK('Set Schedules Here'!L161),"",ROUND('Set Schedules Here'!L161,rounding_decimal_places))</f>
        <v/>
      </c>
      <c r="X81" s="12" t="str">
        <f>IF(ISBLANK('Set Schedules Here'!M160),"",ROUND('Set Schedules Here'!M160,rounding_decimal_places))</f>
        <v/>
      </c>
      <c r="Y81" s="12" t="str">
        <f>IF(ISBLANK('Set Schedules Here'!M161),"",ROUND('Set Schedules Here'!M161,rounding_decimal_places))</f>
        <v/>
      </c>
      <c r="Z81" s="12" t="str">
        <f>IF(ISBLANK('Set Schedules Here'!N160),"",ROUND('Set Schedules Here'!N160,rounding_decimal_places))</f>
        <v/>
      </c>
      <c r="AA81" s="12" t="str">
        <f>IF(ISBLANK('Set Schedules Here'!N161),"",ROUND('Set Schedules Here'!N161,rounding_decimal_places))</f>
        <v/>
      </c>
      <c r="AB81" s="12" t="str">
        <f>IF(ISBLANK('Set Schedules Here'!O160),"",ROUND('Set Schedules Here'!O160,rounding_decimal_places))</f>
        <v/>
      </c>
      <c r="AC81" s="12" t="str">
        <f>IF(ISBLANK('Set Schedules Here'!O161),"",ROUND('Set Schedules Here'!O161,rounding_decimal_places))</f>
        <v/>
      </c>
      <c r="AD81" s="12" t="str">
        <f>IF(ISBLANK('Set Schedules Here'!P160),"",ROUND('Set Schedules Here'!P160,rounding_decimal_places))</f>
        <v/>
      </c>
      <c r="AE81" s="12" t="str">
        <f>IF(ISBLANK('Set Schedules Here'!P161),"",ROUND('Set Schedules Here'!P161,rounding_decimal_places))</f>
        <v/>
      </c>
      <c r="AF81" s="12" t="str">
        <f>IF(ISBLANK('Set Schedules Here'!Q160),"",ROUND('Set Schedules Here'!Q160,rounding_decimal_places))</f>
        <v/>
      </c>
      <c r="AG81" s="12" t="str">
        <f>IF(ISBLANK('Set Schedules Here'!Q161),"",ROUND('Set Schedules Here'!Q161,rounding_decimal_places))</f>
        <v/>
      </c>
      <c r="AH81" s="12" t="str">
        <f>IF(ISBLANK('Set Schedules Here'!R160),"",ROUND('Set Schedules Here'!R160,rounding_decimal_places))</f>
        <v/>
      </c>
      <c r="AI81" s="12" t="str">
        <f>IF(ISBLANK('Set Schedules Here'!R161),"",ROUND('Set Schedules Here'!R161,rounding_decimal_places))</f>
        <v/>
      </c>
      <c r="AJ81" s="12" t="str">
        <f>IF(ISBLANK('Set Schedules Here'!S160),"",ROUND('Set Schedules Here'!S160,rounding_decimal_places))</f>
        <v/>
      </c>
      <c r="AK81" s="12" t="str">
        <f>IF(ISBLANK('Set Schedules Here'!S161),"",ROUND('Set Schedules Here'!S161,rounding_decimal_places))</f>
        <v/>
      </c>
      <c r="AL81" s="12" t="str">
        <f>IF(ISBLANK('Set Schedules Here'!T160),"",ROUND('Set Schedules Here'!T160,rounding_decimal_places))</f>
        <v/>
      </c>
      <c r="AM81" s="12" t="str">
        <f>IF(ISBLANK('Set Schedules Here'!T161),"",ROUND('Set Schedules Here'!T161,rounding_decimal_places))</f>
        <v/>
      </c>
      <c r="AN81" s="12" t="str">
        <f>IF(ISBLANK('Set Schedules Here'!U160),"",ROUND('Set Schedules Here'!U160,rounding_decimal_places))</f>
        <v/>
      </c>
      <c r="AO81" s="12" t="str">
        <f>IF(ISBLANK('Set Schedules Here'!U161),"",ROUND('Set Schedules Here'!U161,rounding_decimal_places))</f>
        <v/>
      </c>
      <c r="AP81" s="12" t="str">
        <f>IF(ISBLANK('Set Schedules Here'!V160),"",ROUND('Set Schedules Here'!V160,rounding_decimal_places))</f>
        <v/>
      </c>
      <c r="AQ81" s="12" t="str">
        <f>IF(ISBLANK('Set Schedules Here'!V161),"",ROUND('Set Schedules Here'!V161,rounding_decimal_places))</f>
        <v/>
      </c>
      <c r="AR81" s="12" t="str">
        <f>IF(ISBLANK('Set Schedules Here'!W160),"",ROUND('Set Schedules Here'!W160,rounding_decimal_places))</f>
        <v/>
      </c>
      <c r="AS81" s="12" t="str">
        <f>IF(ISBLANK('Set Schedules Here'!W161),"",ROUND('Set Schedules Here'!W161,rounding_decimal_places))</f>
        <v/>
      </c>
      <c r="AT81" s="12" t="str">
        <f>IF(ISBLANK('Set Schedules Here'!X160),"",ROUND('Set Schedules Here'!X160,rounding_decimal_places))</f>
        <v/>
      </c>
      <c r="AU81" s="12" t="str">
        <f>IF(ISBLANK('Set Schedules Here'!X161),"",ROUND('Set Schedules Here'!X161,rounding_decimal_places))</f>
        <v/>
      </c>
      <c r="AV81" s="12" t="str">
        <f>IF(ISBLANK('Set Schedules Here'!Y160),"",ROUND('Set Schedules Here'!Y160,rounding_decimal_places))</f>
        <v/>
      </c>
      <c r="AW81" s="12" t="str">
        <f>IF(ISBLANK('Set Schedules Here'!Y161),"",ROUND('Set Schedules Here'!Y161,rounding_decimal_places))</f>
        <v/>
      </c>
      <c r="AX81" s="12" t="str">
        <f>IF(ISBLANK('Set Schedules Here'!Z160),"",ROUND('Set Schedules Here'!Z160,rounding_decimal_places))</f>
        <v/>
      </c>
      <c r="AY81" s="12" t="str">
        <f>IF(ISBLANK('Set Schedules Here'!Z161),"",ROUND('Set Schedules Here'!Z161,rounding_decimal_places))</f>
        <v/>
      </c>
      <c r="AZ81" s="12" t="str">
        <f>IF(ISBLANK('Set Schedules Here'!AA160),"",ROUND('Set Schedules Here'!AA160,rounding_decimal_places))</f>
        <v/>
      </c>
      <c r="BA81" s="12" t="str">
        <f>IF(ISBLANK('Set Schedules Here'!AA161),"",ROUND('Set Schedules Here'!AA161,rounding_decimal_places))</f>
        <v/>
      </c>
      <c r="BB81" s="12" t="str">
        <f>IF(ISBLANK('Set Schedules Here'!AB160),"",ROUND('Set Schedules Here'!AB160,rounding_decimal_places))</f>
        <v/>
      </c>
      <c r="BC81" s="12" t="str">
        <f>IF(ISBLANK('Set Schedules Here'!AB161),"",ROUND('Set Schedules Here'!AB161,rounding_decimal_places))</f>
        <v/>
      </c>
      <c r="BD81" s="12" t="str">
        <f>IF(ISBLANK('Set Schedules Here'!AC160),"",ROUND('Set Schedules Here'!AC160,rounding_decimal_places))</f>
        <v/>
      </c>
      <c r="BE81" s="12" t="str">
        <f>IF(ISBLANK('Set Schedules Here'!AC161),"",ROUND('Set Schedules Here'!AC161,rounding_decimal_places))</f>
        <v/>
      </c>
      <c r="BF81" s="12" t="str">
        <f>IF(ISBLANK('Set Schedules Here'!AD160),"",ROUND('Set Schedules Here'!AD160,rounding_decimal_places))</f>
        <v/>
      </c>
      <c r="BG81" s="12" t="str">
        <f>IF(ISBLANK('Set Schedules Here'!AD161),"",ROUND('Set Schedules Here'!AD161,rounding_decimal_places))</f>
        <v/>
      </c>
      <c r="BH81" s="12" t="str">
        <f>IF(ISBLANK('Set Schedules Here'!AE160),"",ROUND('Set Schedules Here'!AE160,rounding_decimal_places))</f>
        <v/>
      </c>
      <c r="BI81" s="12" t="str">
        <f>IF(ISBLANK('Set Schedules Here'!AE161),"",ROUND('Set Schedules Here'!AE161,rounding_decimal_places))</f>
        <v/>
      </c>
      <c r="BJ81" s="12" t="str">
        <f>IF(ISBLANK('Set Schedules Here'!AF160),"",ROUND('Set Schedules Here'!AF160,rounding_decimal_places))</f>
        <v/>
      </c>
      <c r="BK81" s="12" t="str">
        <f>IF(ISBLANK('Set Schedules Here'!AF161),"",ROUND('Set Schedules Here'!AF161,rounding_decimal_places))</f>
        <v/>
      </c>
      <c r="BL81" s="12" t="str">
        <f>IF(ISBLANK('Set Schedules Here'!AG160),"",ROUND('Set Schedules Here'!AG160,rounding_decimal_places))</f>
        <v/>
      </c>
      <c r="BM81" s="12" t="str">
        <f>IF(ISBLANK('Set Schedules Here'!AG161),"",ROUND('Set Schedules Here'!AG161,rounding_decimal_places))</f>
        <v/>
      </c>
      <c r="BN81" s="12" t="str">
        <f>IF(ISBLANK('Set Schedules Here'!AH160),"",ROUND('Set Schedules Here'!AH160,rounding_decimal_places))</f>
        <v/>
      </c>
      <c r="BO81" s="22" t="str">
        <f>IF(ISBLANK('Set Schedules Here'!AH161),"",ROUND('Set Schedules Here'!AH161,rounding_decimal_places))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FoPITY-1</vt:lpstr>
      <vt:lpstr>FoPITY-1-WebApp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2019-12-05T23:33:32Z</dcterms:modified>
</cp:coreProperties>
</file>