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/>
  </bookViews>
  <sheets>
    <sheet name="About" sheetId="1" r:id="rId1"/>
    <sheet name="Data" sheetId="2" r:id="rId2"/>
    <sheet name="BFoHPbF" sheetId="3" r:id="rId3"/>
  </sheets>
  <calcPr calcId="145621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3" i="3"/>
  <c r="C4" i="3"/>
  <c r="C5" i="3"/>
  <c r="C6" i="3"/>
  <c r="C7" i="3"/>
  <c r="C2" i="3"/>
  <c r="B3" i="3" l="1"/>
  <c r="B4" i="3"/>
  <c r="B5" i="3"/>
  <c r="B6" i="3"/>
  <c r="D11" i="2"/>
  <c r="D12" i="2"/>
  <c r="D13" i="2"/>
  <c r="D10" i="2"/>
  <c r="C11" i="2"/>
  <c r="C12" i="2"/>
  <c r="C13" i="2"/>
  <c r="C14" i="2"/>
  <c r="C10" i="2"/>
  <c r="B11" i="2"/>
  <c r="B12" i="2"/>
  <c r="B13" i="2"/>
  <c r="B14" i="2"/>
  <c r="B10" i="2"/>
</calcChain>
</file>

<file path=xl/sharedStrings.xml><?xml version="1.0" encoding="utf-8"?>
<sst xmlns="http://schemas.openxmlformats.org/spreadsheetml/2006/main" count="33" uniqueCount="28">
  <si>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</si>
  <si>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</si>
  <si>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</si>
  <si>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</si>
  <si>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</si>
  <si>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</si>
  <si>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Fuel use fractions are provided for CHP systems.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</si>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</sst>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cols>
    <col min="2" max="2" width="58.140625" customWidth="1"/>
  </cols>
  <sheetData>
    <row r="1" spans="1:2" x14ac:dyDescent="0.25">
      <c r="A1" s="1" t="s">
        <v>27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2014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s="4" t="s">
        <v>4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t="s">
        <v>9</v>
      </c>
    </row>
    <row r="15" spans="1:2" x14ac:dyDescent="0.25">
      <c r="A15" t="s">
        <v>16</v>
      </c>
    </row>
    <row r="16" spans="1:2" x14ac:dyDescent="0.25">
      <c r="A16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5" x14ac:dyDescent="0.25"/>
  <cols>
    <col min="1" max="1" width="16.42578125" customWidth="1"/>
    <col min="2" max="2" width="19.42578125" customWidth="1"/>
    <col min="3" max="3" width="17.42578125" customWidth="1"/>
    <col min="4" max="4" width="12.42578125" customWidth="1"/>
  </cols>
  <sheetData>
    <row r="1" spans="1:8" x14ac:dyDescent="0.25">
      <c r="A1" s="5" t="s">
        <v>15</v>
      </c>
      <c r="B1" s="6"/>
      <c r="C1" s="6"/>
      <c r="D1" s="6"/>
      <c r="E1" s="6"/>
      <c r="F1" s="6"/>
      <c r="G1" s="6"/>
      <c r="H1" s="6"/>
    </row>
    <row r="2" spans="1:8" x14ac:dyDescent="0.25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5">
      <c r="A3" t="s">
        <v>10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5">
      <c r="A4" t="s">
        <v>11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5">
      <c r="A5" t="s">
        <v>12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5">
      <c r="A6" t="s">
        <v>13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5">
      <c r="A7" t="s">
        <v>14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5">
      <c r="B9" s="7" t="s">
        <v>17</v>
      </c>
      <c r="C9" s="7" t="s">
        <v>18</v>
      </c>
      <c r="D9" t="s">
        <v>25</v>
      </c>
    </row>
    <row r="10" spans="1:8" x14ac:dyDescent="0.25">
      <c r="A10" t="s">
        <v>10</v>
      </c>
      <c r="B10" s="8">
        <f>SUM(B3:H3)</f>
        <v>102357.8</v>
      </c>
      <c r="C10" s="9">
        <f>B10/SUM(B$10:B$14)</f>
        <v>0.52282852429039151</v>
      </c>
      <c r="D10" s="9">
        <f>C10+C$14*(C10/SUM(C$10:C$13))</f>
        <v>0.63892242256425869</v>
      </c>
    </row>
    <row r="11" spans="1:8" x14ac:dyDescent="0.25">
      <c r="A11" t="s">
        <v>11</v>
      </c>
      <c r="B11" s="8">
        <f t="shared" ref="B11:B14" si="0">SUM(B4:H4)</f>
        <v>27282.9</v>
      </c>
      <c r="C11" s="9">
        <f t="shared" ref="C11:C14" si="1">B11/SUM(B$10:B$14)</f>
        <v>0.13935702355230695</v>
      </c>
      <c r="D11" s="9">
        <f t="shared" ref="D11:D13" si="2">C11+C$14*(C11/SUM(C$10:C$13))</f>
        <v>0.17030120384160674</v>
      </c>
    </row>
    <row r="12" spans="1:8" x14ac:dyDescent="0.25">
      <c r="A12" t="s">
        <v>12</v>
      </c>
      <c r="B12" s="8">
        <f t="shared" si="0"/>
        <v>5432.5999999999995</v>
      </c>
      <c r="C12" s="9">
        <f t="shared" si="1"/>
        <v>2.7748918412275184E-2</v>
      </c>
      <c r="D12" s="9">
        <f t="shared" si="2"/>
        <v>3.3910556428748871E-2</v>
      </c>
    </row>
    <row r="13" spans="1:8" x14ac:dyDescent="0.25">
      <c r="A13" t="s">
        <v>13</v>
      </c>
      <c r="B13" s="8">
        <f t="shared" si="0"/>
        <v>25130.5</v>
      </c>
      <c r="C13" s="9">
        <f t="shared" si="1"/>
        <v>0.12836288225889658</v>
      </c>
      <c r="D13" s="9">
        <f t="shared" si="2"/>
        <v>0.15686581716538556</v>
      </c>
    </row>
    <row r="14" spans="1:8" x14ac:dyDescent="0.25">
      <c r="A14" t="s">
        <v>14</v>
      </c>
      <c r="B14" s="8">
        <f t="shared" si="0"/>
        <v>35573.200000000004</v>
      </c>
      <c r="C14" s="9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5" x14ac:dyDescent="0.25"/>
  <cols>
    <col min="1" max="1" width="18.42578125" customWidth="1"/>
    <col min="2" max="2" width="9.42578125" customWidth="1"/>
  </cols>
  <sheetData>
    <row r="1" spans="1:37" x14ac:dyDescent="0.25">
      <c r="A1" s="10"/>
      <c r="B1" s="11">
        <v>2015</v>
      </c>
      <c r="C1">
        <v>2016</v>
      </c>
      <c r="D1" s="11">
        <v>2017</v>
      </c>
      <c r="E1">
        <v>2018</v>
      </c>
      <c r="F1" s="11">
        <v>2019</v>
      </c>
      <c r="G1">
        <v>2020</v>
      </c>
      <c r="H1" s="11">
        <v>2021</v>
      </c>
      <c r="I1">
        <v>2022</v>
      </c>
      <c r="J1" s="11">
        <v>2023</v>
      </c>
      <c r="K1">
        <v>2024</v>
      </c>
      <c r="L1" s="11">
        <v>2025</v>
      </c>
      <c r="M1">
        <v>2026</v>
      </c>
      <c r="N1" s="11">
        <v>2027</v>
      </c>
      <c r="O1">
        <v>2028</v>
      </c>
      <c r="P1" s="11">
        <v>2029</v>
      </c>
      <c r="Q1">
        <v>2030</v>
      </c>
      <c r="R1" s="11">
        <v>2031</v>
      </c>
      <c r="S1">
        <v>2032</v>
      </c>
      <c r="T1" s="11">
        <v>2033</v>
      </c>
      <c r="U1">
        <v>2034</v>
      </c>
      <c r="V1" s="11">
        <v>2035</v>
      </c>
      <c r="W1">
        <v>2036</v>
      </c>
      <c r="X1" s="11">
        <v>2037</v>
      </c>
      <c r="Y1">
        <v>2038</v>
      </c>
      <c r="Z1" s="11">
        <v>2039</v>
      </c>
      <c r="AA1">
        <v>2040</v>
      </c>
      <c r="AB1" s="11">
        <v>2041</v>
      </c>
      <c r="AC1">
        <v>2042</v>
      </c>
      <c r="AD1" s="11">
        <v>2043</v>
      </c>
      <c r="AE1">
        <v>2044</v>
      </c>
      <c r="AF1" s="11">
        <v>2045</v>
      </c>
      <c r="AG1">
        <v>2046</v>
      </c>
      <c r="AH1" s="11">
        <v>2047</v>
      </c>
      <c r="AI1">
        <v>2048</v>
      </c>
      <c r="AJ1" s="1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20</v>
      </c>
      <c r="B3" s="12">
        <f>Data!D11</f>
        <v>0.17030120384160674</v>
      </c>
      <c r="C3">
        <f t="shared" ref="C3:R7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5">
      <c r="A4" t="s">
        <v>21</v>
      </c>
      <c r="B4" s="12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5">
      <c r="A5" t="s">
        <v>22</v>
      </c>
      <c r="B5" s="12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5">
      <c r="A6" t="s">
        <v>23</v>
      </c>
      <c r="B6" s="12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5">
      <c r="A7" t="s">
        <v>24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2015-06-17T00:26:08Z</dcterms:created>
  <dcterms:modified xsi:type="dcterms:W3CDTF">2017-02-16T22:37:20Z</dcterms:modified>
</cp:coreProperties>
</file>