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I.a." sheetId="10" r:id="rId2"/>
    <sheet name="I.b." sheetId="12" r:id="rId3"/>
    <sheet name="I.c." sheetId="13" r:id="rId4"/>
    <sheet name="I.d." sheetId="14" r:id="rId5"/>
    <sheet name="II.a." sheetId="15" r:id="rId6"/>
    <sheet name="II.b." sheetId="16" r:id="rId7"/>
    <sheet name="II.c." sheetId="18" r:id="rId8"/>
    <sheet name="II.e." sheetId="20" r:id="rId9"/>
    <sheet name="II.f." sheetId="21" r:id="rId10"/>
    <sheet name="III.a." sheetId="22" r:id="rId11"/>
    <sheet name="BHRbEF" sheetId="25" r:id="rId12"/>
  </sheets>
  <externalReferences>
    <externalReference r:id="rId13"/>
  </externalReferences>
  <definedNames>
    <definedName name="I.b.Scenario">[1]Control!$E$5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Preferences.EnergyUnits">[1]Preferences!$C$3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Unit.boe">[1]Conversions!$F$15</definedName>
    <definedName name="Unit.GW">[1]Conversions!$F$30</definedName>
    <definedName name="Unit.GWh">[1]Conversions!$F$13</definedName>
    <definedName name="Unit.MW">[1]Conversions!$F$31</definedName>
    <definedName name="Unit.TWh">[1]Conversions!$F$12</definedName>
    <definedName name="Unit.year">[1]Conversions!$F$40</definedName>
    <definedName name="V.b.Technology">[1]Control!$E$8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5" l="1"/>
  <c r="B11" i="25"/>
  <c r="D9" i="25"/>
  <c r="D3" i="25"/>
  <c r="B9" i="25"/>
  <c r="B4" i="25"/>
  <c r="C3" i="25"/>
  <c r="B3" i="25"/>
  <c r="D2" i="25"/>
  <c r="B2" i="25" l="1"/>
  <c r="C2" i="25" s="1"/>
  <c r="C4" i="25"/>
  <c r="D4" i="25" s="1"/>
  <c r="C5" i="25"/>
  <c r="C6" i="25"/>
  <c r="C7" i="25"/>
  <c r="C8" i="25"/>
  <c r="C9" i="25"/>
  <c r="C10" i="25"/>
  <c r="C11" i="25"/>
  <c r="D11" i="25" s="1"/>
  <c r="C12" i="25"/>
  <c r="D12" i="25" s="1"/>
</calcChain>
</file>

<file path=xl/sharedStrings.xml><?xml version="1.0" encoding="utf-8"?>
<sst xmlns="http://schemas.openxmlformats.org/spreadsheetml/2006/main" count="1447" uniqueCount="212">
  <si>
    <t>Source:</t>
  </si>
  <si>
    <t>coal</t>
  </si>
  <si>
    <t>natural gas nonpeaker</t>
  </si>
  <si>
    <t>nuclear</t>
  </si>
  <si>
    <t>hydro</t>
  </si>
  <si>
    <t>wind</t>
  </si>
  <si>
    <t>solar thermal</t>
  </si>
  <si>
    <t>biomass</t>
  </si>
  <si>
    <t>geothermal</t>
  </si>
  <si>
    <t>petroleum</t>
  </si>
  <si>
    <t>natural gas peaker</t>
  </si>
  <si>
    <t>Notes</t>
  </si>
  <si>
    <t>I</t>
  </si>
  <si>
    <t>I.a</t>
  </si>
  <si>
    <t>http://2050-calculator-tool-wiki.decc.gov.uk/pages/39</t>
  </si>
  <si>
    <t>Trajectory choice</t>
  </si>
  <si>
    <t>Component</t>
  </si>
  <si>
    <t>Trajectory</t>
  </si>
  <si>
    <t>(i) Overall Trajectory</t>
  </si>
  <si>
    <t>(ii) Technology</t>
  </si>
  <si>
    <t>Trajectory assumptions</t>
  </si>
  <si>
    <t>Coal power plant capacity</t>
  </si>
  <si>
    <t>Description</t>
  </si>
  <si>
    <t>incl. Gas and oil steam</t>
  </si>
  <si>
    <t>Chosen</t>
  </si>
  <si>
    <t>Notes:</t>
  </si>
  <si>
    <t>Coal power plant technology</t>
  </si>
  <si>
    <t>A</t>
  </si>
  <si>
    <t>Sub Critical</t>
  </si>
  <si>
    <t>Super Critical</t>
  </si>
  <si>
    <t>Ultra Supercritical</t>
  </si>
  <si>
    <t>Advance Ultra Supercritical</t>
  </si>
  <si>
    <t>B</t>
  </si>
  <si>
    <t>C</t>
  </si>
  <si>
    <t>D</t>
  </si>
  <si>
    <t>Fixed assumptions</t>
  </si>
  <si>
    <t>Load factor [1]</t>
  </si>
  <si>
    <t>Fuel</t>
  </si>
  <si>
    <t>Plant type</t>
  </si>
  <si>
    <t>Fuel Type</t>
  </si>
  <si>
    <t>V.01</t>
  </si>
  <si>
    <t>Own-use requirements (as percentage of generated electricity)</t>
  </si>
  <si>
    <t>Ultra Critical</t>
  </si>
  <si>
    <t>Thermal efficiency (based on gross calorific values)</t>
  </si>
  <si>
    <t>Retirement schedule for existing Coal power plant</t>
  </si>
  <si>
    <t>Baseline Generation (2011)</t>
  </si>
  <si>
    <t>Implications</t>
  </si>
  <si>
    <t>Unit</t>
  </si>
  <si>
    <t>Illustrative station size</t>
  </si>
  <si>
    <t>Derived assumptions</t>
  </si>
  <si>
    <t>Transmission entry capacity</t>
  </si>
  <si>
    <t>G.01</t>
  </si>
  <si>
    <t>COAL GENERATION</t>
  </si>
  <si>
    <t>Total Installed capacity</t>
  </si>
  <si>
    <t>Installed Capacity</t>
  </si>
  <si>
    <t>Total</t>
  </si>
  <si>
    <t>Available Supply</t>
  </si>
  <si>
    <t>Available Generation</t>
  </si>
  <si>
    <t>Own-used</t>
  </si>
  <si>
    <t>Actual Generation</t>
  </si>
  <si>
    <t>FUEL REQUIREMENT</t>
  </si>
  <si>
    <t>Input energy required</t>
  </si>
  <si>
    <t>FUEL VECTOR</t>
  </si>
  <si>
    <t>Vector</t>
  </si>
  <si>
    <t>Outputs</t>
  </si>
  <si>
    <t>Energy produced and required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</si>
  <si>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</si>
  <si>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</si>
  <si>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</si>
  <si>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</si>
  <si>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</si>
  <si>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</si>
  <si>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</si>
  <si>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</si>
  <si>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</si>
  <si>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</si>
  <si>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V.19</t>
  </si>
  <si>
    <t>X.01</t>
  </si>
  <si>
    <t>X.02</t>
  </si>
  <si>
    <t>Information</t>
  </si>
  <si>
    <t>B.03</t>
  </si>
  <si>
    <t>B.04</t>
  </si>
  <si>
    <t>%</t>
  </si>
  <si>
    <t>Pembangkitan berbasis energi fosil</t>
  </si>
  <si>
    <t>Pembangkit listrik batubara</t>
  </si>
  <si>
    <t>GW</t>
  </si>
  <si>
    <t>Hidrokarbon padatan</t>
  </si>
  <si>
    <t>TWh</t>
  </si>
  <si>
    <t>GWpeak</t>
  </si>
  <si>
    <t>Pembangkitan batubara</t>
  </si>
  <si>
    <t>Electricity (supplied to grid)</t>
  </si>
  <si>
    <t>Rugi-rugi konversi</t>
  </si>
  <si>
    <t>Rugi-rugi T&amp;D dan penggunaan sendiri</t>
  </si>
  <si>
    <t xml:space="preserve">Installed Capacity </t>
  </si>
  <si>
    <t>Load factor</t>
  </si>
  <si>
    <t>I.b</t>
  </si>
  <si>
    <t>Overall Trajectory</t>
  </si>
  <si>
    <t>Installation of additional new GCC power plant</t>
  </si>
  <si>
    <t>[1]</t>
  </si>
  <si>
    <t>See module writeup for assumptions</t>
  </si>
  <si>
    <t>V.02</t>
  </si>
  <si>
    <t>V.03</t>
  </si>
  <si>
    <t>Proportion of GCC power plant capacity by fuel type</t>
  </si>
  <si>
    <t>Retirement schedule for existing GCC power plant</t>
  </si>
  <si>
    <t>Power Plant</t>
  </si>
  <si>
    <t>GCC</t>
  </si>
  <si>
    <t>Baseline Capacity (2011)</t>
  </si>
  <si>
    <t>GWh</t>
  </si>
  <si>
    <t>Baseline Fuel Consumption (2011)</t>
  </si>
  <si>
    <t>kilo liter</t>
  </si>
  <si>
    <t>mmscf</t>
  </si>
  <si>
    <t>Total Installed Capacity</t>
  </si>
  <si>
    <t>Installed Capacity by Fuel Type</t>
  </si>
  <si>
    <t>COMBINED-CYCLE GENERATION</t>
  </si>
  <si>
    <t>Installed capacity</t>
  </si>
  <si>
    <t>Capacity factor</t>
  </si>
  <si>
    <t>Available supply</t>
  </si>
  <si>
    <t>Total available supply</t>
  </si>
  <si>
    <t>Available generation</t>
  </si>
  <si>
    <t>Own-use requirement</t>
  </si>
  <si>
    <t>Actual generation</t>
  </si>
  <si>
    <t>Total actual generation</t>
  </si>
  <si>
    <t>Thermal efficiency</t>
  </si>
  <si>
    <t>Total input energy required</t>
  </si>
  <si>
    <t>Total Supply</t>
  </si>
  <si>
    <t>Own-use</t>
  </si>
  <si>
    <t>Total energy required</t>
  </si>
  <si>
    <t>Conversion losses</t>
  </si>
  <si>
    <t>Pembangkit listrik gas combined-cycle</t>
  </si>
  <si>
    <t>Hidrokarbon cairan</t>
  </si>
  <si>
    <t>Hidrokarbon gas</t>
  </si>
  <si>
    <t>I.c</t>
  </si>
  <si>
    <t>Retirement schedule for existing GT power plant</t>
  </si>
  <si>
    <t>Gas Turbine</t>
  </si>
  <si>
    <t>GT GENERATION</t>
  </si>
  <si>
    <t>Pembangkit listrik gas turbin</t>
  </si>
  <si>
    <t>I.d</t>
  </si>
  <si>
    <t>&lt;-- be carefull with existing retirement rate</t>
  </si>
  <si>
    <t>Retirement schedule for existing diesel power plant</t>
  </si>
  <si>
    <t>Diesel power plants</t>
  </si>
  <si>
    <t>DIESEL GENERATION</t>
  </si>
  <si>
    <t>Pembangkit listrik diesel</t>
  </si>
  <si>
    <t>II</t>
  </si>
  <si>
    <t>II.a</t>
  </si>
  <si>
    <t>Geothermal capacity [1]</t>
  </si>
  <si>
    <t>R.01</t>
  </si>
  <si>
    <t>GEOTHERMAL GENERATION</t>
  </si>
  <si>
    <t>×</t>
  </si>
  <si>
    <t>=</t>
  </si>
  <si>
    <t>+</t>
  </si>
  <si>
    <t>For information:</t>
  </si>
  <si>
    <t>Approximate number of 10 MW Geothermal Plants</t>
  </si>
  <si>
    <t>#</t>
  </si>
  <si>
    <t>Retirement</t>
  </si>
  <si>
    <t>Build Rate</t>
  </si>
  <si>
    <t>Pembangkitan berbasis energi terbarukan</t>
  </si>
  <si>
    <t>Pembangkit panas bumi</t>
  </si>
  <si>
    <t>Panas bumi</t>
  </si>
  <si>
    <t>II.b</t>
  </si>
  <si>
    <t>Biomass capacity [1]</t>
  </si>
  <si>
    <t>R.02</t>
  </si>
  <si>
    <t>BIOMASS GENERATION</t>
  </si>
  <si>
    <t>V.24</t>
  </si>
  <si>
    <t>Pembangkit listrik biomasa</t>
  </si>
  <si>
    <t>Feedstock dari sektor pemanfaatan lahan</t>
  </si>
  <si>
    <t>Dry biomass and waste</t>
  </si>
  <si>
    <t>II.c</t>
  </si>
  <si>
    <t>Hydro capacity [1]</t>
  </si>
  <si>
    <t>R.03</t>
  </si>
  <si>
    <t>HYDRO GENERATION</t>
  </si>
  <si>
    <t>Pembangkit listrik hidro</t>
  </si>
  <si>
    <t>Hidro</t>
  </si>
  <si>
    <t>OTEC capacity [1]</t>
  </si>
  <si>
    <t>II.e</t>
  </si>
  <si>
    <t>Kapasitas PLTB</t>
  </si>
  <si>
    <t>R.05</t>
  </si>
  <si>
    <t>WIND GENERATION</t>
  </si>
  <si>
    <t>Pembangkit listrik tenaga bayu</t>
  </si>
  <si>
    <t>Bayu</t>
  </si>
  <si>
    <t>II.f</t>
  </si>
  <si>
    <t>Kapasitas PLTS</t>
  </si>
  <si>
    <t>R.07</t>
  </si>
  <si>
    <t>R.04</t>
  </si>
  <si>
    <t>Pembangkit listrik tenaga surya</t>
  </si>
  <si>
    <t>Limbah</t>
  </si>
  <si>
    <t>Solar</t>
  </si>
  <si>
    <t xml:space="preserve"> </t>
  </si>
  <si>
    <t>Pembangkitan berbasis nuklir</t>
  </si>
  <si>
    <t>III.a</t>
  </si>
  <si>
    <t>Pembangkit listrik tenaga nuklir</t>
  </si>
  <si>
    <t>http://2050-calculator-tool-wiki.decc.gov.uk/pages/40</t>
  </si>
  <si>
    <t>Nuclear power plant capacity</t>
  </si>
  <si>
    <t>N.01</t>
  </si>
  <si>
    <t>Conversion efficiency</t>
  </si>
  <si>
    <t>Capacity</t>
  </si>
  <si>
    <t>Nuclear Power Plant</t>
  </si>
  <si>
    <t>Generation</t>
  </si>
  <si>
    <t>Input requirement</t>
  </si>
  <si>
    <t>Fusi nuklir</t>
  </si>
  <si>
    <t>Tabs I.a., I.b., I.c., I.d., II.a., II.b., II.c., II.e., II.f., and III.a.</t>
  </si>
  <si>
    <t>preexisting</t>
  </si>
  <si>
    <t>preexisting nonretiring (not used in U.S. dataset)</t>
  </si>
  <si>
    <t>newly built</t>
  </si>
  <si>
    <t>solar PV</t>
  </si>
  <si>
    <t>MWH to BTU</t>
  </si>
  <si>
    <t>For plant types without additional information on heat rates</t>
  </si>
  <si>
    <t>for newly built units, we assume a 10% improvement for newly</t>
  </si>
  <si>
    <t xml:space="preserve">built units. </t>
  </si>
  <si>
    <t>BHRbEF BAU Heat Rate by Electricity Fuel</t>
  </si>
  <si>
    <t>Ministry of Energy and Mineral Resources</t>
  </si>
  <si>
    <t>Indonesia Calculator 2050</t>
  </si>
  <si>
    <t>http://calculator2050.esdm.go.id/model.xlsx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</si>
</sst>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#,##0.00_);\(#,##0.00\);&quot;-&quot;_);@"/>
    <numFmt numFmtId="165" formatCode="_(* #,##0_);_(* \(#,##0\);_(* &quot;-&quot;??_);_(@_)"/>
    <numFmt numFmtId="166" formatCode="#,##0.0_);\(#,##0.0\);&quot;-&quot;_);@"/>
    <numFmt numFmtId="167" formatCode="#,##0_);\(#,##0\);&quot;-&quot;_);@"/>
    <numFmt numFmtId="168" formatCode="0.0%"/>
    <numFmt numFmtId="169" formatCode="_(* #,##0.000_);_(* \(#,##0.000\);_(* &quot;-&quot;??_);_(@_)"/>
    <numFmt numFmtId="170" formatCode="#,##0.0"/>
    <numFmt numFmtId="171" formatCode="#,##0.000_);\(#,##0.000\);&quot;-&quot;_);@"/>
    <numFmt numFmtId="172" formatCode="_(* #,##0.00_);_(* \(#,##0.00\);_(* &quot;-&quot;_);_(@_)"/>
    <numFmt numFmtId="173" formatCode="_(* #,##0.000_);_(* \(#,##0.000\);_(* &quot;-&quot;_);_(@_)"/>
    <numFmt numFmtId="174" formatCode="_(* #,##0.0000_);_(* \(#,##0.000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u/>
      <sz val="10"/>
      <color theme="10"/>
      <name val="Cambria"/>
      <family val="1"/>
    </font>
    <font>
      <sz val="18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2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rgb="FF000000"/>
      <name val="Cambria"/>
      <family val="1"/>
    </font>
    <font>
      <sz val="12"/>
      <color rgb="FF000000"/>
      <name val="Cambria"/>
      <family val="1"/>
    </font>
    <font>
      <u/>
      <sz val="10"/>
      <color rgb="FF0000FF"/>
      <name val="Cambria"/>
      <family val="1"/>
    </font>
    <font>
      <sz val="18"/>
      <color rgb="FF000000"/>
      <name val="Cambria"/>
      <family val="1"/>
    </font>
    <font>
      <b/>
      <sz val="12"/>
      <color rgb="FF000000"/>
      <name val="Cambria"/>
      <family val="1"/>
    </font>
    <font>
      <i/>
      <sz val="10"/>
      <color rgb="FF000000"/>
      <name val="Cambria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8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4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D0D0D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A6A6A6"/>
      </left>
      <right/>
      <top style="thin">
        <color rgb="FF0D0D0D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A6A6A6"/>
      </left>
      <right/>
      <top/>
      <bottom style="thin">
        <color rgb="FF0D0D0D"/>
      </bottom>
      <diagonal/>
    </border>
    <border>
      <left/>
      <right/>
      <top style="thin">
        <color rgb="FF0D0D0D"/>
      </top>
      <bottom style="thin">
        <color auto="1"/>
      </bottom>
      <diagonal/>
    </border>
    <border>
      <left style="thin">
        <color rgb="FFA6A6A6"/>
      </left>
      <right/>
      <top style="thin">
        <color rgb="FF0D0D0D"/>
      </top>
      <bottom style="thin">
        <color auto="1"/>
      </bottom>
      <diagonal/>
    </border>
    <border>
      <left/>
      <right/>
      <top style="thin">
        <color rgb="FFA6A6A6"/>
      </top>
      <bottom style="thin">
        <color auto="1"/>
      </bottom>
      <diagonal/>
    </border>
    <border>
      <left style="thin">
        <color rgb="FFA6A6A6"/>
      </left>
      <right/>
      <top style="thin">
        <color rgb="FFA6A6A6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  <xf numFmtId="41" fontId="5" fillId="0" borderId="0" applyFont="0" applyFill="0" applyBorder="0" applyAlignment="0" applyProtection="0"/>
  </cellStyleXfs>
  <cellXfs count="39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1" applyFont="1" applyAlignment="1" applyProtection="1">
      <alignment vertical="center"/>
    </xf>
    <xf numFmtId="0" fontId="8" fillId="0" borderId="0" xfId="0" applyFont="1"/>
    <xf numFmtId="0" fontId="9" fillId="4" borderId="1" xfId="0" applyFont="1" applyFill="1" applyBorder="1" applyAlignment="1">
      <alignment horizontal="left" vertical="center" indent="1"/>
    </xf>
    <xf numFmtId="0" fontId="5" fillId="4" borderId="2" xfId="0" applyFont="1" applyFill="1" applyBorder="1"/>
    <xf numFmtId="0" fontId="5" fillId="4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5" fillId="5" borderId="0" xfId="0" applyFont="1" applyFill="1" applyBorder="1" applyAlignment="1">
      <alignment horizontal="right"/>
    </xf>
    <xf numFmtId="0" fontId="6" fillId="5" borderId="4" xfId="0" applyFont="1" applyFill="1" applyBorder="1"/>
    <xf numFmtId="0" fontId="10" fillId="5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9" fillId="6" borderId="1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7" borderId="4" xfId="0" applyFont="1" applyFill="1" applyBorder="1"/>
    <xf numFmtId="0" fontId="5" fillId="7" borderId="0" xfId="0" applyFont="1" applyFill="1" applyBorder="1"/>
    <xf numFmtId="0" fontId="5" fillId="7" borderId="5" xfId="0" applyFont="1" applyFill="1" applyBorder="1"/>
    <xf numFmtId="0" fontId="10" fillId="7" borderId="0" xfId="0" applyFont="1" applyFill="1" applyBorder="1"/>
    <xf numFmtId="0" fontId="5" fillId="7" borderId="0" xfId="0" applyFont="1" applyFill="1" applyBorder="1" applyAlignment="1">
      <alignment horizontal="right"/>
    </xf>
    <xf numFmtId="0" fontId="11" fillId="7" borderId="0" xfId="0" applyFont="1" applyFill="1" applyBorder="1" applyAlignment="1">
      <alignment horizontal="right"/>
    </xf>
    <xf numFmtId="0" fontId="6" fillId="7" borderId="4" xfId="0" applyFont="1" applyFill="1" applyBorder="1"/>
    <xf numFmtId="0" fontId="10" fillId="7" borderId="6" xfId="0" applyFont="1" applyFill="1" applyBorder="1" applyAlignment="1">
      <alignment vertical="center"/>
    </xf>
    <xf numFmtId="0" fontId="10" fillId="7" borderId="6" xfId="0" applyNumberFormat="1" applyFont="1" applyFill="1" applyBorder="1" applyAlignment="1">
      <alignment horizontal="right" vertical="center"/>
    </xf>
    <xf numFmtId="0" fontId="10" fillId="7" borderId="12" xfId="0" applyNumberFormat="1" applyFont="1" applyFill="1" applyBorder="1" applyAlignment="1">
      <alignment horizontal="right" vertical="center"/>
    </xf>
    <xf numFmtId="0" fontId="6" fillId="7" borderId="4" xfId="0" applyFont="1" applyFill="1" applyBorder="1" applyAlignment="1">
      <alignment vertical="center"/>
    </xf>
    <xf numFmtId="0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164" fontId="5" fillId="7" borderId="0" xfId="2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164" fontId="5" fillId="7" borderId="13" xfId="2" applyNumberFormat="1" applyFont="1" applyFill="1" applyBorder="1" applyAlignment="1">
      <alignment horizontal="right" vertical="center"/>
    </xf>
    <xf numFmtId="164" fontId="5" fillId="7" borderId="0" xfId="2" applyNumberFormat="1" applyFont="1" applyFill="1" applyBorder="1" applyAlignment="1">
      <alignment horizontal="right" vertical="center"/>
    </xf>
    <xf numFmtId="0" fontId="5" fillId="7" borderId="14" xfId="0" applyNumberFormat="1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164" fontId="5" fillId="7" borderId="15" xfId="2" applyNumberFormat="1" applyFont="1" applyFill="1" applyBorder="1" applyAlignment="1">
      <alignment horizontal="right" vertical="center"/>
    </xf>
    <xf numFmtId="164" fontId="5" fillId="7" borderId="14" xfId="2" applyNumberFormat="1" applyFont="1" applyFill="1" applyBorder="1" applyAlignment="1">
      <alignment horizontal="right" vertical="center"/>
    </xf>
    <xf numFmtId="0" fontId="5" fillId="7" borderId="16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vertical="center"/>
    </xf>
    <xf numFmtId="164" fontId="5" fillId="7" borderId="16" xfId="2" applyNumberFormat="1" applyFont="1" applyFill="1" applyBorder="1" applyAlignment="1">
      <alignment vertical="center"/>
    </xf>
    <xf numFmtId="164" fontId="5" fillId="7" borderId="17" xfId="2" applyNumberFormat="1" applyFont="1" applyFill="1" applyBorder="1" applyAlignment="1">
      <alignment vertical="center"/>
    </xf>
    <xf numFmtId="0" fontId="5" fillId="7" borderId="0" xfId="0" applyNumberFormat="1" applyFont="1" applyFill="1" applyBorder="1"/>
    <xf numFmtId="9" fontId="5" fillId="7" borderId="0" xfId="3" applyFont="1" applyFill="1" applyBorder="1"/>
    <xf numFmtId="0" fontId="5" fillId="7" borderId="8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7" borderId="8" xfId="0" applyNumberFormat="1" applyFont="1" applyFill="1" applyBorder="1" applyAlignment="1">
      <alignment vertical="center"/>
    </xf>
    <xf numFmtId="9" fontId="5" fillId="8" borderId="8" xfId="3" applyNumberFormat="1" applyFont="1" applyFill="1" applyBorder="1" applyAlignment="1">
      <alignment vertical="center"/>
    </xf>
    <xf numFmtId="9" fontId="5" fillId="7" borderId="0" xfId="3" applyNumberFormat="1" applyFont="1" applyFill="1" applyBorder="1" applyAlignment="1">
      <alignment vertical="center"/>
    </xf>
    <xf numFmtId="0" fontId="11" fillId="7" borderId="0" xfId="0" applyNumberFormat="1" applyFont="1" applyFill="1" applyBorder="1" applyAlignment="1">
      <alignment vertical="center"/>
    </xf>
    <xf numFmtId="43" fontId="5" fillId="7" borderId="0" xfId="2" applyNumberFormat="1" applyFont="1" applyFill="1" applyBorder="1" applyAlignment="1">
      <alignment vertical="center"/>
    </xf>
    <xf numFmtId="43" fontId="11" fillId="7" borderId="0" xfId="2" applyNumberFormat="1" applyFont="1" applyFill="1" applyBorder="1" applyAlignment="1">
      <alignment horizontal="right" vertical="center"/>
    </xf>
    <xf numFmtId="43" fontId="12" fillId="7" borderId="7" xfId="2" applyFont="1" applyFill="1" applyBorder="1" applyAlignment="1">
      <alignment horizontal="right" vertical="center"/>
    </xf>
    <xf numFmtId="43" fontId="5" fillId="7" borderId="8" xfId="2" applyFont="1" applyFill="1" applyBorder="1" applyAlignment="1">
      <alignment vertical="center"/>
    </xf>
    <xf numFmtId="0" fontId="5" fillId="7" borderId="18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horizontal="right" vertical="center"/>
    </xf>
    <xf numFmtId="0" fontId="10" fillId="0" borderId="0" xfId="0" applyFont="1"/>
    <xf numFmtId="43" fontId="5" fillId="0" borderId="0" xfId="2" applyFont="1"/>
    <xf numFmtId="0" fontId="12" fillId="0" borderId="0" xfId="0" applyFont="1"/>
    <xf numFmtId="0" fontId="11" fillId="0" borderId="0" xfId="0" applyFont="1"/>
    <xf numFmtId="0" fontId="5" fillId="0" borderId="0" xfId="0" quotePrefix="1" applyFont="1"/>
    <xf numFmtId="43" fontId="10" fillId="0" borderId="0" xfId="2" applyFont="1"/>
    <xf numFmtId="0" fontId="10" fillId="5" borderId="0" xfId="0" applyFont="1" applyFill="1" applyBorder="1"/>
    <xf numFmtId="0" fontId="10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12" fillId="5" borderId="7" xfId="0" applyNumberFormat="1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43" fontId="5" fillId="5" borderId="7" xfId="2" applyNumberFormat="1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43" fontId="5" fillId="5" borderId="0" xfId="2" applyNumberFormat="1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13" fillId="10" borderId="1" xfId="0" applyFont="1" applyFill="1" applyBorder="1" applyAlignment="1">
      <alignment horizontal="left" vertical="center" indent="1"/>
    </xf>
    <xf numFmtId="0" fontId="0" fillId="10" borderId="2" xfId="0" applyFill="1" applyBorder="1"/>
    <xf numFmtId="0" fontId="0" fillId="10" borderId="3" xfId="0" applyFill="1" applyBorder="1"/>
    <xf numFmtId="167" fontId="0" fillId="0" borderId="0" xfId="0" applyNumberForma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14" fillId="3" borderId="20" xfId="0" applyFont="1" applyFill="1" applyBorder="1" applyAlignment="1">
      <alignment vertical="center"/>
    </xf>
    <xf numFmtId="0" fontId="14" fillId="3" borderId="2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9" fontId="5" fillId="3" borderId="0" xfId="2" applyNumberFormat="1" applyFont="1" applyFill="1" applyBorder="1" applyAlignment="1">
      <alignment vertical="center"/>
    </xf>
    <xf numFmtId="0" fontId="5" fillId="3" borderId="0" xfId="0" applyFont="1" applyFill="1" applyBorder="1"/>
    <xf numFmtId="168" fontId="0" fillId="3" borderId="0" xfId="0" applyNumberFormat="1" applyFill="1" applyBorder="1"/>
    <xf numFmtId="0" fontId="15" fillId="0" borderId="0" xfId="0" applyFont="1" applyFill="1" applyBorder="1"/>
    <xf numFmtId="0" fontId="5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8" fillId="0" borderId="0" xfId="0" applyFont="1" applyFill="1" applyBorder="1"/>
    <xf numFmtId="0" fontId="19" fillId="11" borderId="21" xfId="0" applyFont="1" applyFill="1" applyBorder="1" applyAlignment="1">
      <alignment horizontal="left" vertical="center" indent="1"/>
    </xf>
    <xf numFmtId="0" fontId="5" fillId="11" borderId="22" xfId="0" applyFont="1" applyFill="1" applyBorder="1"/>
    <xf numFmtId="0" fontId="5" fillId="12" borderId="23" xfId="0" applyFont="1" applyFill="1" applyBorder="1"/>
    <xf numFmtId="0" fontId="5" fillId="12" borderId="0" xfId="0" applyFont="1" applyFill="1" applyBorder="1"/>
    <xf numFmtId="0" fontId="5" fillId="12" borderId="0" xfId="0" applyFont="1" applyFill="1" applyBorder="1" applyAlignment="1">
      <alignment horizontal="right"/>
    </xf>
    <xf numFmtId="0" fontId="16" fillId="12" borderId="23" xfId="0" applyFont="1" applyFill="1" applyBorder="1"/>
    <xf numFmtId="0" fontId="11" fillId="12" borderId="24" xfId="0" applyFont="1" applyFill="1" applyBorder="1" applyAlignment="1">
      <alignment vertical="center"/>
    </xf>
    <xf numFmtId="0" fontId="5" fillId="12" borderId="25" xfId="0" applyFont="1" applyFill="1" applyBorder="1" applyAlignment="1">
      <alignment vertical="center"/>
    </xf>
    <xf numFmtId="0" fontId="5" fillId="12" borderId="8" xfId="0" applyFont="1" applyFill="1" applyBorder="1" applyAlignment="1">
      <alignment vertical="center"/>
    </xf>
    <xf numFmtId="0" fontId="5" fillId="12" borderId="26" xfId="0" applyFont="1" applyFill="1" applyBorder="1"/>
    <xf numFmtId="0" fontId="5" fillId="12" borderId="27" xfId="0" applyFont="1" applyFill="1" applyBorder="1"/>
    <xf numFmtId="0" fontId="19" fillId="13" borderId="21" xfId="0" applyFont="1" applyFill="1" applyBorder="1" applyAlignment="1">
      <alignment horizontal="left" vertical="center" indent="1"/>
    </xf>
    <xf numFmtId="0" fontId="5" fillId="13" borderId="22" xfId="0" applyFont="1" applyFill="1" applyBorder="1" applyAlignment="1">
      <alignment vertical="center"/>
    </xf>
    <xf numFmtId="0" fontId="5" fillId="14" borderId="23" xfId="0" applyFont="1" applyFill="1" applyBorder="1"/>
    <xf numFmtId="0" fontId="5" fillId="14" borderId="0" xfId="0" applyFont="1" applyFill="1" applyBorder="1"/>
    <xf numFmtId="0" fontId="11" fillId="14" borderId="0" xfId="0" applyFont="1" applyFill="1" applyBorder="1"/>
    <xf numFmtId="0" fontId="5" fillId="14" borderId="0" xfId="0" applyFont="1" applyFill="1" applyBorder="1" applyAlignment="1">
      <alignment horizontal="right"/>
    </xf>
    <xf numFmtId="0" fontId="11" fillId="14" borderId="0" xfId="0" applyFont="1" applyFill="1" applyBorder="1" applyAlignment="1">
      <alignment horizontal="right"/>
    </xf>
    <xf numFmtId="0" fontId="16" fillId="14" borderId="23" xfId="0" applyFont="1" applyFill="1" applyBorder="1"/>
    <xf numFmtId="0" fontId="11" fillId="14" borderId="24" xfId="0" applyFont="1" applyFill="1" applyBorder="1" applyAlignment="1">
      <alignment vertical="center"/>
    </xf>
    <xf numFmtId="0" fontId="11" fillId="14" borderId="24" xfId="0" applyNumberFormat="1" applyFont="1" applyFill="1" applyBorder="1" applyAlignment="1">
      <alignment horizontal="right" vertical="center"/>
    </xf>
    <xf numFmtId="0" fontId="11" fillId="14" borderId="28" xfId="0" applyNumberFormat="1" applyFont="1" applyFill="1" applyBorder="1" applyAlignment="1">
      <alignment horizontal="right" vertical="center"/>
    </xf>
    <xf numFmtId="0" fontId="16" fillId="14" borderId="23" xfId="0" applyFont="1" applyFill="1" applyBorder="1" applyAlignment="1">
      <alignment vertical="center"/>
    </xf>
    <xf numFmtId="0" fontId="5" fillId="14" borderId="0" xfId="0" applyNumberFormat="1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5" fillId="14" borderId="25" xfId="0" applyFont="1" applyFill="1" applyBorder="1" applyAlignment="1">
      <alignment vertical="center"/>
    </xf>
    <xf numFmtId="164" fontId="5" fillId="14" borderId="0" xfId="2" applyNumberFormat="1" applyFont="1" applyFill="1" applyBorder="1" applyAlignment="1">
      <alignment vertical="center"/>
    </xf>
    <xf numFmtId="164" fontId="5" fillId="14" borderId="29" xfId="2" applyNumberFormat="1" applyFont="1" applyFill="1" applyBorder="1" applyAlignment="1">
      <alignment vertical="center"/>
    </xf>
    <xf numFmtId="164" fontId="5" fillId="14" borderId="29" xfId="2" applyNumberFormat="1" applyFont="1" applyFill="1" applyBorder="1" applyAlignment="1">
      <alignment horizontal="right" vertical="center"/>
    </xf>
    <xf numFmtId="164" fontId="5" fillId="14" borderId="0" xfId="2" applyNumberFormat="1" applyFont="1" applyFill="1" applyBorder="1" applyAlignment="1">
      <alignment horizontal="right" vertical="center"/>
    </xf>
    <xf numFmtId="0" fontId="5" fillId="14" borderId="30" xfId="0" applyNumberFormat="1" applyFont="1" applyFill="1" applyBorder="1" applyAlignment="1">
      <alignment vertical="center"/>
    </xf>
    <xf numFmtId="0" fontId="5" fillId="14" borderId="30" xfId="0" applyFont="1" applyFill="1" applyBorder="1" applyAlignment="1">
      <alignment vertical="center"/>
    </xf>
    <xf numFmtId="164" fontId="5" fillId="14" borderId="31" xfId="2" applyNumberFormat="1" applyFont="1" applyFill="1" applyBorder="1" applyAlignment="1">
      <alignment horizontal="right" vertical="center"/>
    </xf>
    <xf numFmtId="164" fontId="5" fillId="14" borderId="30" xfId="2" applyNumberFormat="1" applyFont="1" applyFill="1" applyBorder="1" applyAlignment="1">
      <alignment horizontal="right" vertical="center"/>
    </xf>
    <xf numFmtId="0" fontId="5" fillId="14" borderId="32" xfId="0" applyNumberFormat="1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vertical="center"/>
    </xf>
    <xf numFmtId="164" fontId="5" fillId="14" borderId="32" xfId="2" applyNumberFormat="1" applyFont="1" applyFill="1" applyBorder="1" applyAlignment="1">
      <alignment vertical="center"/>
    </xf>
    <xf numFmtId="164" fontId="5" fillId="14" borderId="33" xfId="2" applyNumberFormat="1" applyFont="1" applyFill="1" applyBorder="1" applyAlignment="1">
      <alignment vertical="center"/>
    </xf>
    <xf numFmtId="0" fontId="5" fillId="14" borderId="0" xfId="0" applyNumberFormat="1" applyFont="1" applyFill="1" applyBorder="1"/>
    <xf numFmtId="9" fontId="5" fillId="14" borderId="0" xfId="3" applyFont="1" applyFill="1" applyBorder="1"/>
    <xf numFmtId="0" fontId="5" fillId="14" borderId="0" xfId="0" applyNumberFormat="1" applyFont="1" applyFill="1" applyBorder="1" applyAlignment="1">
      <alignment horizontal="right" vertical="center"/>
    </xf>
    <xf numFmtId="9" fontId="5" fillId="14" borderId="0" xfId="3" applyFont="1" applyFill="1" applyBorder="1" applyAlignment="1">
      <alignment vertical="center"/>
    </xf>
    <xf numFmtId="0" fontId="5" fillId="14" borderId="8" xfId="0" applyNumberFormat="1" applyFont="1" applyFill="1" applyBorder="1" applyAlignment="1">
      <alignment horizontal="right" vertical="center"/>
    </xf>
    <xf numFmtId="0" fontId="5" fillId="14" borderId="8" xfId="0" applyFont="1" applyFill="1" applyBorder="1" applyAlignment="1">
      <alignment vertical="center"/>
    </xf>
    <xf numFmtId="9" fontId="5" fillId="14" borderId="8" xfId="3" applyFont="1" applyFill="1" applyBorder="1" applyAlignment="1">
      <alignment vertical="center"/>
    </xf>
    <xf numFmtId="9" fontId="5" fillId="14" borderId="8" xfId="3" applyFont="1" applyFill="1" applyBorder="1"/>
    <xf numFmtId="0" fontId="18" fillId="0" borderId="0" xfId="0" applyFont="1" applyFill="1" applyBorder="1" applyAlignment="1">
      <alignment vertical="center"/>
    </xf>
    <xf numFmtId="0" fontId="5" fillId="14" borderId="8" xfId="0" applyNumberFormat="1" applyFont="1" applyFill="1" applyBorder="1" applyAlignment="1">
      <alignment vertical="center"/>
    </xf>
    <xf numFmtId="9" fontId="5" fillId="15" borderId="8" xfId="3" applyNumberFormat="1" applyFont="1" applyFill="1" applyBorder="1" applyAlignment="1">
      <alignment vertical="center"/>
    </xf>
    <xf numFmtId="9" fontId="5" fillId="14" borderId="0" xfId="3" applyNumberFormat="1" applyFont="1" applyFill="1" applyBorder="1" applyAlignment="1">
      <alignment vertical="center"/>
    </xf>
    <xf numFmtId="9" fontId="5" fillId="15" borderId="25" xfId="3" applyNumberFormat="1" applyFont="1" applyFill="1" applyBorder="1" applyAlignment="1">
      <alignment vertical="center"/>
    </xf>
    <xf numFmtId="9" fontId="5" fillId="15" borderId="0" xfId="3" applyNumberFormat="1" applyFont="1" applyFill="1" applyBorder="1" applyAlignment="1">
      <alignment vertical="center"/>
    </xf>
    <xf numFmtId="0" fontId="5" fillId="14" borderId="23" xfId="0" applyFont="1" applyFill="1" applyBorder="1" applyAlignment="1">
      <alignment horizontal="left" indent="1"/>
    </xf>
    <xf numFmtId="0" fontId="11" fillId="14" borderId="0" xfId="0" applyNumberFormat="1" applyFont="1" applyFill="1" applyBorder="1" applyAlignment="1">
      <alignment vertical="center"/>
    </xf>
    <xf numFmtId="165" fontId="5" fillId="14" borderId="25" xfId="2" applyNumberFormat="1" applyFont="1" applyFill="1" applyBorder="1" applyAlignment="1">
      <alignment vertical="center"/>
    </xf>
    <xf numFmtId="43" fontId="5" fillId="14" borderId="25" xfId="2" applyNumberFormat="1" applyFont="1" applyFill="1" applyBorder="1" applyAlignment="1">
      <alignment vertical="center"/>
    </xf>
    <xf numFmtId="165" fontId="5" fillId="14" borderId="0" xfId="2" applyNumberFormat="1" applyFont="1" applyFill="1" applyBorder="1" applyAlignment="1">
      <alignment vertical="center"/>
    </xf>
    <xf numFmtId="165" fontId="5" fillId="14" borderId="8" xfId="2" applyNumberFormat="1" applyFont="1" applyFill="1" applyBorder="1" applyAlignment="1">
      <alignment vertical="center"/>
    </xf>
    <xf numFmtId="43" fontId="5" fillId="14" borderId="0" xfId="2" applyNumberFormat="1" applyFont="1" applyFill="1" applyBorder="1" applyAlignment="1">
      <alignment vertical="center"/>
    </xf>
    <xf numFmtId="43" fontId="11" fillId="14" borderId="0" xfId="2" applyNumberFormat="1" applyFont="1" applyFill="1" applyBorder="1" applyAlignment="1">
      <alignment horizontal="right" vertical="center"/>
    </xf>
    <xf numFmtId="43" fontId="5" fillId="14" borderId="25" xfId="2" applyFont="1" applyFill="1" applyBorder="1" applyAlignment="1">
      <alignment horizontal="right" vertical="center"/>
    </xf>
    <xf numFmtId="43" fontId="5" fillId="14" borderId="0" xfId="2" applyFont="1" applyFill="1" applyBorder="1" applyAlignment="1">
      <alignment vertical="center"/>
    </xf>
    <xf numFmtId="43" fontId="5" fillId="14" borderId="0" xfId="2" applyFont="1" applyFill="1" applyBorder="1" applyAlignment="1">
      <alignment horizontal="right" vertical="center"/>
    </xf>
    <xf numFmtId="43" fontId="5" fillId="14" borderId="8" xfId="2" applyFont="1" applyFill="1" applyBorder="1" applyAlignment="1">
      <alignment vertical="center"/>
    </xf>
    <xf numFmtId="0" fontId="11" fillId="14" borderId="24" xfId="0" applyNumberFormat="1" applyFont="1" applyFill="1" applyBorder="1" applyAlignment="1">
      <alignment horizontal="left" vertical="center"/>
    </xf>
    <xf numFmtId="0" fontId="11" fillId="14" borderId="0" xfId="0" applyNumberFormat="1" applyFont="1" applyFill="1" applyBorder="1" applyAlignment="1">
      <alignment horizontal="right" vertical="center"/>
    </xf>
    <xf numFmtId="164" fontId="5" fillId="14" borderId="8" xfId="2" applyNumberFormat="1" applyFont="1" applyFill="1" applyBorder="1" applyAlignment="1">
      <alignment vertical="center"/>
    </xf>
    <xf numFmtId="0" fontId="5" fillId="14" borderId="8" xfId="0" applyFont="1" applyFill="1" applyBorder="1" applyAlignment="1">
      <alignment horizontal="left"/>
    </xf>
    <xf numFmtId="166" fontId="5" fillId="14" borderId="0" xfId="2" applyNumberFormat="1" applyFont="1" applyFill="1" applyBorder="1" applyAlignment="1">
      <alignment vertical="center"/>
    </xf>
    <xf numFmtId="0" fontId="5" fillId="14" borderId="34" xfId="0" applyNumberFormat="1" applyFont="1" applyFill="1" applyBorder="1" applyAlignment="1">
      <alignment vertical="center"/>
    </xf>
    <xf numFmtId="0" fontId="5" fillId="14" borderId="34" xfId="0" applyFont="1" applyFill="1" applyBorder="1" applyAlignment="1">
      <alignment vertical="center"/>
    </xf>
    <xf numFmtId="166" fontId="5" fillId="14" borderId="34" xfId="2" applyNumberFormat="1" applyFont="1" applyFill="1" applyBorder="1" applyAlignment="1">
      <alignment vertical="center"/>
    </xf>
    <xf numFmtId="166" fontId="5" fillId="14" borderId="35" xfId="2" applyNumberFormat="1" applyFont="1" applyFill="1" applyBorder="1" applyAlignment="1">
      <alignment vertical="center"/>
    </xf>
    <xf numFmtId="167" fontId="5" fillId="14" borderId="0" xfId="2" applyNumberFormat="1" applyFont="1" applyFill="1" applyBorder="1" applyAlignment="1">
      <alignment vertical="center"/>
    </xf>
    <xf numFmtId="167" fontId="5" fillId="14" borderId="0" xfId="2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43" fontId="5" fillId="0" borderId="0" xfId="2" applyFont="1" applyFill="1" applyBorder="1"/>
    <xf numFmtId="168" fontId="5" fillId="0" borderId="0" xfId="3" applyNumberFormat="1" applyFont="1" applyFill="1" applyBorder="1"/>
    <xf numFmtId="43" fontId="11" fillId="0" borderId="0" xfId="2" applyFont="1" applyFill="1" applyBorder="1"/>
    <xf numFmtId="0" fontId="5" fillId="0" borderId="0" xfId="0" quotePrefix="1" applyFont="1" applyFill="1" applyBorder="1"/>
    <xf numFmtId="9" fontId="5" fillId="0" borderId="0" xfId="3" applyFont="1" applyFill="1" applyBorder="1"/>
    <xf numFmtId="0" fontId="11" fillId="0" borderId="0" xfId="0" quotePrefix="1" applyFont="1" applyFill="1" applyBorder="1"/>
    <xf numFmtId="0" fontId="5" fillId="5" borderId="18" xfId="0" applyFont="1" applyFill="1" applyBorder="1" applyAlignment="1">
      <alignment vertical="center"/>
    </xf>
    <xf numFmtId="164" fontId="5" fillId="7" borderId="36" xfId="2" applyNumberFormat="1" applyFont="1" applyFill="1" applyBorder="1" applyAlignment="1">
      <alignment vertical="center"/>
    </xf>
    <xf numFmtId="164" fontId="5" fillId="7" borderId="7" xfId="2" applyNumberFormat="1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10" fontId="12" fillId="8" borderId="37" xfId="0" applyNumberFormat="1" applyFont="1" applyFill="1" applyBorder="1" applyAlignment="1">
      <alignment horizontal="right" vertical="center"/>
    </xf>
    <xf numFmtId="10" fontId="12" fillId="8" borderId="7" xfId="0" applyNumberFormat="1" applyFont="1" applyFill="1" applyBorder="1" applyAlignment="1">
      <alignment horizontal="right" vertical="center"/>
    </xf>
    <xf numFmtId="10" fontId="5" fillId="8" borderId="38" xfId="3" applyNumberFormat="1" applyFont="1" applyFill="1" applyBorder="1" applyAlignment="1">
      <alignment vertical="center"/>
    </xf>
    <xf numFmtId="10" fontId="5" fillId="8" borderId="8" xfId="3" applyNumberFormat="1" applyFont="1" applyFill="1" applyBorder="1" applyAlignment="1">
      <alignment vertical="center"/>
    </xf>
    <xf numFmtId="9" fontId="12" fillId="7" borderId="37" xfId="0" applyNumberFormat="1" applyFont="1" applyFill="1" applyBorder="1" applyAlignment="1">
      <alignment horizontal="right" vertical="center"/>
    </xf>
    <xf numFmtId="9" fontId="12" fillId="7" borderId="7" xfId="0" applyNumberFormat="1" applyFont="1" applyFill="1" applyBorder="1" applyAlignment="1">
      <alignment horizontal="right" vertical="center"/>
    </xf>
    <xf numFmtId="9" fontId="5" fillId="7" borderId="38" xfId="3" applyNumberFormat="1" applyFont="1" applyFill="1" applyBorder="1" applyAlignment="1">
      <alignment vertical="center"/>
    </xf>
    <xf numFmtId="9" fontId="5" fillId="7" borderId="8" xfId="3" applyNumberFormat="1" applyFont="1" applyFill="1" applyBorder="1" applyAlignment="1">
      <alignment vertical="center"/>
    </xf>
    <xf numFmtId="9" fontId="12" fillId="8" borderId="37" xfId="0" applyNumberFormat="1" applyFont="1" applyFill="1" applyBorder="1" applyAlignment="1">
      <alignment horizontal="right" vertical="center"/>
    </xf>
    <xf numFmtId="9" fontId="12" fillId="8" borderId="7" xfId="0" applyNumberFormat="1" applyFont="1" applyFill="1" applyBorder="1" applyAlignment="1">
      <alignment horizontal="right" vertical="center"/>
    </xf>
    <xf numFmtId="9" fontId="5" fillId="8" borderId="38" xfId="3" applyNumberFormat="1" applyFont="1" applyFill="1" applyBorder="1" applyAlignment="1">
      <alignment vertical="center"/>
    </xf>
    <xf numFmtId="10" fontId="12" fillId="7" borderId="37" xfId="0" applyNumberFormat="1" applyFont="1" applyFill="1" applyBorder="1" applyAlignment="1">
      <alignment horizontal="right" vertical="center"/>
    </xf>
    <xf numFmtId="10" fontId="12" fillId="7" borderId="7" xfId="0" applyNumberFormat="1" applyFont="1" applyFill="1" applyBorder="1" applyAlignment="1">
      <alignment horizontal="right" vertical="center"/>
    </xf>
    <xf numFmtId="10" fontId="5" fillId="7" borderId="38" xfId="3" applyNumberFormat="1" applyFont="1" applyFill="1" applyBorder="1" applyAlignment="1">
      <alignment vertical="center"/>
    </xf>
    <xf numFmtId="10" fontId="5" fillId="7" borderId="8" xfId="3" applyNumberFormat="1" applyFont="1" applyFill="1" applyBorder="1" applyAlignment="1">
      <alignment vertical="center"/>
    </xf>
    <xf numFmtId="0" fontId="10" fillId="7" borderId="39" xfId="0" applyNumberFormat="1" applyFont="1" applyFill="1" applyBorder="1" applyAlignment="1">
      <alignment horizontal="right" vertical="center"/>
    </xf>
    <xf numFmtId="43" fontId="5" fillId="7" borderId="40" xfId="2" applyNumberFormat="1" applyFont="1" applyFill="1" applyBorder="1" applyAlignment="1">
      <alignment vertical="center"/>
    </xf>
    <xf numFmtId="43" fontId="5" fillId="7" borderId="8" xfId="2" applyNumberFormat="1" applyFont="1" applyFill="1" applyBorder="1" applyAlignment="1">
      <alignment vertical="center"/>
    </xf>
    <xf numFmtId="43" fontId="5" fillId="8" borderId="40" xfId="2" applyNumberFormat="1" applyFont="1" applyFill="1" applyBorder="1" applyAlignment="1">
      <alignment vertical="center"/>
    </xf>
    <xf numFmtId="43" fontId="12" fillId="8" borderId="7" xfId="2" applyNumberFormat="1" applyFont="1" applyFill="1" applyBorder="1" applyAlignment="1">
      <alignment horizontal="right" vertical="center"/>
    </xf>
    <xf numFmtId="43" fontId="5" fillId="8" borderId="0" xfId="2" applyNumberFormat="1" applyFont="1" applyFill="1" applyBorder="1" applyAlignment="1">
      <alignment vertical="center"/>
    </xf>
    <xf numFmtId="43" fontId="5" fillId="8" borderId="8" xfId="2" applyFont="1" applyFill="1" applyBorder="1" applyAlignment="1">
      <alignment vertical="center"/>
    </xf>
    <xf numFmtId="0" fontId="11" fillId="7" borderId="0" xfId="0" applyFont="1" applyFill="1" applyBorder="1"/>
    <xf numFmtId="169" fontId="5" fillId="7" borderId="40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169" fontId="5" fillId="7" borderId="41" xfId="0" applyNumberFormat="1" applyFont="1" applyFill="1" applyBorder="1"/>
    <xf numFmtId="169" fontId="5" fillId="7" borderId="0" xfId="0" applyNumberFormat="1" applyFont="1" applyFill="1" applyBorder="1"/>
    <xf numFmtId="0" fontId="5" fillId="0" borderId="4" xfId="0" applyFont="1" applyFill="1" applyBorder="1"/>
    <xf numFmtId="9" fontId="5" fillId="0" borderId="0" xfId="2" applyNumberFormat="1" applyFont="1"/>
    <xf numFmtId="0" fontId="6" fillId="0" borderId="4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70" fontId="11" fillId="5" borderId="14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indent="1"/>
    </xf>
    <xf numFmtId="43" fontId="5" fillId="0" borderId="0" xfId="0" applyNumberFormat="1" applyFont="1"/>
    <xf numFmtId="43" fontId="20" fillId="0" borderId="0" xfId="0" applyNumberFormat="1" applyFont="1"/>
    <xf numFmtId="43" fontId="11" fillId="0" borderId="0" xfId="0" applyNumberFormat="1" applyFont="1"/>
    <xf numFmtId="43" fontId="12" fillId="8" borderId="7" xfId="2" applyFont="1" applyFill="1" applyBorder="1" applyAlignment="1">
      <alignment horizontal="right" vertical="center"/>
    </xf>
    <xf numFmtId="41" fontId="11" fillId="5" borderId="14" xfId="5" applyFont="1" applyFill="1" applyBorder="1" applyAlignment="1">
      <alignment vertical="center"/>
    </xf>
    <xf numFmtId="166" fontId="5" fillId="7" borderId="36" xfId="2" applyNumberFormat="1" applyFont="1" applyFill="1" applyBorder="1" applyAlignment="1">
      <alignment vertical="center"/>
    </xf>
    <xf numFmtId="166" fontId="5" fillId="7" borderId="7" xfId="2" applyNumberFormat="1" applyFont="1" applyFill="1" applyBorder="1" applyAlignment="1">
      <alignment vertical="center"/>
    </xf>
    <xf numFmtId="166" fontId="5" fillId="7" borderId="13" xfId="2" applyNumberFormat="1" applyFont="1" applyFill="1" applyBorder="1" applyAlignment="1">
      <alignment horizontal="right" vertical="center"/>
    </xf>
    <xf numFmtId="166" fontId="5" fillId="7" borderId="0" xfId="2" applyNumberFormat="1" applyFont="1" applyFill="1" applyBorder="1" applyAlignment="1">
      <alignment horizontal="right" vertical="center"/>
    </xf>
    <xf numFmtId="166" fontId="5" fillId="7" borderId="15" xfId="2" applyNumberFormat="1" applyFont="1" applyFill="1" applyBorder="1" applyAlignment="1">
      <alignment horizontal="right" vertical="center"/>
    </xf>
    <xf numFmtId="166" fontId="5" fillId="7" borderId="14" xfId="2" applyNumberFormat="1" applyFont="1" applyFill="1" applyBorder="1" applyAlignment="1">
      <alignment horizontal="right" vertical="center"/>
    </xf>
    <xf numFmtId="43" fontId="5" fillId="0" borderId="0" xfId="0" applyNumberFormat="1" applyFont="1" applyBorder="1"/>
    <xf numFmtId="43" fontId="20" fillId="0" borderId="0" xfId="0" applyNumberFormat="1" applyFont="1" applyBorder="1"/>
    <xf numFmtId="43" fontId="11" fillId="0" borderId="0" xfId="0" applyNumberFormat="1" applyFont="1" applyBorder="1"/>
    <xf numFmtId="0" fontId="21" fillId="0" borderId="0" xfId="0" applyFont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23" fillId="0" borderId="0" xfId="0" applyFont="1"/>
    <xf numFmtId="0" fontId="13" fillId="4" borderId="1" xfId="0" applyFont="1" applyFill="1" applyBorder="1" applyAlignment="1">
      <alignment horizontal="left" vertical="center" indent="1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 applyBorder="1"/>
    <xf numFmtId="0" fontId="0" fillId="5" borderId="0" xfId="0" applyFill="1" applyBorder="1" applyAlignment="1">
      <alignment horizontal="right"/>
    </xf>
    <xf numFmtId="0" fontId="24" fillId="5" borderId="4" xfId="0" applyFont="1" applyFill="1" applyBorder="1"/>
    <xf numFmtId="0" fontId="25" fillId="5" borderId="6" xfId="0" applyFont="1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3" fillId="6" borderId="1" xfId="0" applyFont="1" applyFill="1" applyBorder="1" applyAlignment="1">
      <alignment horizontal="left" vertical="center" indent="1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25" fillId="7" borderId="0" xfId="0" applyFont="1" applyFill="1" applyBorder="1"/>
    <xf numFmtId="0" fontId="0" fillId="7" borderId="0" xfId="0" applyFill="1" applyBorder="1" applyAlignment="1">
      <alignment horizontal="right"/>
    </xf>
    <xf numFmtId="0" fontId="24" fillId="7" borderId="4" xfId="0" applyFont="1" applyFill="1" applyBorder="1"/>
    <xf numFmtId="0" fontId="14" fillId="7" borderId="6" xfId="0" applyFont="1" applyFill="1" applyBorder="1" applyAlignment="1">
      <alignment vertical="center"/>
    </xf>
    <xf numFmtId="0" fontId="14" fillId="7" borderId="6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24" fillId="7" borderId="4" xfId="0" applyFont="1" applyFill="1" applyBorder="1" applyAlignment="1">
      <alignment vertical="center"/>
    </xf>
    <xf numFmtId="0" fontId="0" fillId="7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164" fontId="0" fillId="7" borderId="0" xfId="2" applyNumberFormat="1" applyFont="1" applyFill="1" applyBorder="1" applyAlignment="1">
      <alignment horizontal="right" vertical="center"/>
    </xf>
    <xf numFmtId="164" fontId="0" fillId="7" borderId="13" xfId="2" applyNumberFormat="1" applyFont="1" applyFill="1" applyBorder="1" applyAlignment="1">
      <alignment horizontal="right" vertical="center"/>
    </xf>
    <xf numFmtId="0" fontId="0" fillId="7" borderId="5" xfId="0" applyFill="1" applyBorder="1" applyAlignment="1">
      <alignment vertical="center"/>
    </xf>
    <xf numFmtId="0" fontId="0" fillId="7" borderId="14" xfId="0" applyNumberFormat="1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164" fontId="0" fillId="7" borderId="15" xfId="2" applyNumberFormat="1" applyFont="1" applyFill="1" applyBorder="1" applyAlignment="1">
      <alignment horizontal="right" vertical="center"/>
    </xf>
    <xf numFmtId="164" fontId="0" fillId="7" borderId="14" xfId="2" applyNumberFormat="1" applyFont="1" applyFill="1" applyBorder="1" applyAlignment="1">
      <alignment horizontal="right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164" fontId="0" fillId="7" borderId="16" xfId="2" applyNumberFormat="1" applyFont="1" applyFill="1" applyBorder="1" applyAlignment="1">
      <alignment vertical="center"/>
    </xf>
    <xf numFmtId="164" fontId="0" fillId="7" borderId="17" xfId="2" applyNumberFormat="1" applyFont="1" applyFill="1" applyBorder="1" applyAlignment="1">
      <alignment vertical="center"/>
    </xf>
    <xf numFmtId="0" fontId="0" fillId="7" borderId="4" xfId="0" applyFont="1" applyFill="1" applyBorder="1"/>
    <xf numFmtId="0" fontId="0" fillId="7" borderId="0" xfId="0" applyNumberFormat="1" applyFill="1" applyBorder="1"/>
    <xf numFmtId="9" fontId="0" fillId="7" borderId="0" xfId="3" applyFont="1" applyFill="1" applyBorder="1"/>
    <xf numFmtId="0" fontId="0" fillId="7" borderId="0" xfId="0" applyFont="1" applyFill="1" applyBorder="1"/>
    <xf numFmtId="0" fontId="23" fillId="0" borderId="0" xfId="0" applyFont="1" applyAlignment="1">
      <alignment vertical="center"/>
    </xf>
    <xf numFmtId="0" fontId="0" fillId="7" borderId="18" xfId="0" applyFill="1" applyBorder="1" applyAlignment="1">
      <alignment vertical="center"/>
    </xf>
    <xf numFmtId="9" fontId="0" fillId="7" borderId="18" xfId="3" applyNumberFormat="1" applyFont="1" applyFill="1" applyBorder="1" applyAlignment="1">
      <alignment vertical="center"/>
    </xf>
    <xf numFmtId="9" fontId="0" fillId="7" borderId="0" xfId="3" applyNumberFormat="1" applyFont="1" applyFill="1" applyBorder="1" applyAlignment="1">
      <alignment vertical="center"/>
    </xf>
    <xf numFmtId="0" fontId="26" fillId="7" borderId="0" xfId="0" applyFont="1" applyFill="1" applyBorder="1"/>
    <xf numFmtId="9" fontId="0" fillId="8" borderId="18" xfId="3" applyNumberFormat="1" applyFont="1" applyFill="1" applyBorder="1" applyAlignment="1">
      <alignment vertical="center"/>
    </xf>
    <xf numFmtId="0" fontId="0" fillId="7" borderId="4" xfId="0" applyFill="1" applyBorder="1" applyAlignment="1">
      <alignment horizontal="left" indent="1"/>
    </xf>
    <xf numFmtId="0" fontId="14" fillId="7" borderId="6" xfId="0" applyNumberFormat="1" applyFont="1" applyFill="1" applyBorder="1" applyAlignment="1">
      <alignment horizontal="left" vertical="center"/>
    </xf>
    <xf numFmtId="0" fontId="14" fillId="7" borderId="0" xfId="0" applyNumberFormat="1" applyFont="1" applyFill="1" applyBorder="1" applyAlignment="1">
      <alignment horizontal="right" vertical="center"/>
    </xf>
    <xf numFmtId="0" fontId="0" fillId="7" borderId="8" xfId="0" applyNumberForma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164" fontId="0" fillId="7" borderId="8" xfId="2" applyNumberFormat="1" applyFont="1" applyFill="1" applyBorder="1" applyAlignment="1">
      <alignment vertical="center"/>
    </xf>
    <xf numFmtId="0" fontId="0" fillId="7" borderId="8" xfId="0" applyFill="1" applyBorder="1" applyAlignment="1">
      <alignment horizontal="left"/>
    </xf>
    <xf numFmtId="166" fontId="0" fillId="7" borderId="0" xfId="2" applyNumberFormat="1" applyFont="1" applyFill="1" applyBorder="1" applyAlignment="1">
      <alignment vertical="center"/>
    </xf>
    <xf numFmtId="164" fontId="0" fillId="7" borderId="18" xfId="2" applyNumberFormat="1" applyFont="1" applyFill="1" applyBorder="1" applyAlignment="1">
      <alignment vertical="center"/>
    </xf>
    <xf numFmtId="164" fontId="0" fillId="7" borderId="19" xfId="2" applyNumberFormat="1" applyFont="1" applyFill="1" applyBorder="1" applyAlignment="1">
      <alignment vertical="center"/>
    </xf>
    <xf numFmtId="167" fontId="0" fillId="7" borderId="0" xfId="2" applyNumberFormat="1" applyFont="1" applyFill="1" applyBorder="1" applyAlignment="1">
      <alignment vertical="center"/>
    </xf>
    <xf numFmtId="167" fontId="0" fillId="7" borderId="0" xfId="2" applyNumberFormat="1" applyFont="1" applyFill="1" applyBorder="1" applyAlignment="1">
      <alignment horizontal="right" vertical="center"/>
    </xf>
    <xf numFmtId="0" fontId="25" fillId="0" borderId="0" xfId="0" applyFont="1"/>
    <xf numFmtId="0" fontId="0" fillId="0" borderId="0" xfId="0" applyFont="1"/>
    <xf numFmtId="43" fontId="0" fillId="0" borderId="0" xfId="2" applyFont="1"/>
    <xf numFmtId="0" fontId="0" fillId="0" borderId="0" xfId="0" quotePrefix="1"/>
    <xf numFmtId="9" fontId="0" fillId="0" borderId="0" xfId="3" applyFont="1"/>
    <xf numFmtId="0" fontId="25" fillId="0" borderId="0" xfId="0" quotePrefix="1" applyFont="1"/>
    <xf numFmtId="43" fontId="25" fillId="0" borderId="0" xfId="2" applyFont="1"/>
    <xf numFmtId="0" fontId="27" fillId="0" borderId="0" xfId="0" applyFont="1"/>
    <xf numFmtId="43" fontId="27" fillId="0" borderId="0" xfId="2" applyFont="1"/>
    <xf numFmtId="9" fontId="27" fillId="0" borderId="0" xfId="2" applyNumberFormat="1" applyFont="1"/>
    <xf numFmtId="167" fontId="28" fillId="0" borderId="0" xfId="2" applyNumberFormat="1" applyFont="1"/>
    <xf numFmtId="0" fontId="25" fillId="5" borderId="0" xfId="0" applyFont="1" applyFill="1" applyBorder="1"/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24" fillId="5" borderId="9" xfId="0" applyFont="1" applyFill="1" applyBorder="1"/>
    <xf numFmtId="0" fontId="0" fillId="5" borderId="1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3" fillId="0" borderId="0" xfId="0" applyFont="1" applyFill="1" applyBorder="1" applyAlignment="1">
      <alignment horizontal="left" vertical="center" indent="1"/>
    </xf>
    <xf numFmtId="0" fontId="0" fillId="9" borderId="3" xfId="0" applyFill="1" applyBorder="1"/>
    <xf numFmtId="171" fontId="0" fillId="7" borderId="0" xfId="2" applyNumberFormat="1" applyFont="1" applyFill="1" applyBorder="1" applyAlignment="1">
      <alignment vertical="center"/>
    </xf>
    <xf numFmtId="164" fontId="0" fillId="7" borderId="13" xfId="2" applyNumberFormat="1" applyFont="1" applyFill="1" applyBorder="1" applyAlignment="1">
      <alignment vertical="center"/>
    </xf>
    <xf numFmtId="164" fontId="0" fillId="7" borderId="0" xfId="2" applyNumberFormat="1" applyFont="1" applyFill="1" applyBorder="1" applyAlignment="1">
      <alignment vertical="center"/>
    </xf>
    <xf numFmtId="171" fontId="0" fillId="7" borderId="16" xfId="2" applyNumberFormat="1" applyFont="1" applyFill="1" applyBorder="1" applyAlignment="1">
      <alignment vertical="center"/>
    </xf>
    <xf numFmtId="166" fontId="0" fillId="7" borderId="18" xfId="2" applyNumberFormat="1" applyFont="1" applyFill="1" applyBorder="1" applyAlignment="1">
      <alignment vertical="center"/>
    </xf>
    <xf numFmtId="166" fontId="0" fillId="7" borderId="19" xfId="2" applyNumberFormat="1" applyFont="1" applyFill="1" applyBorder="1" applyAlignment="1">
      <alignment vertical="center"/>
    </xf>
    <xf numFmtId="169" fontId="0" fillId="3" borderId="0" xfId="0" applyNumberFormat="1" applyFill="1" applyBorder="1"/>
    <xf numFmtId="172" fontId="0" fillId="7" borderId="0" xfId="5" applyNumberFormat="1" applyFont="1" applyFill="1" applyBorder="1" applyAlignment="1">
      <alignment vertical="center"/>
    </xf>
    <xf numFmtId="172" fontId="0" fillId="7" borderId="13" xfId="5" applyNumberFormat="1" applyFont="1" applyFill="1" applyBorder="1" applyAlignment="1">
      <alignment vertical="center"/>
    </xf>
    <xf numFmtId="172" fontId="0" fillId="7" borderId="13" xfId="5" applyNumberFormat="1" applyFont="1" applyFill="1" applyBorder="1" applyAlignment="1">
      <alignment horizontal="right" vertical="center"/>
    </xf>
    <xf numFmtId="172" fontId="0" fillId="7" borderId="0" xfId="5" applyNumberFormat="1" applyFont="1" applyFill="1" applyBorder="1" applyAlignment="1">
      <alignment horizontal="right" vertical="center"/>
    </xf>
    <xf numFmtId="172" fontId="0" fillId="7" borderId="15" xfId="5" applyNumberFormat="1" applyFont="1" applyFill="1" applyBorder="1" applyAlignment="1">
      <alignment horizontal="right" vertical="center"/>
    </xf>
    <xf numFmtId="172" fontId="0" fillId="7" borderId="14" xfId="5" applyNumberFormat="1" applyFont="1" applyFill="1" applyBorder="1" applyAlignment="1">
      <alignment horizontal="right" vertical="center"/>
    </xf>
    <xf numFmtId="172" fontId="0" fillId="7" borderId="16" xfId="5" applyNumberFormat="1" applyFont="1" applyFill="1" applyBorder="1" applyAlignment="1">
      <alignment vertical="center"/>
    </xf>
    <xf numFmtId="172" fontId="0" fillId="7" borderId="17" xfId="5" applyNumberFormat="1" applyFont="1" applyFill="1" applyBorder="1" applyAlignment="1">
      <alignment vertical="center"/>
    </xf>
    <xf numFmtId="0" fontId="25" fillId="8" borderId="0" xfId="0" applyFont="1" applyFill="1" applyBorder="1"/>
    <xf numFmtId="173" fontId="0" fillId="7" borderId="0" xfId="5" applyNumberFormat="1" applyFont="1" applyFill="1" applyBorder="1" applyAlignment="1">
      <alignment vertical="center"/>
    </xf>
    <xf numFmtId="173" fontId="0" fillId="7" borderId="13" xfId="5" applyNumberFormat="1" applyFont="1" applyFill="1" applyBorder="1" applyAlignment="1">
      <alignment vertical="center"/>
    </xf>
    <xf numFmtId="173" fontId="0" fillId="7" borderId="13" xfId="5" applyNumberFormat="1" applyFont="1" applyFill="1" applyBorder="1" applyAlignment="1">
      <alignment horizontal="right" vertical="center"/>
    </xf>
    <xf numFmtId="173" fontId="0" fillId="7" borderId="0" xfId="5" applyNumberFormat="1" applyFont="1" applyFill="1" applyBorder="1" applyAlignment="1">
      <alignment horizontal="right" vertical="center"/>
    </xf>
    <xf numFmtId="173" fontId="0" fillId="7" borderId="15" xfId="5" applyNumberFormat="1" applyFont="1" applyFill="1" applyBorder="1" applyAlignment="1">
      <alignment horizontal="right" vertical="center"/>
    </xf>
    <xf numFmtId="173" fontId="0" fillId="7" borderId="14" xfId="5" applyNumberFormat="1" applyFont="1" applyFill="1" applyBorder="1" applyAlignment="1">
      <alignment horizontal="right" vertical="center"/>
    </xf>
    <xf numFmtId="173" fontId="0" fillId="7" borderId="16" xfId="5" applyNumberFormat="1" applyFont="1" applyFill="1" applyBorder="1" applyAlignment="1">
      <alignment vertical="center"/>
    </xf>
    <xf numFmtId="173" fontId="0" fillId="7" borderId="17" xfId="5" applyNumberFormat="1" applyFont="1" applyFill="1" applyBorder="1" applyAlignment="1">
      <alignment vertical="center"/>
    </xf>
    <xf numFmtId="171" fontId="0" fillId="7" borderId="13" xfId="2" applyNumberFormat="1" applyFont="1" applyFill="1" applyBorder="1" applyAlignment="1">
      <alignment vertical="center"/>
    </xf>
    <xf numFmtId="171" fontId="0" fillId="7" borderId="13" xfId="2" applyNumberFormat="1" applyFont="1" applyFill="1" applyBorder="1" applyAlignment="1">
      <alignment horizontal="right" vertical="center"/>
    </xf>
    <xf numFmtId="171" fontId="0" fillId="7" borderId="0" xfId="2" applyNumberFormat="1" applyFont="1" applyFill="1" applyBorder="1" applyAlignment="1">
      <alignment horizontal="right" vertical="center"/>
    </xf>
    <xf numFmtId="171" fontId="0" fillId="7" borderId="14" xfId="2" applyNumberFormat="1" applyFont="1" applyFill="1" applyBorder="1" applyAlignment="1">
      <alignment vertical="center"/>
    </xf>
    <xf numFmtId="171" fontId="0" fillId="7" borderId="15" xfId="2" applyNumberFormat="1" applyFont="1" applyFill="1" applyBorder="1" applyAlignment="1">
      <alignment horizontal="right" vertical="center"/>
    </xf>
    <xf numFmtId="171" fontId="0" fillId="7" borderId="14" xfId="2" applyNumberFormat="1" applyFont="1" applyFill="1" applyBorder="1" applyAlignment="1">
      <alignment horizontal="right" vertical="center"/>
    </xf>
    <xf numFmtId="171" fontId="0" fillId="7" borderId="17" xfId="2" applyNumberFormat="1" applyFont="1" applyFill="1" applyBorder="1" applyAlignment="1">
      <alignment vertical="center"/>
    </xf>
    <xf numFmtId="0" fontId="0" fillId="7" borderId="9" xfId="0" applyFont="1" applyFill="1" applyBorder="1"/>
    <xf numFmtId="0" fontId="0" fillId="7" borderId="10" xfId="0" applyFill="1" applyBorder="1"/>
    <xf numFmtId="0" fontId="0" fillId="7" borderId="10" xfId="0" applyNumberFormat="1" applyFill="1" applyBorder="1"/>
    <xf numFmtId="0" fontId="0" fillId="7" borderId="11" xfId="0" applyFill="1" applyBorder="1"/>
    <xf numFmtId="0" fontId="14" fillId="8" borderId="6" xfId="0" applyNumberFormat="1" applyFont="1" applyFill="1" applyBorder="1" applyAlignment="1">
      <alignment horizontal="right" vertical="center"/>
    </xf>
    <xf numFmtId="0" fontId="0" fillId="7" borderId="18" xfId="0" applyNumberFormat="1" applyFill="1" applyBorder="1" applyAlignment="1">
      <alignment vertical="center"/>
    </xf>
    <xf numFmtId="9" fontId="0" fillId="7" borderId="19" xfId="3" applyFont="1" applyFill="1" applyBorder="1" applyAlignment="1">
      <alignment vertical="center"/>
    </xf>
    <xf numFmtId="9" fontId="0" fillId="7" borderId="18" xfId="3" applyFont="1" applyFill="1" applyBorder="1" applyAlignment="1">
      <alignment vertical="center"/>
    </xf>
    <xf numFmtId="9" fontId="0" fillId="8" borderId="42" xfId="3" applyFont="1" applyFill="1" applyBorder="1" applyAlignment="1">
      <alignment vertical="center"/>
    </xf>
    <xf numFmtId="9" fontId="0" fillId="7" borderId="0" xfId="3" applyFont="1" applyFill="1" applyBorder="1" applyAlignment="1">
      <alignment vertical="center"/>
    </xf>
    <xf numFmtId="0" fontId="28" fillId="0" borderId="4" xfId="0" applyFont="1" applyFill="1" applyBorder="1"/>
    <xf numFmtId="0" fontId="25" fillId="0" borderId="0" xfId="4" applyFont="1" applyFill="1" applyBorder="1" applyAlignment="1">
      <alignment vertical="center"/>
    </xf>
    <xf numFmtId="0" fontId="28" fillId="0" borderId="0" xfId="4" applyFont="1" applyFill="1" applyBorder="1"/>
    <xf numFmtId="167" fontId="28" fillId="0" borderId="0" xfId="2" applyNumberFormat="1" applyFont="1" applyFill="1" applyBorder="1"/>
    <xf numFmtId="167" fontId="28" fillId="0" borderId="0" xfId="4" applyNumberFormat="1" applyFont="1" applyFill="1" applyBorder="1"/>
    <xf numFmtId="0" fontId="28" fillId="0" borderId="0" xfId="4" applyFont="1" applyFill="1"/>
    <xf numFmtId="0" fontId="29" fillId="0" borderId="0" xfId="4" applyFont="1" applyFill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2" fontId="0" fillId="0" borderId="0" xfId="0" applyNumberFormat="1"/>
    <xf numFmtId="168" fontId="0" fillId="0" borderId="0" xfId="3" applyNumberFormat="1" applyFont="1"/>
    <xf numFmtId="0" fontId="11" fillId="5" borderId="0" xfId="0" applyFont="1" applyFill="1" applyBorder="1" applyAlignment="1">
      <alignment horizontal="right"/>
    </xf>
    <xf numFmtId="0" fontId="14" fillId="5" borderId="20" xfId="0" applyFont="1" applyFill="1" applyBorder="1" applyAlignment="1">
      <alignment vertical="center"/>
    </xf>
    <xf numFmtId="0" fontId="14" fillId="5" borderId="2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0" fillId="5" borderId="0" xfId="0" applyFill="1"/>
    <xf numFmtId="174" fontId="5" fillId="3" borderId="0" xfId="2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1"/>
  </cellXfs>
  <cellStyles count="6">
    <cellStyle name="20% - Accent6" xfId="4" builtinId="50"/>
    <cellStyle name="Comma" xfId="2" builtinId="3"/>
    <cellStyle name="Comma [0] 2" xfId="5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2">
          <cell r="F12">
            <v>1</v>
          </cell>
        </row>
        <row r="13">
          <cell r="F13">
            <v>1E-3</v>
          </cell>
        </row>
        <row r="15">
          <cell r="F15">
            <v>1.6281999999999999E-6</v>
          </cell>
        </row>
        <row r="30">
          <cell r="F30">
            <v>1</v>
          </cell>
        </row>
        <row r="31">
          <cell r="F31">
            <v>1E-3</v>
          </cell>
        </row>
        <row r="40">
          <cell r="F40">
            <v>31557600</v>
          </cell>
        </row>
      </sheetData>
      <sheetData sheetId="18" refreshError="1"/>
      <sheetData sheetId="19" refreshError="1"/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5" x14ac:dyDescent="0.35"/>
  <cols>
    <col min="1" max="1" width="11.26953125" customWidth="1"/>
    <col min="2" max="2" width="47.453125" customWidth="1"/>
    <col min="4" max="4" width="49.81640625" customWidth="1"/>
  </cols>
  <sheetData>
    <row r="1" spans="1:2" x14ac:dyDescent="0.35">
      <c r="A1" s="1" t="s">
        <v>208</v>
      </c>
    </row>
    <row r="3" spans="1:2" x14ac:dyDescent="0.35">
      <c r="A3" s="1" t="s">
        <v>0</v>
      </c>
      <c r="B3" t="s">
        <v>209</v>
      </c>
    </row>
    <row r="4" spans="1:2" x14ac:dyDescent="0.35">
      <c r="B4" s="2">
        <v>2014</v>
      </c>
    </row>
    <row r="5" spans="1:2" x14ac:dyDescent="0.35">
      <c r="B5" t="s">
        <v>210</v>
      </c>
    </row>
    <row r="6" spans="1:2" x14ac:dyDescent="0.35">
      <c r="B6" s="391" t="s">
        <v>211</v>
      </c>
    </row>
    <row r="7" spans="1:2" x14ac:dyDescent="0.35">
      <c r="B7" s="4" t="s">
        <v>199</v>
      </c>
    </row>
    <row r="9" spans="1:2" x14ac:dyDescent="0.35">
      <c r="A9" s="1" t="s">
        <v>25</v>
      </c>
      <c r="B9" t="s">
        <v>205</v>
      </c>
    </row>
    <row r="10" spans="1:2" x14ac:dyDescent="0.35">
      <c r="B10" t="s">
        <v>206</v>
      </c>
    </row>
    <row r="11" spans="1:2" x14ac:dyDescent="0.35">
      <c r="B11" t="s">
        <v>207</v>
      </c>
    </row>
    <row r="12" spans="1:2" x14ac:dyDescent="0.35">
      <c r="A12" s="1"/>
    </row>
    <row r="14" spans="1:2" x14ac:dyDescent="0.35">
      <c r="A14" t="s">
        <v>204</v>
      </c>
    </row>
    <row r="15" spans="1:2" x14ac:dyDescent="0.35">
      <c r="A15">
        <v>3412141.63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8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142</v>
      </c>
      <c r="B1" s="240" t="s">
        <v>155</v>
      </c>
      <c r="C1" s="240"/>
    </row>
    <row r="2" spans="1:15" s="242" customFormat="1" ht="15.5" x14ac:dyDescent="0.35">
      <c r="A2" s="241" t="s">
        <v>179</v>
      </c>
      <c r="B2" s="241" t="s">
        <v>183</v>
      </c>
      <c r="C2" s="241"/>
      <c r="E2" s="243" t="s">
        <v>14</v>
      </c>
    </row>
    <row r="4" spans="1:15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346" t="s">
        <v>172</v>
      </c>
      <c r="D13" s="263" t="s">
        <v>180</v>
      </c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85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47">
        <v>1.16E-3</v>
      </c>
      <c r="G16" s="348">
        <v>1.5900000000000001E-3</v>
      </c>
      <c r="H16" s="347">
        <v>5.3499999999999997E-3</v>
      </c>
      <c r="I16" s="347">
        <v>1.5730000000000001E-2</v>
      </c>
      <c r="J16" s="347">
        <v>4.6269999999999999E-2</v>
      </c>
      <c r="K16" s="347">
        <v>0.13592000000000001</v>
      </c>
      <c r="L16" s="347">
        <v>0.39790999999999999</v>
      </c>
      <c r="M16" s="347">
        <v>1.1529100000000001</v>
      </c>
      <c r="N16" s="347">
        <v>3.2431700000000001</v>
      </c>
      <c r="O16" s="277"/>
    </row>
    <row r="17" spans="1:15" ht="15.5" x14ac:dyDescent="0.35">
      <c r="B17" s="267"/>
      <c r="C17" s="272">
        <v>2</v>
      </c>
      <c r="D17" s="273"/>
      <c r="E17" s="273"/>
      <c r="F17" s="347">
        <v>1.16E-3</v>
      </c>
      <c r="G17" s="349">
        <v>1.81E-3</v>
      </c>
      <c r="H17" s="350">
        <v>6.6499999999999997E-3</v>
      </c>
      <c r="I17" s="350">
        <v>2.1530000000000001E-2</v>
      </c>
      <c r="J17" s="350">
        <v>6.9690000000000002E-2</v>
      </c>
      <c r="K17" s="350">
        <v>0.22505</v>
      </c>
      <c r="L17" s="350">
        <v>0.72204999999999997</v>
      </c>
      <c r="M17" s="350">
        <v>2.2686099999999998</v>
      </c>
      <c r="N17" s="350">
        <v>6.68344</v>
      </c>
      <c r="O17" s="264"/>
    </row>
    <row r="18" spans="1:15" ht="15.5" x14ac:dyDescent="0.35">
      <c r="B18" s="267"/>
      <c r="C18" s="272">
        <v>3</v>
      </c>
      <c r="D18" s="273"/>
      <c r="E18" s="273"/>
      <c r="F18" s="347">
        <v>1.16E-3</v>
      </c>
      <c r="G18" s="349">
        <v>2.0699999999999998E-3</v>
      </c>
      <c r="H18" s="350">
        <v>8.3700000000000007E-3</v>
      </c>
      <c r="I18" s="350">
        <v>3.0079999999999999E-2</v>
      </c>
      <c r="J18" s="350">
        <v>0.10795</v>
      </c>
      <c r="K18" s="350">
        <v>0.38602999999999998</v>
      </c>
      <c r="L18" s="350">
        <v>1.3630899999999999</v>
      </c>
      <c r="M18" s="350">
        <v>4.6049499999999997</v>
      </c>
      <c r="N18" s="350">
        <v>13.4963</v>
      </c>
      <c r="O18" s="264"/>
    </row>
    <row r="19" spans="1:15" ht="15.5" x14ac:dyDescent="0.35">
      <c r="B19" s="267"/>
      <c r="C19" s="278">
        <v>4</v>
      </c>
      <c r="D19" s="279"/>
      <c r="E19" s="279"/>
      <c r="F19" s="347">
        <v>1.16E-3</v>
      </c>
      <c r="G19" s="351">
        <v>2.16E-3</v>
      </c>
      <c r="H19" s="352">
        <v>9.0699999999999999E-3</v>
      </c>
      <c r="I19" s="352">
        <v>3.381E-2</v>
      </c>
      <c r="J19" s="352">
        <v>0.12587999999999999</v>
      </c>
      <c r="K19" s="352">
        <v>0.46664</v>
      </c>
      <c r="L19" s="352">
        <v>1.7022999999999999</v>
      </c>
      <c r="M19" s="352">
        <v>5.8644400000000001</v>
      </c>
      <c r="N19" s="352">
        <v>16.794519999999999</v>
      </c>
      <c r="O19" s="264"/>
    </row>
    <row r="20" spans="1:15" ht="15.5" x14ac:dyDescent="0.35">
      <c r="B20" s="267"/>
      <c r="C20" s="282" t="s">
        <v>24</v>
      </c>
      <c r="D20" s="283"/>
      <c r="E20" s="283"/>
      <c r="F20" s="353">
        <v>1.16E-3</v>
      </c>
      <c r="G20" s="354">
        <v>2.16E-3</v>
      </c>
      <c r="H20" s="353">
        <v>9.0699999999999999E-3</v>
      </c>
      <c r="I20" s="353">
        <v>3.381E-2</v>
      </c>
      <c r="J20" s="353">
        <v>0.12587999999999999</v>
      </c>
      <c r="K20" s="353">
        <v>0.46664</v>
      </c>
      <c r="L20" s="353">
        <v>1.7022999999999999</v>
      </c>
      <c r="M20" s="353">
        <v>5.8644400000000001</v>
      </c>
      <c r="N20" s="353">
        <v>16.794519999999999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37</v>
      </c>
      <c r="D31" s="268" t="s">
        <v>38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181</v>
      </c>
      <c r="D32" s="291" t="s">
        <v>184</v>
      </c>
      <c r="E32" s="291"/>
      <c r="F32" s="292">
        <v>0.17</v>
      </c>
      <c r="G32" s="292">
        <v>0.17</v>
      </c>
      <c r="H32" s="292">
        <v>0.17</v>
      </c>
      <c r="I32" s="292">
        <v>0.17</v>
      </c>
      <c r="J32" s="292">
        <v>0.17</v>
      </c>
      <c r="K32" s="292">
        <v>0.17</v>
      </c>
      <c r="L32" s="292">
        <v>0.17</v>
      </c>
      <c r="M32" s="292">
        <v>0.17</v>
      </c>
      <c r="N32" s="292">
        <v>0.17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41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37</v>
      </c>
      <c r="D36" s="268" t="s">
        <v>38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181</v>
      </c>
      <c r="D37" s="291" t="s">
        <v>184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49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50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6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6" ht="15.5" x14ac:dyDescent="0.35">
      <c r="B50" s="267"/>
      <c r="C50" s="268" t="s">
        <v>37</v>
      </c>
      <c r="D50" s="268" t="s">
        <v>22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6" ht="15.5" x14ac:dyDescent="0.35">
      <c r="B51" s="271"/>
      <c r="C51" s="65" t="s">
        <v>181</v>
      </c>
      <c r="D51" s="291" t="s">
        <v>184</v>
      </c>
      <c r="E51" s="291"/>
      <c r="F51" s="335">
        <v>1.16E-3</v>
      </c>
      <c r="G51" s="336">
        <v>3.32E-3</v>
      </c>
      <c r="H51" s="335">
        <v>1.239E-2</v>
      </c>
      <c r="I51" s="335">
        <v>4.6199999999999998E-2</v>
      </c>
      <c r="J51" s="335">
        <v>0.17207999999999998</v>
      </c>
      <c r="K51" s="335">
        <v>0.63871999999999995</v>
      </c>
      <c r="L51" s="335">
        <v>2.3410199999999999</v>
      </c>
      <c r="M51" s="335">
        <v>8.2054600000000004</v>
      </c>
      <c r="N51" s="335">
        <v>24.999980000000001</v>
      </c>
      <c r="O51" s="277"/>
    </row>
    <row r="52" spans="2:16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6" x14ac:dyDescent="0.35">
      <c r="B54" s="308"/>
      <c r="C54" s="6" t="s">
        <v>176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6" x14ac:dyDescent="0.35">
      <c r="C56" s="308" t="s">
        <v>114</v>
      </c>
      <c r="E56" t="s">
        <v>85</v>
      </c>
      <c r="F56" s="310">
        <v>1.16E-3</v>
      </c>
      <c r="G56" s="310">
        <v>3.32E-3</v>
      </c>
      <c r="H56" s="310">
        <v>1.239E-2</v>
      </c>
      <c r="I56" s="310">
        <v>4.6199999999999998E-2</v>
      </c>
      <c r="J56" s="310">
        <v>0.17207999999999998</v>
      </c>
      <c r="K56" s="310">
        <v>0.63871999999999995</v>
      </c>
      <c r="L56" s="310">
        <v>2.3410199999999999</v>
      </c>
      <c r="M56" s="310">
        <v>8.2054600000000004</v>
      </c>
      <c r="N56" s="310">
        <v>24.999980000000001</v>
      </c>
    </row>
    <row r="57" spans="2:16" x14ac:dyDescent="0.35">
      <c r="B57" s="311" t="s">
        <v>147</v>
      </c>
      <c r="C57" t="s">
        <v>115</v>
      </c>
      <c r="E57" s="6" t="s">
        <v>82</v>
      </c>
      <c r="F57" s="312">
        <v>0.17</v>
      </c>
      <c r="G57" s="312">
        <v>0.17</v>
      </c>
      <c r="H57" s="312">
        <v>0.17</v>
      </c>
      <c r="I57" s="312">
        <v>0.17</v>
      </c>
      <c r="J57" s="312">
        <v>0.17</v>
      </c>
      <c r="K57" s="312">
        <v>0.17</v>
      </c>
      <c r="L57" s="312">
        <v>0.17</v>
      </c>
      <c r="M57" s="312">
        <v>0.17</v>
      </c>
      <c r="N57" s="312">
        <v>0.17</v>
      </c>
    </row>
    <row r="58" spans="2:16" x14ac:dyDescent="0.35">
      <c r="B58" s="313" t="s">
        <v>148</v>
      </c>
      <c r="C58" s="308" t="s">
        <v>116</v>
      </c>
      <c r="E58" t="s">
        <v>85</v>
      </c>
      <c r="F58" s="314">
        <v>1.9720000000000002E-4</v>
      </c>
      <c r="G58" s="314">
        <v>5.6440000000000006E-4</v>
      </c>
      <c r="H58" s="314">
        <v>2.1063000000000002E-3</v>
      </c>
      <c r="I58" s="314">
        <v>7.8539999999999999E-3</v>
      </c>
      <c r="J58" s="314">
        <v>2.9253599999999998E-2</v>
      </c>
      <c r="K58" s="314">
        <v>0.1085824</v>
      </c>
      <c r="L58" s="314">
        <v>0.39797340000000003</v>
      </c>
      <c r="M58" s="314">
        <v>1.3949282000000001</v>
      </c>
      <c r="N58" s="314">
        <v>4.2499966000000002</v>
      </c>
    </row>
    <row r="59" spans="2:16" x14ac:dyDescent="0.35">
      <c r="C59" s="308" t="s">
        <v>118</v>
      </c>
      <c r="E59" t="s">
        <v>87</v>
      </c>
      <c r="F59" s="314">
        <v>1.7286552000000002E-3</v>
      </c>
      <c r="G59" s="314">
        <v>4.9475304000000005E-3</v>
      </c>
      <c r="H59" s="314">
        <v>1.8463825800000003E-2</v>
      </c>
      <c r="I59" s="314">
        <v>6.8848164000000003E-2</v>
      </c>
      <c r="J59" s="314">
        <v>0.25643705759999996</v>
      </c>
      <c r="K59" s="314">
        <v>0.95183331839999996</v>
      </c>
      <c r="L59" s="314">
        <v>3.4886348244000005</v>
      </c>
      <c r="M59" s="314">
        <v>12.227940601200002</v>
      </c>
      <c r="N59" s="314">
        <v>37.255470195599997</v>
      </c>
    </row>
    <row r="60" spans="2:16" x14ac:dyDescent="0.35">
      <c r="B60" s="72" t="s">
        <v>149</v>
      </c>
      <c r="C60" s="315" t="s">
        <v>119</v>
      </c>
      <c r="E60" t="s">
        <v>87</v>
      </c>
      <c r="F60" s="316">
        <v>1.7286552000000003E-4</v>
      </c>
      <c r="G60" s="316">
        <v>4.9475304000000007E-4</v>
      </c>
      <c r="H60" s="316">
        <v>1.8463825800000004E-3</v>
      </c>
      <c r="I60" s="316">
        <v>6.8848164000000003E-3</v>
      </c>
      <c r="J60" s="316">
        <v>2.5643705759999996E-2</v>
      </c>
      <c r="K60" s="316">
        <v>9.5183331839999996E-2</v>
      </c>
      <c r="L60" s="316">
        <v>0.34886348244000009</v>
      </c>
      <c r="M60" s="316">
        <v>1.2227940601200002</v>
      </c>
      <c r="N60" s="316">
        <v>3.72554701956</v>
      </c>
    </row>
    <row r="61" spans="2:16" x14ac:dyDescent="0.35">
      <c r="B61" s="72" t="s">
        <v>148</v>
      </c>
      <c r="C61" s="308" t="s">
        <v>59</v>
      </c>
      <c r="E61" t="s">
        <v>87</v>
      </c>
      <c r="F61" s="314">
        <v>1.9015207200000002E-3</v>
      </c>
      <c r="G61" s="314">
        <v>5.4422834400000009E-3</v>
      </c>
      <c r="H61" s="314">
        <v>2.0310208380000003E-2</v>
      </c>
      <c r="I61" s="314">
        <v>7.5732980400000011E-2</v>
      </c>
      <c r="J61" s="314">
        <v>0.28208076335999999</v>
      </c>
      <c r="K61" s="314">
        <v>1.04701665024</v>
      </c>
      <c r="L61" s="314">
        <v>3.8374983068400006</v>
      </c>
      <c r="M61" s="314">
        <v>13.450734661320002</v>
      </c>
      <c r="N61" s="314">
        <v>40.981017215159994</v>
      </c>
      <c r="O61" s="314"/>
    </row>
    <row r="62" spans="2:16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6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6" x14ac:dyDescent="0.35">
      <c r="F64" s="318"/>
      <c r="G64" s="318"/>
      <c r="H64" s="318"/>
      <c r="I64" s="318"/>
      <c r="J64" s="318"/>
      <c r="K64" s="318"/>
      <c r="L64" s="318"/>
      <c r="M64" s="318"/>
      <c r="N64" s="318"/>
      <c r="P64" s="90"/>
    </row>
    <row r="66" spans="2:16" ht="15.5" x14ac:dyDescent="0.35">
      <c r="B66" s="245" t="s">
        <v>64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65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63</v>
      </c>
      <c r="D70" s="320" t="s">
        <v>66</v>
      </c>
      <c r="E70" s="320" t="s">
        <v>11</v>
      </c>
      <c r="F70" s="321" t="s">
        <v>67</v>
      </c>
      <c r="G70" s="321" t="s">
        <v>68</v>
      </c>
      <c r="H70" s="321" t="s">
        <v>69</v>
      </c>
      <c r="I70" s="321" t="s">
        <v>70</v>
      </c>
      <c r="J70" s="321" t="s">
        <v>71</v>
      </c>
      <c r="K70" s="321" t="s">
        <v>72</v>
      </c>
      <c r="L70" s="321" t="s">
        <v>73</v>
      </c>
      <c r="M70" s="321" t="s">
        <v>74</v>
      </c>
      <c r="N70" s="321" t="s">
        <v>75</v>
      </c>
      <c r="O70" s="250"/>
    </row>
    <row r="71" spans="2:16" ht="15.5" x14ac:dyDescent="0.35">
      <c r="B71" s="253"/>
      <c r="C71" s="20" t="s">
        <v>76</v>
      </c>
      <c r="D71" s="322" t="s">
        <v>90</v>
      </c>
      <c r="E71" s="322"/>
      <c r="F71" s="79">
        <v>1.7286552000000002E-3</v>
      </c>
      <c r="G71" s="79">
        <v>4.9475304000000005E-3</v>
      </c>
      <c r="H71" s="79">
        <v>1.8463825800000003E-2</v>
      </c>
      <c r="I71" s="79">
        <v>6.8848164000000003E-2</v>
      </c>
      <c r="J71" s="79">
        <v>0.25643705759999996</v>
      </c>
      <c r="K71" s="79">
        <v>0.95183331839999996</v>
      </c>
      <c r="L71" s="79">
        <v>3.4886348244000005</v>
      </c>
      <c r="M71" s="79">
        <v>12.227940601200002</v>
      </c>
      <c r="N71" s="79">
        <v>37.255470195599997</v>
      </c>
      <c r="O71" s="250"/>
    </row>
    <row r="72" spans="2:16" ht="15.5" x14ac:dyDescent="0.35">
      <c r="B72" s="253"/>
      <c r="C72" s="80" t="s">
        <v>78</v>
      </c>
      <c r="D72" s="322" t="s">
        <v>92</v>
      </c>
      <c r="E72" s="323"/>
      <c r="F72" s="81">
        <v>1.7286552000000003E-4</v>
      </c>
      <c r="G72" s="81">
        <v>4.9475304000000007E-4</v>
      </c>
      <c r="H72" s="81">
        <v>1.8463825800000004E-3</v>
      </c>
      <c r="I72" s="81">
        <v>6.8848164000000003E-3</v>
      </c>
      <c r="J72" s="81">
        <v>2.5643705759999996E-2</v>
      </c>
      <c r="K72" s="81">
        <v>9.5183331839999996E-2</v>
      </c>
      <c r="L72" s="81">
        <v>0.34886348244000009</v>
      </c>
      <c r="M72" s="81">
        <v>1.2227940601200002</v>
      </c>
      <c r="N72" s="81">
        <v>3.72554701956</v>
      </c>
      <c r="O72" s="250"/>
    </row>
    <row r="73" spans="2:16" ht="15.5" x14ac:dyDescent="0.35">
      <c r="B73" s="253"/>
      <c r="C73" s="80" t="s">
        <v>182</v>
      </c>
      <c r="D73" s="323" t="s">
        <v>185</v>
      </c>
      <c r="E73" s="323"/>
      <c r="F73" s="81">
        <v>-1.9015207200000002E-3</v>
      </c>
      <c r="G73" s="81">
        <v>-5.4422834400000009E-3</v>
      </c>
      <c r="H73" s="81">
        <v>-2.0310208380000003E-2</v>
      </c>
      <c r="I73" s="81">
        <v>-7.5732980400000011E-2</v>
      </c>
      <c r="J73" s="81">
        <v>-0.28208076335999999</v>
      </c>
      <c r="K73" s="81">
        <v>-1.04701665024</v>
      </c>
      <c r="L73" s="81">
        <v>-3.8374983068400006</v>
      </c>
      <c r="M73" s="81">
        <v>-13.450734661320002</v>
      </c>
      <c r="N73" s="81">
        <v>-40.981017215159994</v>
      </c>
      <c r="O73" s="250"/>
    </row>
    <row r="74" spans="2:16" ht="15.5" x14ac:dyDescent="0.35">
      <c r="B74" s="324"/>
      <c r="C74" s="82" t="s">
        <v>55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324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x14ac:dyDescent="0.35">
      <c r="O77" s="330"/>
    </row>
    <row r="78" spans="2:16" ht="22.5" customHeight="1" x14ac:dyDescent="0.35">
      <c r="B78" s="87" t="s">
        <v>79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63</v>
      </c>
      <c r="D80" s="94" t="s">
        <v>66</v>
      </c>
      <c r="E80" s="94" t="s">
        <v>11</v>
      </c>
      <c r="F80" s="95" t="s">
        <v>67</v>
      </c>
      <c r="G80" s="95" t="s">
        <v>68</v>
      </c>
      <c r="H80" s="95" t="s">
        <v>69</v>
      </c>
      <c r="I80" s="95" t="s">
        <v>70</v>
      </c>
      <c r="J80" s="95" t="s">
        <v>71</v>
      </c>
      <c r="K80" s="95" t="s">
        <v>72</v>
      </c>
      <c r="L80" s="95" t="s">
        <v>73</v>
      </c>
      <c r="M80" s="95" t="s">
        <v>74</v>
      </c>
      <c r="N80" s="95" t="s">
        <v>75</v>
      </c>
      <c r="O80" s="92"/>
      <c r="P80" s="90"/>
    </row>
    <row r="81" spans="2:16" x14ac:dyDescent="0.35">
      <c r="B81" s="92"/>
      <c r="C81" s="96" t="s">
        <v>80</v>
      </c>
      <c r="D81" s="97" t="s">
        <v>93</v>
      </c>
      <c r="E81" s="97" t="s">
        <v>85</v>
      </c>
      <c r="F81" s="98">
        <v>1.16E-3</v>
      </c>
      <c r="G81" s="98">
        <v>3.32E-3</v>
      </c>
      <c r="H81" s="98">
        <v>1.239E-2</v>
      </c>
      <c r="I81" s="98">
        <v>4.6199999999999998E-2</v>
      </c>
      <c r="J81" s="98">
        <v>0.17207999999999998</v>
      </c>
      <c r="K81" s="98">
        <v>0.63871999999999995</v>
      </c>
      <c r="L81" s="98">
        <v>2.3410199999999999</v>
      </c>
      <c r="M81" s="98">
        <v>8.2054600000000004</v>
      </c>
      <c r="N81" s="98">
        <v>24.999980000000001</v>
      </c>
      <c r="O81" s="92"/>
      <c r="P81" s="90"/>
    </row>
    <row r="82" spans="2:16" x14ac:dyDescent="0.35">
      <c r="B82" s="92"/>
      <c r="C82" s="99" t="s">
        <v>81</v>
      </c>
      <c r="D82" s="97" t="s">
        <v>94</v>
      </c>
      <c r="E82" s="99" t="s">
        <v>82</v>
      </c>
      <c r="F82" s="100">
        <v>0.17</v>
      </c>
      <c r="G82" s="100">
        <v>0.17</v>
      </c>
      <c r="H82" s="100">
        <v>0.17</v>
      </c>
      <c r="I82" s="100">
        <v>0.17</v>
      </c>
      <c r="J82" s="100">
        <v>0.17</v>
      </c>
      <c r="K82" s="100">
        <v>0.17</v>
      </c>
      <c r="L82" s="100">
        <v>0.17</v>
      </c>
      <c r="M82" s="100">
        <v>0.17</v>
      </c>
      <c r="N82" s="100">
        <v>0.17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28" workbookViewId="0">
      <selection activeCell="I2" sqref="I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5" width="17.7265625" customWidth="1"/>
    <col min="16" max="16" width="2" customWidth="1"/>
    <col min="17" max="17" width="10.81640625" customWidth="1"/>
  </cols>
  <sheetData>
    <row r="1" spans="1:16" ht="21" x14ac:dyDescent="0.5">
      <c r="A1" s="240" t="s">
        <v>186</v>
      </c>
      <c r="B1" s="240" t="s">
        <v>187</v>
      </c>
      <c r="C1" s="240"/>
    </row>
    <row r="2" spans="1:16" s="242" customFormat="1" ht="15.5" x14ac:dyDescent="0.35">
      <c r="A2" s="241" t="s">
        <v>188</v>
      </c>
      <c r="B2" s="241" t="s">
        <v>189</v>
      </c>
      <c r="C2" s="241"/>
      <c r="E2" s="243" t="s">
        <v>190</v>
      </c>
    </row>
    <row r="4" spans="1:16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7"/>
    </row>
    <row r="5" spans="1:16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50"/>
    </row>
    <row r="6" spans="1:16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spans="1:16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50"/>
    </row>
    <row r="8" spans="1:16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50"/>
    </row>
    <row r="9" spans="1:16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8"/>
    </row>
    <row r="11" spans="1:16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1"/>
    </row>
    <row r="12" spans="1:16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4"/>
    </row>
    <row r="13" spans="1:16" x14ac:dyDescent="0.35">
      <c r="B13" s="262"/>
      <c r="C13" s="265" t="s">
        <v>191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263"/>
      <c r="O13" s="266" t="s">
        <v>85</v>
      </c>
      <c r="P13" s="264"/>
    </row>
    <row r="14" spans="1:16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4"/>
    </row>
    <row r="15" spans="1:16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9">
        <v>2050</v>
      </c>
      <c r="P15" s="264"/>
    </row>
    <row r="16" spans="1:16" ht="15.5" x14ac:dyDescent="0.35">
      <c r="B16" s="271"/>
      <c r="C16" s="272">
        <v>1</v>
      </c>
      <c r="D16" s="273"/>
      <c r="E16" s="274"/>
      <c r="F16" s="331">
        <v>0</v>
      </c>
      <c r="G16" s="355">
        <v>0</v>
      </c>
      <c r="H16" s="331">
        <v>0</v>
      </c>
      <c r="I16" s="331">
        <v>0</v>
      </c>
      <c r="J16" s="331">
        <v>0</v>
      </c>
      <c r="K16" s="331">
        <v>0</v>
      </c>
      <c r="L16" s="331">
        <v>0</v>
      </c>
      <c r="M16" s="331">
        <v>0</v>
      </c>
      <c r="N16" s="331">
        <v>0</v>
      </c>
      <c r="O16" s="331">
        <v>0</v>
      </c>
      <c r="P16" s="277"/>
    </row>
    <row r="17" spans="1:16" ht="15.5" x14ac:dyDescent="0.35">
      <c r="B17" s="267"/>
      <c r="C17" s="272">
        <v>2</v>
      </c>
      <c r="D17" s="273"/>
      <c r="E17" s="273"/>
      <c r="F17" s="331">
        <v>0</v>
      </c>
      <c r="G17" s="356">
        <v>0</v>
      </c>
      <c r="H17" s="357">
        <v>1.25</v>
      </c>
      <c r="I17" s="357">
        <v>0</v>
      </c>
      <c r="J17" s="357">
        <v>1.25</v>
      </c>
      <c r="K17" s="357">
        <v>0</v>
      </c>
      <c r="L17" s="357">
        <v>1.25</v>
      </c>
      <c r="M17" s="357">
        <v>0</v>
      </c>
      <c r="N17" s="357">
        <v>1.25</v>
      </c>
      <c r="O17" s="357">
        <v>0</v>
      </c>
      <c r="P17" s="264"/>
    </row>
    <row r="18" spans="1:16" ht="15.5" x14ac:dyDescent="0.35">
      <c r="B18" s="267"/>
      <c r="C18" s="272">
        <v>3</v>
      </c>
      <c r="D18" s="273"/>
      <c r="E18" s="273"/>
      <c r="F18" s="331">
        <v>0</v>
      </c>
      <c r="G18" s="356">
        <v>0</v>
      </c>
      <c r="H18" s="357">
        <v>5.25</v>
      </c>
      <c r="I18" s="357">
        <v>0</v>
      </c>
      <c r="J18" s="357">
        <v>5.25</v>
      </c>
      <c r="K18" s="357">
        <v>0</v>
      </c>
      <c r="L18" s="357">
        <v>5.25</v>
      </c>
      <c r="M18" s="357">
        <v>0</v>
      </c>
      <c r="N18" s="357">
        <v>5.25</v>
      </c>
      <c r="O18" s="357">
        <v>0</v>
      </c>
      <c r="P18" s="264"/>
    </row>
    <row r="19" spans="1:16" ht="15.5" x14ac:dyDescent="0.35">
      <c r="B19" s="267"/>
      <c r="C19" s="278">
        <v>4</v>
      </c>
      <c r="D19" s="279"/>
      <c r="E19" s="279"/>
      <c r="F19" s="358">
        <v>0</v>
      </c>
      <c r="G19" s="359">
        <v>0</v>
      </c>
      <c r="H19" s="360">
        <v>7.5</v>
      </c>
      <c r="I19" s="360">
        <v>0</v>
      </c>
      <c r="J19" s="360">
        <v>7.5</v>
      </c>
      <c r="K19" s="360">
        <v>0</v>
      </c>
      <c r="L19" s="360">
        <v>7.5</v>
      </c>
      <c r="M19" s="360">
        <v>0</v>
      </c>
      <c r="N19" s="360">
        <v>7.5</v>
      </c>
      <c r="O19" s="360">
        <v>0</v>
      </c>
      <c r="P19" s="264"/>
    </row>
    <row r="20" spans="1:16" ht="15.5" x14ac:dyDescent="0.35">
      <c r="B20" s="267"/>
      <c r="C20" s="282" t="s">
        <v>24</v>
      </c>
      <c r="D20" s="283"/>
      <c r="E20" s="283"/>
      <c r="F20" s="334">
        <v>0</v>
      </c>
      <c r="G20" s="361">
        <v>0</v>
      </c>
      <c r="H20" s="334">
        <v>7.5</v>
      </c>
      <c r="I20" s="334">
        <v>0</v>
      </c>
      <c r="J20" s="334">
        <v>7.5</v>
      </c>
      <c r="K20" s="334">
        <v>0</v>
      </c>
      <c r="L20" s="334">
        <v>7.5</v>
      </c>
      <c r="M20" s="334">
        <v>0</v>
      </c>
      <c r="N20" s="334">
        <v>7.5</v>
      </c>
      <c r="O20" s="334">
        <v>0</v>
      </c>
      <c r="P20" s="264"/>
    </row>
    <row r="21" spans="1:16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88"/>
      <c r="P21" s="264"/>
    </row>
    <row r="22" spans="1:16" x14ac:dyDescent="0.35">
      <c r="B22" s="286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4"/>
    </row>
    <row r="23" spans="1:16" x14ac:dyDescent="0.35">
      <c r="B23" s="286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4"/>
    </row>
    <row r="24" spans="1:16" x14ac:dyDescent="0.35">
      <c r="B24" s="362"/>
      <c r="C24" s="363"/>
      <c r="D24" s="364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5"/>
    </row>
    <row r="26" spans="1:16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1"/>
    </row>
    <row r="27" spans="1:16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</row>
    <row r="28" spans="1:16" x14ac:dyDescent="0.35">
      <c r="B28" s="262"/>
      <c r="C28" s="265" t="s">
        <v>115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3"/>
      <c r="P28" s="264"/>
    </row>
    <row r="29" spans="1:16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4"/>
    </row>
    <row r="30" spans="1:16" ht="15.5" x14ac:dyDescent="0.35">
      <c r="B30" s="267"/>
      <c r="C30" s="268" t="s">
        <v>37</v>
      </c>
      <c r="D30" s="268" t="s">
        <v>38</v>
      </c>
      <c r="E30" s="268" t="s">
        <v>11</v>
      </c>
      <c r="F30" s="366">
        <v>2007</v>
      </c>
      <c r="G30" s="270">
        <v>2010</v>
      </c>
      <c r="H30" s="269">
        <v>2015</v>
      </c>
      <c r="I30" s="269">
        <v>2020</v>
      </c>
      <c r="J30" s="269">
        <v>2025</v>
      </c>
      <c r="K30" s="269">
        <v>2030</v>
      </c>
      <c r="L30" s="269">
        <v>2035</v>
      </c>
      <c r="M30" s="269">
        <v>2040</v>
      </c>
      <c r="N30" s="269">
        <v>2045</v>
      </c>
      <c r="O30" s="269">
        <v>2050</v>
      </c>
      <c r="P30" s="264"/>
    </row>
    <row r="31" spans="1:16" ht="15.5" x14ac:dyDescent="0.35">
      <c r="B31" s="267"/>
      <c r="C31" s="367" t="s">
        <v>192</v>
      </c>
      <c r="D31" s="291" t="s">
        <v>198</v>
      </c>
      <c r="E31" s="291"/>
      <c r="F31" s="295">
        <v>0.9</v>
      </c>
      <c r="G31" s="368">
        <v>0.9</v>
      </c>
      <c r="H31" s="369">
        <v>0.9</v>
      </c>
      <c r="I31" s="369">
        <v>0.9</v>
      </c>
      <c r="J31" s="369">
        <v>0.9</v>
      </c>
      <c r="K31" s="369">
        <v>0.9</v>
      </c>
      <c r="L31" s="369">
        <v>0.9</v>
      </c>
      <c r="M31" s="369">
        <v>0.9</v>
      </c>
      <c r="N31" s="369">
        <v>0.9</v>
      </c>
      <c r="O31" s="369">
        <v>0.9</v>
      </c>
      <c r="P31" s="264"/>
    </row>
    <row r="32" spans="1:16" x14ac:dyDescent="0.35">
      <c r="B32" s="262"/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4"/>
    </row>
    <row r="33" spans="2:16" x14ac:dyDescent="0.35">
      <c r="B33" s="262"/>
      <c r="C33" s="265" t="s">
        <v>193</v>
      </c>
      <c r="D33" s="263"/>
      <c r="E33" s="266"/>
      <c r="F33" s="263"/>
      <c r="G33" s="263"/>
      <c r="H33" s="263"/>
      <c r="I33" s="263"/>
      <c r="J33" s="263"/>
      <c r="K33" s="263"/>
      <c r="L33" s="263"/>
      <c r="M33" s="263"/>
      <c r="N33" s="263"/>
      <c r="O33" s="266" t="s">
        <v>82</v>
      </c>
      <c r="P33" s="264"/>
    </row>
    <row r="34" spans="2:16" ht="5.25" customHeight="1" x14ac:dyDescent="0.35">
      <c r="B34" s="262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4"/>
    </row>
    <row r="35" spans="2:16" ht="15.5" x14ac:dyDescent="0.35">
      <c r="B35" s="267"/>
      <c r="C35" s="268" t="s">
        <v>37</v>
      </c>
      <c r="D35" s="268" t="s">
        <v>38</v>
      </c>
      <c r="E35" s="268" t="s">
        <v>11</v>
      </c>
      <c r="F35" s="366">
        <v>2007</v>
      </c>
      <c r="G35" s="270">
        <v>2010</v>
      </c>
      <c r="H35" s="269">
        <v>2015</v>
      </c>
      <c r="I35" s="269">
        <v>2020</v>
      </c>
      <c r="J35" s="269">
        <v>2025</v>
      </c>
      <c r="K35" s="269">
        <v>2030</v>
      </c>
      <c r="L35" s="269">
        <v>2035</v>
      </c>
      <c r="M35" s="269">
        <v>2040</v>
      </c>
      <c r="N35" s="269">
        <v>2045</v>
      </c>
      <c r="O35" s="269">
        <v>2050</v>
      </c>
      <c r="P35" s="264"/>
    </row>
    <row r="36" spans="2:16" s="242" customFormat="1" ht="15.5" x14ac:dyDescent="0.35">
      <c r="B36" s="271"/>
      <c r="C36" s="367" t="s">
        <v>192</v>
      </c>
      <c r="D36" s="291" t="s">
        <v>198</v>
      </c>
      <c r="E36" s="291"/>
      <c r="F36" s="370">
        <v>0.38600000000000001</v>
      </c>
      <c r="G36" s="369">
        <v>0.36</v>
      </c>
      <c r="H36" s="369">
        <v>0.36</v>
      </c>
      <c r="I36" s="369">
        <v>0.36</v>
      </c>
      <c r="J36" s="369">
        <v>0.36</v>
      </c>
      <c r="K36" s="369">
        <v>0.36</v>
      </c>
      <c r="L36" s="369">
        <v>0.36</v>
      </c>
      <c r="M36" s="369">
        <v>0.36</v>
      </c>
      <c r="N36" s="369">
        <v>0.36</v>
      </c>
      <c r="O36" s="369">
        <v>0.36</v>
      </c>
      <c r="P36" s="277"/>
    </row>
    <row r="37" spans="2:16" s="242" customFormat="1" ht="15.5" x14ac:dyDescent="0.35">
      <c r="B37" s="271"/>
      <c r="C37" s="272"/>
      <c r="D37" s="273"/>
      <c r="E37" s="273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277"/>
    </row>
    <row r="38" spans="2:16" s="242" customFormat="1" ht="15.5" x14ac:dyDescent="0.3">
      <c r="B38" s="271"/>
      <c r="C38" s="294" t="s">
        <v>41</v>
      </c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371"/>
      <c r="P38" s="277"/>
    </row>
    <row r="39" spans="2:16" s="242" customFormat="1" ht="15.5" x14ac:dyDescent="0.3">
      <c r="B39" s="271"/>
      <c r="C39" s="294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371"/>
      <c r="P39" s="277"/>
    </row>
    <row r="40" spans="2:16" s="242" customFormat="1" ht="15.5" x14ac:dyDescent="0.35">
      <c r="B40" s="271"/>
      <c r="C40" s="268" t="s">
        <v>37</v>
      </c>
      <c r="D40" s="268" t="s">
        <v>38</v>
      </c>
      <c r="E40" s="268" t="s">
        <v>11</v>
      </c>
      <c r="F40" s="269">
        <v>2011</v>
      </c>
      <c r="G40" s="270">
        <v>2015</v>
      </c>
      <c r="H40" s="269">
        <v>2020</v>
      </c>
      <c r="I40" s="270">
        <v>2025</v>
      </c>
      <c r="J40" s="269">
        <v>2030</v>
      </c>
      <c r="K40" s="270">
        <v>2035</v>
      </c>
      <c r="L40" s="269">
        <v>2040</v>
      </c>
      <c r="M40" s="270">
        <v>2045</v>
      </c>
      <c r="N40" s="269">
        <v>2050</v>
      </c>
      <c r="O40" s="371"/>
      <c r="P40" s="277"/>
    </row>
    <row r="41" spans="2:16" s="242" customFormat="1" ht="15.5" x14ac:dyDescent="0.35">
      <c r="B41" s="271"/>
      <c r="C41" s="65" t="s">
        <v>192</v>
      </c>
      <c r="D41" s="291" t="s">
        <v>198</v>
      </c>
      <c r="E41" s="291"/>
      <c r="F41" s="295">
        <v>0.1</v>
      </c>
      <c r="G41" s="295">
        <v>0.1</v>
      </c>
      <c r="H41" s="295">
        <v>0.1</v>
      </c>
      <c r="I41" s="295">
        <v>0.1</v>
      </c>
      <c r="J41" s="295">
        <v>0.1</v>
      </c>
      <c r="K41" s="295">
        <v>0.1</v>
      </c>
      <c r="L41" s="295">
        <v>0.1</v>
      </c>
      <c r="M41" s="295">
        <v>0.1</v>
      </c>
      <c r="N41" s="295">
        <v>0.1</v>
      </c>
      <c r="O41" s="371"/>
      <c r="P41" s="277"/>
    </row>
    <row r="42" spans="2:16" s="242" customFormat="1" ht="15.5" x14ac:dyDescent="0.35">
      <c r="B42" s="271"/>
      <c r="C42" s="272"/>
      <c r="D42" s="273"/>
      <c r="E42" s="273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277"/>
    </row>
    <row r="44" spans="2:16" ht="11.25" customHeight="1" x14ac:dyDescent="0.35">
      <c r="B44" s="372"/>
      <c r="C44" s="373"/>
      <c r="D44" s="374"/>
      <c r="E44" s="375"/>
      <c r="F44" s="375"/>
      <c r="G44" s="376"/>
      <c r="H44" s="374"/>
      <c r="I44" s="374"/>
      <c r="J44" s="374"/>
      <c r="K44" s="374"/>
      <c r="L44" s="374"/>
      <c r="M44" s="374"/>
      <c r="N44" s="377"/>
      <c r="O44" s="377"/>
      <c r="P44" s="378"/>
    </row>
    <row r="45" spans="2:16" ht="15.5" x14ac:dyDescent="0.35">
      <c r="B45" s="259" t="s">
        <v>49</v>
      </c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1"/>
    </row>
    <row r="46" spans="2:16" x14ac:dyDescent="0.35">
      <c r="B46" s="262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4"/>
    </row>
    <row r="47" spans="2:16" x14ac:dyDescent="0.35">
      <c r="B47" s="262"/>
      <c r="C47" s="265" t="s">
        <v>194</v>
      </c>
      <c r="D47" s="263"/>
      <c r="E47" s="266"/>
      <c r="F47" s="263"/>
      <c r="G47" s="263"/>
      <c r="H47" s="263"/>
      <c r="I47" s="263"/>
      <c r="J47" s="263"/>
      <c r="K47" s="263"/>
      <c r="L47" s="263"/>
      <c r="M47" s="263"/>
      <c r="N47" s="263"/>
      <c r="O47" s="266" t="s">
        <v>85</v>
      </c>
      <c r="P47" s="264"/>
    </row>
    <row r="48" spans="2:16" x14ac:dyDescent="0.35">
      <c r="B48" s="262"/>
      <c r="C48" s="263"/>
      <c r="D48" s="263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4"/>
    </row>
    <row r="49" spans="2:16" ht="15.5" x14ac:dyDescent="0.35">
      <c r="B49" s="267"/>
      <c r="C49" s="268" t="s">
        <v>37</v>
      </c>
      <c r="D49" s="268" t="s">
        <v>22</v>
      </c>
      <c r="E49" s="268" t="s">
        <v>11</v>
      </c>
      <c r="F49" s="269">
        <v>2011</v>
      </c>
      <c r="G49" s="270">
        <v>2015</v>
      </c>
      <c r="H49" s="269">
        <v>2020</v>
      </c>
      <c r="I49" s="270">
        <v>2025</v>
      </c>
      <c r="J49" s="269">
        <v>2030</v>
      </c>
      <c r="K49" s="270">
        <v>2035</v>
      </c>
      <c r="L49" s="269">
        <v>2040</v>
      </c>
      <c r="M49" s="270">
        <v>2045</v>
      </c>
      <c r="N49" s="269">
        <v>2050</v>
      </c>
      <c r="O49" s="269">
        <v>2050</v>
      </c>
      <c r="P49" s="264"/>
    </row>
    <row r="50" spans="2:16" ht="15.5" x14ac:dyDescent="0.35">
      <c r="B50" s="271"/>
      <c r="C50" s="65" t="s">
        <v>192</v>
      </c>
      <c r="D50" s="291" t="s">
        <v>198</v>
      </c>
      <c r="E50" s="291"/>
      <c r="F50" s="335">
        <v>0</v>
      </c>
      <c r="G50" s="336">
        <v>0</v>
      </c>
      <c r="H50" s="335">
        <v>7.5</v>
      </c>
      <c r="I50" s="335">
        <v>7.5</v>
      </c>
      <c r="J50" s="335">
        <v>15</v>
      </c>
      <c r="K50" s="335">
        <v>15</v>
      </c>
      <c r="L50" s="335">
        <v>22.5</v>
      </c>
      <c r="M50" s="335">
        <v>22.5</v>
      </c>
      <c r="N50" s="335">
        <v>30</v>
      </c>
      <c r="O50" s="335">
        <v>30</v>
      </c>
      <c r="P50" s="277"/>
    </row>
    <row r="51" spans="2:16" ht="11.25" customHeight="1" x14ac:dyDescent="0.35">
      <c r="B51" s="286"/>
      <c r="C51" s="272"/>
      <c r="D51" s="273"/>
      <c r="E51" s="273"/>
      <c r="F51" s="306"/>
      <c r="G51" s="307"/>
      <c r="H51" s="307"/>
      <c r="I51" s="307"/>
      <c r="J51" s="307"/>
      <c r="K51" s="307"/>
      <c r="L51" s="307"/>
      <c r="M51" s="307"/>
      <c r="N51" s="307"/>
      <c r="O51" s="307"/>
      <c r="P51" s="264"/>
    </row>
    <row r="53" spans="2:16" x14ac:dyDescent="0.35">
      <c r="B53" s="6" t="s">
        <v>195</v>
      </c>
      <c r="F53">
        <v>2007</v>
      </c>
      <c r="G53">
        <v>2010</v>
      </c>
      <c r="H53">
        <v>2015</v>
      </c>
      <c r="I53">
        <v>2020</v>
      </c>
      <c r="J53">
        <v>2025</v>
      </c>
      <c r="K53">
        <v>2030</v>
      </c>
      <c r="L53">
        <v>2035</v>
      </c>
      <c r="M53">
        <v>2040</v>
      </c>
      <c r="N53">
        <v>2045</v>
      </c>
      <c r="O53">
        <v>2050</v>
      </c>
    </row>
    <row r="55" spans="2:16" x14ac:dyDescent="0.35">
      <c r="C55" s="308" t="s">
        <v>114</v>
      </c>
      <c r="E55" s="379" t="s">
        <v>85</v>
      </c>
      <c r="F55" s="310">
        <v>0</v>
      </c>
      <c r="G55" s="310">
        <v>0</v>
      </c>
      <c r="H55" s="310">
        <v>7.5</v>
      </c>
      <c r="I55" s="310">
        <v>7.5</v>
      </c>
      <c r="J55" s="310">
        <v>15</v>
      </c>
      <c r="K55" s="310">
        <v>15</v>
      </c>
      <c r="L55" s="310">
        <v>22.5</v>
      </c>
      <c r="M55" s="310">
        <v>22.5</v>
      </c>
      <c r="N55" s="310">
        <v>30</v>
      </c>
      <c r="O55" s="310">
        <v>30</v>
      </c>
    </row>
    <row r="56" spans="2:16" x14ac:dyDescent="0.35">
      <c r="B56" t="s">
        <v>147</v>
      </c>
      <c r="C56" t="s">
        <v>115</v>
      </c>
      <c r="E56" s="379"/>
      <c r="F56" s="312">
        <v>0.9</v>
      </c>
      <c r="G56" s="312">
        <v>0.9</v>
      </c>
      <c r="H56" s="312">
        <v>0.9</v>
      </c>
      <c r="I56" s="312">
        <v>0.9</v>
      </c>
      <c r="J56" s="312">
        <v>0.9</v>
      </c>
      <c r="K56" s="312">
        <v>0.9</v>
      </c>
      <c r="L56" s="312">
        <v>0.9</v>
      </c>
      <c r="M56" s="312">
        <v>0.9</v>
      </c>
      <c r="N56" s="312">
        <v>0.9</v>
      </c>
      <c r="O56" s="312">
        <v>0.9</v>
      </c>
    </row>
    <row r="57" spans="2:16" x14ac:dyDescent="0.35">
      <c r="B57" s="313" t="s">
        <v>148</v>
      </c>
      <c r="C57" s="308" t="s">
        <v>116</v>
      </c>
      <c r="E57" s="379"/>
      <c r="F57" s="314">
        <v>0</v>
      </c>
      <c r="G57" s="314">
        <v>0</v>
      </c>
      <c r="H57" s="314">
        <v>6.75</v>
      </c>
      <c r="I57" s="314">
        <v>6.75</v>
      </c>
      <c r="J57" s="314">
        <v>13.5</v>
      </c>
      <c r="K57" s="314">
        <v>13.5</v>
      </c>
      <c r="L57" s="314">
        <v>20.25</v>
      </c>
      <c r="M57" s="314">
        <v>20.25</v>
      </c>
      <c r="N57" s="314">
        <v>27</v>
      </c>
      <c r="O57" s="314">
        <v>27</v>
      </c>
    </row>
    <row r="58" spans="2:16" x14ac:dyDescent="0.35">
      <c r="C58" s="308" t="s">
        <v>196</v>
      </c>
      <c r="E58" s="380" t="s">
        <v>87</v>
      </c>
      <c r="F58" s="314">
        <v>0</v>
      </c>
      <c r="G58" s="314">
        <v>0</v>
      </c>
      <c r="H58" s="314">
        <v>59.170499999999997</v>
      </c>
      <c r="I58" s="314">
        <v>59.170499999999997</v>
      </c>
      <c r="J58" s="314">
        <v>118.34099999999999</v>
      </c>
      <c r="K58" s="314">
        <v>118.34099999999999</v>
      </c>
      <c r="L58" s="314">
        <v>177.51149999999998</v>
      </c>
      <c r="M58" s="314">
        <v>177.51149999999998</v>
      </c>
      <c r="N58" s="314">
        <v>236.68199999999999</v>
      </c>
      <c r="O58" s="314">
        <v>236.68199999999999</v>
      </c>
    </row>
    <row r="59" spans="2:16" x14ac:dyDescent="0.35">
      <c r="B59" s="6" t="s">
        <v>149</v>
      </c>
      <c r="C59" s="6" t="s">
        <v>125</v>
      </c>
      <c r="E59" s="379" t="s">
        <v>87</v>
      </c>
      <c r="F59" s="381">
        <v>0</v>
      </c>
      <c r="G59" s="381">
        <v>0</v>
      </c>
      <c r="H59" s="381">
        <v>5.9170499999999997</v>
      </c>
      <c r="I59" s="381">
        <v>5.9170499999999997</v>
      </c>
      <c r="J59" s="381">
        <v>11.834099999999999</v>
      </c>
      <c r="K59" s="381">
        <v>11.834099999999999</v>
      </c>
      <c r="L59" s="381">
        <v>17.751149999999999</v>
      </c>
      <c r="M59" s="381">
        <v>17.751149999999999</v>
      </c>
      <c r="N59" s="381">
        <v>23.668199999999999</v>
      </c>
      <c r="O59" s="381">
        <v>0</v>
      </c>
    </row>
    <row r="60" spans="2:16" x14ac:dyDescent="0.35">
      <c r="B60" s="6" t="s">
        <v>148</v>
      </c>
      <c r="C60" s="71" t="s">
        <v>59</v>
      </c>
      <c r="E60" s="380" t="s">
        <v>87</v>
      </c>
      <c r="F60" s="381">
        <v>0</v>
      </c>
      <c r="G60" s="381">
        <v>0</v>
      </c>
      <c r="H60" s="381">
        <v>65.087549999999993</v>
      </c>
      <c r="I60" s="381">
        <v>65.087549999999993</v>
      </c>
      <c r="J60" s="381">
        <v>130.17509999999999</v>
      </c>
      <c r="K60" s="381">
        <v>130.17509999999999</v>
      </c>
      <c r="L60" s="381">
        <v>195.26264999999998</v>
      </c>
      <c r="M60" s="381">
        <v>195.26264999999998</v>
      </c>
      <c r="N60" s="381">
        <v>260.35019999999997</v>
      </c>
      <c r="O60" s="381">
        <v>236.68199999999999</v>
      </c>
    </row>
    <row r="61" spans="2:16" x14ac:dyDescent="0.35">
      <c r="B61" s="6"/>
      <c r="C61" s="6"/>
      <c r="E61" s="379"/>
      <c r="F61" s="381"/>
      <c r="G61" s="381"/>
      <c r="H61" s="381"/>
      <c r="I61" s="381"/>
      <c r="J61" s="381"/>
      <c r="K61" s="381"/>
      <c r="L61" s="381"/>
      <c r="M61" s="381"/>
      <c r="N61" s="381"/>
      <c r="O61" s="381"/>
    </row>
    <row r="62" spans="2:16" x14ac:dyDescent="0.35">
      <c r="B62" s="6"/>
      <c r="C62" s="71" t="s">
        <v>197</v>
      </c>
      <c r="E62" s="379"/>
      <c r="F62" s="381"/>
      <c r="G62" s="381"/>
      <c r="H62" s="381"/>
      <c r="I62" s="381"/>
      <c r="J62" s="381"/>
      <c r="K62" s="381"/>
      <c r="L62" s="381"/>
      <c r="M62" s="381"/>
      <c r="N62" s="381"/>
      <c r="O62" s="381"/>
    </row>
    <row r="63" spans="2:16" x14ac:dyDescent="0.35">
      <c r="B63" s="6"/>
      <c r="C63" s="6" t="s">
        <v>193</v>
      </c>
      <c r="E63" s="379"/>
      <c r="F63" s="382">
        <v>0.38600000000000001</v>
      </c>
      <c r="G63" s="382">
        <v>0.36</v>
      </c>
      <c r="H63" s="382">
        <v>0.36</v>
      </c>
      <c r="I63" s="382">
        <v>0.36</v>
      </c>
      <c r="J63" s="382">
        <v>0.36</v>
      </c>
      <c r="K63" s="382">
        <v>0.36</v>
      </c>
      <c r="L63" s="382">
        <v>0.36</v>
      </c>
      <c r="M63" s="382">
        <v>0.36</v>
      </c>
      <c r="N63" s="382">
        <v>0.36</v>
      </c>
      <c r="O63" s="382">
        <v>0.36</v>
      </c>
    </row>
    <row r="64" spans="2:16" x14ac:dyDescent="0.35">
      <c r="B64" s="72" t="s">
        <v>148</v>
      </c>
      <c r="C64" s="308" t="s">
        <v>123</v>
      </c>
      <c r="E64" s="380" t="s">
        <v>87</v>
      </c>
      <c r="F64" s="381">
        <v>0</v>
      </c>
      <c r="G64" s="381">
        <v>0</v>
      </c>
      <c r="H64" s="381">
        <v>180.79874999999998</v>
      </c>
      <c r="I64" s="381">
        <v>180.79874999999998</v>
      </c>
      <c r="J64" s="381">
        <v>361.59749999999997</v>
      </c>
      <c r="K64" s="381">
        <v>361.59749999999997</v>
      </c>
      <c r="L64" s="381">
        <v>542.39625000000001</v>
      </c>
      <c r="M64" s="381">
        <v>542.39625000000001</v>
      </c>
      <c r="N64" s="381">
        <v>723.19499999999994</v>
      </c>
      <c r="O64" s="381">
        <v>657.45</v>
      </c>
    </row>
    <row r="65" spans="2:17" x14ac:dyDescent="0.35">
      <c r="Q65" s="90"/>
    </row>
    <row r="66" spans="2:17" ht="22.5" customHeight="1" x14ac:dyDescent="0.35">
      <c r="B66" s="245" t="s">
        <v>64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7"/>
      <c r="Q66" s="90"/>
    </row>
    <row r="67" spans="2:17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50"/>
      <c r="Q67" s="90"/>
    </row>
    <row r="68" spans="2:17" x14ac:dyDescent="0.35">
      <c r="B68" s="248"/>
      <c r="C68" s="319" t="s">
        <v>65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383" t="s">
        <v>87</v>
      </c>
      <c r="O68" s="383"/>
      <c r="P68" s="250"/>
      <c r="Q68" s="90"/>
    </row>
    <row r="69" spans="2:17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50"/>
      <c r="Q69" s="90"/>
    </row>
    <row r="70" spans="2:17" ht="15.5" x14ac:dyDescent="0.35">
      <c r="B70" s="253"/>
      <c r="C70" s="384" t="s">
        <v>63</v>
      </c>
      <c r="D70" s="384" t="s">
        <v>66</v>
      </c>
      <c r="E70" s="384" t="s">
        <v>11</v>
      </c>
      <c r="F70" s="385" t="s">
        <v>67</v>
      </c>
      <c r="G70" s="385" t="s">
        <v>68</v>
      </c>
      <c r="H70" s="385" t="s">
        <v>69</v>
      </c>
      <c r="I70" s="384" t="s">
        <v>70</v>
      </c>
      <c r="J70" s="384" t="s">
        <v>71</v>
      </c>
      <c r="K70" s="384" t="s">
        <v>72</v>
      </c>
      <c r="L70" s="384" t="s">
        <v>73</v>
      </c>
      <c r="M70" s="384" t="s">
        <v>74</v>
      </c>
      <c r="N70" s="384" t="s">
        <v>75</v>
      </c>
      <c r="O70" s="320"/>
      <c r="P70" s="250"/>
      <c r="Q70" s="90"/>
    </row>
    <row r="71" spans="2:17" ht="15.5" x14ac:dyDescent="0.35">
      <c r="B71" s="253"/>
      <c r="C71" s="80" t="s">
        <v>76</v>
      </c>
      <c r="D71" s="323" t="s">
        <v>90</v>
      </c>
      <c r="E71" s="323"/>
      <c r="F71" s="81">
        <v>0</v>
      </c>
      <c r="G71" s="81">
        <v>0</v>
      </c>
      <c r="H71" s="81">
        <v>59.170499999999997</v>
      </c>
      <c r="I71" s="81">
        <v>59.170499999999997</v>
      </c>
      <c r="J71" s="81">
        <v>118.34099999999999</v>
      </c>
      <c r="K71" s="81">
        <v>118.34099999999999</v>
      </c>
      <c r="L71" s="81">
        <v>177.51149999999998</v>
      </c>
      <c r="M71" s="81">
        <v>177.51149999999998</v>
      </c>
      <c r="N71" s="81">
        <v>236.68199999999999</v>
      </c>
      <c r="O71" s="81"/>
      <c r="P71" s="250"/>
      <c r="Q71" s="90"/>
    </row>
    <row r="72" spans="2:17" ht="15.5" x14ac:dyDescent="0.35">
      <c r="B72" s="253"/>
      <c r="C72" s="80" t="s">
        <v>77</v>
      </c>
      <c r="D72" s="323" t="s">
        <v>91</v>
      </c>
      <c r="E72" s="323"/>
      <c r="F72" s="81">
        <v>0</v>
      </c>
      <c r="G72" s="81">
        <v>0</v>
      </c>
      <c r="H72" s="81">
        <v>115.71119999999999</v>
      </c>
      <c r="I72" s="81">
        <v>115.71119999999999</v>
      </c>
      <c r="J72" s="81">
        <v>231.42239999999998</v>
      </c>
      <c r="K72" s="81">
        <v>231.42239999999998</v>
      </c>
      <c r="L72" s="81">
        <v>347.1336</v>
      </c>
      <c r="M72" s="81">
        <v>347.1336</v>
      </c>
      <c r="N72" s="81">
        <v>462.84479999999996</v>
      </c>
      <c r="O72" s="81"/>
      <c r="P72" s="250"/>
      <c r="Q72" s="90"/>
    </row>
    <row r="73" spans="2:17" ht="15.5" x14ac:dyDescent="0.35">
      <c r="B73" s="253"/>
      <c r="C73" s="80" t="s">
        <v>78</v>
      </c>
      <c r="D73" s="323" t="s">
        <v>92</v>
      </c>
      <c r="E73" s="323"/>
      <c r="F73" s="81">
        <v>0</v>
      </c>
      <c r="G73" s="81">
        <v>0</v>
      </c>
      <c r="H73" s="81">
        <v>5.9170499999999997</v>
      </c>
      <c r="I73" s="81">
        <v>5.9170499999999997</v>
      </c>
      <c r="J73" s="81">
        <v>11.834099999999999</v>
      </c>
      <c r="K73" s="81">
        <v>11.834099999999999</v>
      </c>
      <c r="L73" s="81">
        <v>17.751149999999999</v>
      </c>
      <c r="M73" s="81">
        <v>17.751149999999999</v>
      </c>
      <c r="N73" s="81">
        <v>23.668199999999999</v>
      </c>
      <c r="O73" s="386"/>
      <c r="P73" s="250"/>
      <c r="Q73" s="90"/>
    </row>
    <row r="74" spans="2:17" ht="15.5" x14ac:dyDescent="0.35">
      <c r="B74" s="324"/>
      <c r="C74" s="80" t="s">
        <v>192</v>
      </c>
      <c r="D74" s="323" t="s">
        <v>198</v>
      </c>
      <c r="E74" s="323"/>
      <c r="F74" s="81">
        <v>0</v>
      </c>
      <c r="G74" s="81">
        <v>0</v>
      </c>
      <c r="H74" s="81">
        <v>-180.79874999999998</v>
      </c>
      <c r="I74" s="81">
        <v>-180.79874999999998</v>
      </c>
      <c r="J74" s="81">
        <v>-361.59749999999997</v>
      </c>
      <c r="K74" s="81">
        <v>-361.59749999999997</v>
      </c>
      <c r="L74" s="81">
        <v>-542.39625000000001</v>
      </c>
      <c r="M74" s="81">
        <v>-542.39625000000001</v>
      </c>
      <c r="N74" s="81">
        <v>-723.19499999999994</v>
      </c>
      <c r="O74" s="323"/>
      <c r="P74" s="258"/>
      <c r="Q74" s="90"/>
    </row>
    <row r="75" spans="2:17" x14ac:dyDescent="0.35">
      <c r="B75" s="387"/>
      <c r="C75" s="82" t="s">
        <v>55</v>
      </c>
      <c r="D75" s="82"/>
      <c r="E75" s="82"/>
      <c r="F75" s="224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3"/>
    </row>
    <row r="76" spans="2:17" x14ac:dyDescent="0.35">
      <c r="B76" s="387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</row>
    <row r="79" spans="2:17" ht="22.5" customHeight="1" x14ac:dyDescent="0.35">
      <c r="B79" s="87" t="s">
        <v>79</v>
      </c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9"/>
      <c r="Q79" s="90"/>
    </row>
    <row r="80" spans="2:17" x14ac:dyDescent="0.35"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3"/>
      <c r="Q80" s="90"/>
    </row>
    <row r="81" spans="2:17" x14ac:dyDescent="0.35">
      <c r="B81" s="92"/>
      <c r="C81" s="94" t="s">
        <v>63</v>
      </c>
      <c r="D81" s="94" t="s">
        <v>66</v>
      </c>
      <c r="E81" s="94" t="s">
        <v>11</v>
      </c>
      <c r="F81" s="95" t="s">
        <v>67</v>
      </c>
      <c r="G81" s="95" t="s">
        <v>68</v>
      </c>
      <c r="H81" s="95" t="s">
        <v>69</v>
      </c>
      <c r="I81" s="95" t="s">
        <v>70</v>
      </c>
      <c r="J81" s="95" t="s">
        <v>71</v>
      </c>
      <c r="K81" s="95" t="s">
        <v>72</v>
      </c>
      <c r="L81" s="95" t="s">
        <v>73</v>
      </c>
      <c r="M81" s="95" t="s">
        <v>74</v>
      </c>
      <c r="N81" s="95" t="s">
        <v>75</v>
      </c>
      <c r="O81" s="92"/>
      <c r="P81" s="92"/>
      <c r="Q81" s="90"/>
    </row>
    <row r="82" spans="2:17" x14ac:dyDescent="0.35">
      <c r="B82" s="92"/>
      <c r="C82" s="96" t="s">
        <v>80</v>
      </c>
      <c r="D82" s="97" t="s">
        <v>93</v>
      </c>
      <c r="E82" s="97" t="s">
        <v>85</v>
      </c>
      <c r="F82" s="388">
        <v>0</v>
      </c>
      <c r="G82" s="388">
        <v>0</v>
      </c>
      <c r="H82" s="388">
        <v>7.5</v>
      </c>
      <c r="I82" s="388">
        <v>7.5</v>
      </c>
      <c r="J82" s="388">
        <v>15</v>
      </c>
      <c r="K82" s="388">
        <v>15</v>
      </c>
      <c r="L82" s="388">
        <v>22.5</v>
      </c>
      <c r="M82" s="388">
        <v>22.5</v>
      </c>
      <c r="N82" s="388">
        <v>30</v>
      </c>
      <c r="O82" s="92"/>
      <c r="P82" s="92"/>
      <c r="Q82" s="90"/>
    </row>
    <row r="83" spans="2:17" x14ac:dyDescent="0.35">
      <c r="B83" s="92"/>
      <c r="C83" s="99" t="s">
        <v>81</v>
      </c>
      <c r="D83" s="97" t="s">
        <v>94</v>
      </c>
      <c r="E83" s="99" t="s">
        <v>82</v>
      </c>
      <c r="F83" s="100">
        <v>0.9</v>
      </c>
      <c r="G83" s="100">
        <v>0.9</v>
      </c>
      <c r="H83" s="100">
        <v>0.9</v>
      </c>
      <c r="I83" s="100">
        <v>0.9</v>
      </c>
      <c r="J83" s="100">
        <v>0.9</v>
      </c>
      <c r="K83" s="100">
        <v>0.9</v>
      </c>
      <c r="L83" s="100">
        <v>0.9</v>
      </c>
      <c r="M83" s="100">
        <v>0.9</v>
      </c>
      <c r="N83" s="100">
        <v>0.9</v>
      </c>
      <c r="O83" s="92"/>
      <c r="P83" s="92"/>
      <c r="Q83" s="90"/>
    </row>
    <row r="84" spans="2:17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0"/>
    </row>
    <row r="85" spans="2:17" x14ac:dyDescent="0.35"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0"/>
    </row>
    <row r="86" spans="2:17" x14ac:dyDescent="0.35"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0"/>
    </row>
    <row r="87" spans="2:17" x14ac:dyDescent="0.35"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0"/>
    </row>
  </sheetData>
  <hyperlinks>
    <hyperlink ref="E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E17" sqref="E17"/>
    </sheetView>
  </sheetViews>
  <sheetFormatPr defaultRowHeight="14.5" x14ac:dyDescent="0.35"/>
  <cols>
    <col min="1" max="1" width="19.6328125" bestFit="1" customWidth="1"/>
    <col min="2" max="2" width="11.90625" customWidth="1"/>
    <col min="3" max="3" width="25.81640625" customWidth="1"/>
    <col min="4" max="4" width="12.36328125" customWidth="1"/>
  </cols>
  <sheetData>
    <row r="1" spans="1:4" ht="29" x14ac:dyDescent="0.35">
      <c r="B1" t="s">
        <v>200</v>
      </c>
      <c r="C1" s="389" t="s">
        <v>201</v>
      </c>
      <c r="D1" t="s">
        <v>202</v>
      </c>
    </row>
    <row r="2" spans="1:4" x14ac:dyDescent="0.35">
      <c r="A2" t="s">
        <v>1</v>
      </c>
      <c r="B2" s="390">
        <f>About!A15/(I.a.!G68*0.8+I.a.!G69*0.2)</f>
        <v>10662942.59375</v>
      </c>
      <c r="C2" s="390">
        <f>B2</f>
        <v>10662942.59375</v>
      </c>
      <c r="D2" s="390">
        <f>About!A15/I.a.!N69</f>
        <v>8530354.0749999993</v>
      </c>
    </row>
    <row r="3" spans="1:4" x14ac:dyDescent="0.35">
      <c r="A3" t="s">
        <v>2</v>
      </c>
      <c r="B3" s="390">
        <f>About!A15/I.c.!G44</f>
        <v>12186220.107142856</v>
      </c>
      <c r="C3" s="390">
        <f>About!A15/I.b.!G44</f>
        <v>9478171.194444444</v>
      </c>
      <c r="D3" s="390">
        <f>About!A15/I.b.!N44*0.9</f>
        <v>8530354.0749999993</v>
      </c>
    </row>
    <row r="4" spans="1:4" x14ac:dyDescent="0.35">
      <c r="A4" t="s">
        <v>3</v>
      </c>
      <c r="B4" s="390">
        <f>About!A15/III.a.!F36</f>
        <v>8839745.1554404143</v>
      </c>
      <c r="C4" s="390">
        <f t="shared" ref="C4:C12" si="0">B4</f>
        <v>8839745.1554404143</v>
      </c>
      <c r="D4" s="390">
        <f>C4*0.9</f>
        <v>7955770.6398963733</v>
      </c>
    </row>
    <row r="5" spans="1:4" x14ac:dyDescent="0.35">
      <c r="A5" t="s">
        <v>4</v>
      </c>
      <c r="B5" s="390">
        <v>0</v>
      </c>
      <c r="C5" s="390">
        <f t="shared" si="0"/>
        <v>0</v>
      </c>
      <c r="D5" s="390">
        <v>0</v>
      </c>
    </row>
    <row r="6" spans="1:4" x14ac:dyDescent="0.35">
      <c r="A6" t="s">
        <v>5</v>
      </c>
      <c r="B6" s="390">
        <v>0</v>
      </c>
      <c r="C6" s="390">
        <f t="shared" si="0"/>
        <v>0</v>
      </c>
      <c r="D6" s="390">
        <v>0</v>
      </c>
    </row>
    <row r="7" spans="1:4" x14ac:dyDescent="0.35">
      <c r="A7" t="s">
        <v>203</v>
      </c>
      <c r="B7" s="390">
        <v>0</v>
      </c>
      <c r="C7" s="390">
        <f t="shared" si="0"/>
        <v>0</v>
      </c>
      <c r="D7" s="390">
        <v>0</v>
      </c>
    </row>
    <row r="8" spans="1:4" x14ac:dyDescent="0.35">
      <c r="A8" t="s">
        <v>6</v>
      </c>
      <c r="B8" s="390">
        <v>0</v>
      </c>
      <c r="C8" s="390">
        <f t="shared" si="0"/>
        <v>0</v>
      </c>
      <c r="D8" s="390">
        <v>0</v>
      </c>
    </row>
    <row r="9" spans="1:4" x14ac:dyDescent="0.35">
      <c r="A9" t="s">
        <v>7</v>
      </c>
      <c r="B9" s="390">
        <f>About!A15/II.b.!G42</f>
        <v>11373805.433333334</v>
      </c>
      <c r="C9" s="390">
        <f t="shared" si="0"/>
        <v>11373805.433333334</v>
      </c>
      <c r="D9" s="390">
        <f>About!A15/II.b.!N42*0.9</f>
        <v>10236424.890000001</v>
      </c>
    </row>
    <row r="10" spans="1:4" x14ac:dyDescent="0.35">
      <c r="A10" t="s">
        <v>8</v>
      </c>
      <c r="B10" s="390">
        <v>0</v>
      </c>
      <c r="C10" s="390">
        <f t="shared" si="0"/>
        <v>0</v>
      </c>
      <c r="D10" s="390">
        <v>0</v>
      </c>
    </row>
    <row r="11" spans="1:4" x14ac:dyDescent="0.35">
      <c r="A11" t="s">
        <v>9</v>
      </c>
      <c r="B11" s="390">
        <f>About!A15/I.d.!G41</f>
        <v>13648566.52</v>
      </c>
      <c r="C11" s="390">
        <f t="shared" si="0"/>
        <v>13648566.52</v>
      </c>
      <c r="D11" s="390">
        <f>C11/1.1</f>
        <v>12407787.745454544</v>
      </c>
    </row>
    <row r="12" spans="1:4" x14ac:dyDescent="0.35">
      <c r="A12" t="s">
        <v>10</v>
      </c>
      <c r="B12" s="390">
        <f>About!A15/I.c.!G44</f>
        <v>12186220.107142856</v>
      </c>
      <c r="C12" s="390">
        <f t="shared" si="0"/>
        <v>12186220.107142856</v>
      </c>
      <c r="D12" s="390">
        <f>C12/1.1</f>
        <v>11078381.915584413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A46" workbookViewId="0">
      <selection activeCell="E10" sqref="E10"/>
    </sheetView>
  </sheetViews>
  <sheetFormatPr defaultRowHeight="14.5" x14ac:dyDescent="0.35"/>
  <cols>
    <col min="4" max="4" width="19" customWidth="1"/>
  </cols>
  <sheetData>
    <row r="1" spans="1:14" ht="20" x14ac:dyDescent="0.4">
      <c r="A1" s="101" t="s">
        <v>12</v>
      </c>
      <c r="B1" s="101" t="s">
        <v>83</v>
      </c>
      <c r="C1" s="101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ht="15" x14ac:dyDescent="0.35">
      <c r="A2" s="103" t="s">
        <v>13</v>
      </c>
      <c r="B2" s="103" t="s">
        <v>84</v>
      </c>
      <c r="C2" s="103"/>
      <c r="D2" s="85"/>
      <c r="E2" s="104" t="s">
        <v>14</v>
      </c>
      <c r="F2" s="85"/>
      <c r="G2" s="85"/>
      <c r="H2" s="85"/>
      <c r="I2" s="85"/>
      <c r="J2" s="85"/>
      <c r="K2" s="85"/>
      <c r="L2" s="85"/>
      <c r="M2" s="85"/>
      <c r="N2" s="85"/>
    </row>
    <row r="3" spans="1:14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4" ht="22.5" x14ac:dyDescent="0.45">
      <c r="A4" s="105"/>
      <c r="B4" s="106" t="s">
        <v>15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1:14" x14ac:dyDescent="0.35">
      <c r="A5" s="102"/>
      <c r="B5" s="108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</row>
    <row r="6" spans="1:14" x14ac:dyDescent="0.35">
      <c r="A6" s="102"/>
      <c r="B6" s="108"/>
      <c r="C6" s="109"/>
      <c r="D6" s="109"/>
      <c r="E6" s="110"/>
      <c r="F6" s="109"/>
      <c r="G6" s="109"/>
      <c r="H6" s="109"/>
      <c r="I6" s="109"/>
      <c r="J6" s="109"/>
      <c r="K6" s="109"/>
      <c r="L6" s="109"/>
      <c r="M6" s="109"/>
      <c r="N6" s="109"/>
    </row>
    <row r="7" spans="1:14" ht="15.5" x14ac:dyDescent="0.35">
      <c r="A7" s="102"/>
      <c r="B7" s="111"/>
      <c r="C7" s="109"/>
      <c r="D7" s="112" t="s">
        <v>16</v>
      </c>
      <c r="E7" s="112" t="s">
        <v>17</v>
      </c>
      <c r="F7" s="109"/>
      <c r="G7" s="109"/>
      <c r="H7" s="109"/>
      <c r="I7" s="109"/>
      <c r="J7" s="109"/>
      <c r="K7" s="109"/>
      <c r="L7" s="109"/>
      <c r="M7" s="109"/>
      <c r="N7" s="109"/>
    </row>
    <row r="8" spans="1:14" ht="15.5" x14ac:dyDescent="0.35">
      <c r="A8" s="102"/>
      <c r="B8" s="111"/>
      <c r="C8" s="109"/>
      <c r="D8" s="113" t="s">
        <v>18</v>
      </c>
      <c r="E8" s="113">
        <v>1</v>
      </c>
      <c r="F8" s="109"/>
      <c r="G8" s="109"/>
      <c r="H8" s="109"/>
      <c r="I8" s="109"/>
      <c r="J8" s="109"/>
      <c r="K8" s="109"/>
      <c r="L8" s="109"/>
      <c r="M8" s="109"/>
      <c r="N8" s="109"/>
    </row>
    <row r="9" spans="1:14" ht="15.5" x14ac:dyDescent="0.35">
      <c r="A9" s="102"/>
      <c r="B9" s="111"/>
      <c r="C9" s="109"/>
      <c r="D9" s="114" t="s">
        <v>19</v>
      </c>
      <c r="E9" s="114">
        <v>1</v>
      </c>
      <c r="F9" s="109"/>
      <c r="G9" s="109"/>
      <c r="H9" s="109"/>
      <c r="I9" s="109"/>
      <c r="J9" s="109"/>
      <c r="K9" s="109"/>
      <c r="L9" s="109"/>
      <c r="M9" s="109"/>
      <c r="N9" s="109"/>
    </row>
    <row r="10" spans="1:14" x14ac:dyDescent="0.35">
      <c r="A10" s="102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</row>
    <row r="11" spans="1:14" x14ac:dyDescent="0.3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22.5" x14ac:dyDescent="0.45">
      <c r="A12" s="105"/>
      <c r="B12" s="117" t="s">
        <v>20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1:14" x14ac:dyDescent="0.35">
      <c r="A13" s="102"/>
      <c r="B13" s="119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1:14" x14ac:dyDescent="0.35">
      <c r="A14" s="102"/>
      <c r="B14" s="119"/>
      <c r="C14" s="121" t="s">
        <v>21</v>
      </c>
      <c r="D14" s="120"/>
      <c r="E14" s="122"/>
      <c r="F14" s="120"/>
      <c r="G14" s="120"/>
      <c r="H14" s="120"/>
      <c r="I14" s="120"/>
      <c r="J14" s="120"/>
      <c r="K14" s="120"/>
      <c r="L14" s="120"/>
      <c r="M14" s="120"/>
      <c r="N14" s="123" t="s">
        <v>85</v>
      </c>
    </row>
    <row r="15" spans="1:14" x14ac:dyDescent="0.35">
      <c r="A15" s="102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14" ht="15.5" x14ac:dyDescent="0.35">
      <c r="A16" s="102"/>
      <c r="B16" s="124"/>
      <c r="C16" s="125" t="s">
        <v>17</v>
      </c>
      <c r="D16" s="125" t="s">
        <v>22</v>
      </c>
      <c r="E16" s="125" t="s">
        <v>11</v>
      </c>
      <c r="F16" s="126">
        <v>2011</v>
      </c>
      <c r="G16" s="127">
        <v>2015</v>
      </c>
      <c r="H16" s="126">
        <v>2020</v>
      </c>
      <c r="I16" s="127">
        <v>2025</v>
      </c>
      <c r="J16" s="126">
        <v>2030</v>
      </c>
      <c r="K16" s="127">
        <v>2035</v>
      </c>
      <c r="L16" s="126">
        <v>2040</v>
      </c>
      <c r="M16" s="127">
        <v>2045</v>
      </c>
      <c r="N16" s="126">
        <v>2050</v>
      </c>
    </row>
    <row r="17" spans="1:14" ht="15" x14ac:dyDescent="0.35">
      <c r="A17" s="102"/>
      <c r="B17" s="128"/>
      <c r="C17" s="129">
        <v>1</v>
      </c>
      <c r="D17" s="130"/>
      <c r="E17" s="131" t="s">
        <v>23</v>
      </c>
      <c r="F17" s="132">
        <v>16.32</v>
      </c>
      <c r="G17" s="133">
        <v>26.65</v>
      </c>
      <c r="H17" s="132">
        <v>51.47</v>
      </c>
      <c r="I17" s="132">
        <v>57.68</v>
      </c>
      <c r="J17" s="132">
        <v>57.68</v>
      </c>
      <c r="K17" s="132">
        <v>57.68</v>
      </c>
      <c r="L17" s="132">
        <v>57.68</v>
      </c>
      <c r="M17" s="132">
        <v>57.68</v>
      </c>
      <c r="N17" s="132">
        <v>57.68</v>
      </c>
    </row>
    <row r="18" spans="1:14" ht="15.5" x14ac:dyDescent="0.35">
      <c r="A18" s="102"/>
      <c r="B18" s="124"/>
      <c r="C18" s="129">
        <v>2</v>
      </c>
      <c r="D18" s="130"/>
      <c r="E18" s="130"/>
      <c r="F18" s="132">
        <v>16.32</v>
      </c>
      <c r="G18" s="134">
        <v>26.65</v>
      </c>
      <c r="H18" s="135">
        <v>51.47</v>
      </c>
      <c r="I18" s="135">
        <v>57.68</v>
      </c>
      <c r="J18" s="135">
        <v>57.68</v>
      </c>
      <c r="K18" s="135">
        <v>57.68</v>
      </c>
      <c r="L18" s="135">
        <v>57.68</v>
      </c>
      <c r="M18" s="135">
        <v>57.68</v>
      </c>
      <c r="N18" s="135">
        <v>57.68</v>
      </c>
    </row>
    <row r="19" spans="1:14" ht="15.5" x14ac:dyDescent="0.35">
      <c r="A19" s="102"/>
      <c r="B19" s="124"/>
      <c r="C19" s="129">
        <v>3</v>
      </c>
      <c r="D19" s="130"/>
      <c r="E19" s="130"/>
      <c r="F19" s="132">
        <v>16.32</v>
      </c>
      <c r="G19" s="134">
        <v>26.65</v>
      </c>
      <c r="H19" s="135">
        <v>51.47</v>
      </c>
      <c r="I19" s="135">
        <v>57.68</v>
      </c>
      <c r="J19" s="135">
        <v>57.68</v>
      </c>
      <c r="K19" s="135">
        <v>57.68</v>
      </c>
      <c r="L19" s="135">
        <v>57.68</v>
      </c>
      <c r="M19" s="135">
        <v>57.68</v>
      </c>
      <c r="N19" s="135">
        <v>57.68</v>
      </c>
    </row>
    <row r="20" spans="1:14" ht="15.5" x14ac:dyDescent="0.35">
      <c r="A20" s="102"/>
      <c r="B20" s="124"/>
      <c r="C20" s="136">
        <v>4</v>
      </c>
      <c r="D20" s="137"/>
      <c r="E20" s="137"/>
      <c r="F20" s="132">
        <v>16.32</v>
      </c>
      <c r="G20" s="138">
        <v>26.65</v>
      </c>
      <c r="H20" s="139">
        <v>51.47</v>
      </c>
      <c r="I20" s="139">
        <v>57.68</v>
      </c>
      <c r="J20" s="139">
        <v>57.68</v>
      </c>
      <c r="K20" s="139">
        <v>57.68</v>
      </c>
      <c r="L20" s="139">
        <v>57.68</v>
      </c>
      <c r="M20" s="139">
        <v>57.68</v>
      </c>
      <c r="N20" s="139">
        <v>57.68</v>
      </c>
    </row>
    <row r="21" spans="1:14" ht="15.5" x14ac:dyDescent="0.35">
      <c r="A21" s="102"/>
      <c r="B21" s="124"/>
      <c r="C21" s="140" t="s">
        <v>24</v>
      </c>
      <c r="D21" s="141"/>
      <c r="E21" s="141"/>
      <c r="F21" s="142">
        <v>16.32</v>
      </c>
      <c r="G21" s="143">
        <v>26.65</v>
      </c>
      <c r="H21" s="142">
        <v>51.47</v>
      </c>
      <c r="I21" s="142">
        <v>57.68</v>
      </c>
      <c r="J21" s="142">
        <v>57.68</v>
      </c>
      <c r="K21" s="142">
        <v>57.68</v>
      </c>
      <c r="L21" s="142">
        <v>57.68</v>
      </c>
      <c r="M21" s="142">
        <v>57.68</v>
      </c>
      <c r="N21" s="142">
        <v>57.68</v>
      </c>
    </row>
    <row r="22" spans="1:14" x14ac:dyDescent="0.35">
      <c r="A22" s="102"/>
      <c r="B22" s="119"/>
      <c r="C22" s="120"/>
      <c r="D22" s="144"/>
      <c r="E22" s="120"/>
      <c r="F22" s="120"/>
      <c r="G22" s="145"/>
      <c r="H22" s="145"/>
      <c r="I22" s="145"/>
      <c r="J22" s="145"/>
      <c r="K22" s="145"/>
      <c r="L22" s="145"/>
      <c r="M22" s="145"/>
      <c r="N22" s="145"/>
    </row>
    <row r="23" spans="1:14" x14ac:dyDescent="0.35">
      <c r="A23" s="102"/>
      <c r="B23" s="120"/>
      <c r="C23" s="120" t="s">
        <v>25</v>
      </c>
      <c r="D23" s="144"/>
      <c r="E23" s="120"/>
      <c r="F23" s="120"/>
      <c r="G23" s="120"/>
      <c r="H23" s="120"/>
      <c r="I23" s="120"/>
      <c r="J23" s="120"/>
      <c r="K23" s="120"/>
      <c r="L23" s="120"/>
      <c r="M23" s="120"/>
      <c r="N23" s="120"/>
    </row>
    <row r="24" spans="1:14" x14ac:dyDescent="0.35">
      <c r="A24" s="102"/>
      <c r="B24" s="120"/>
      <c r="C24" s="122"/>
      <c r="D24" s="144"/>
      <c r="E24" s="120"/>
      <c r="F24" s="120"/>
      <c r="G24" s="120"/>
      <c r="H24" s="120"/>
      <c r="I24" s="120"/>
      <c r="J24" s="120"/>
      <c r="K24" s="120"/>
      <c r="L24" s="120"/>
      <c r="M24" s="120"/>
      <c r="N24" s="120"/>
    </row>
    <row r="25" spans="1:14" x14ac:dyDescent="0.35">
      <c r="A25" s="102"/>
      <c r="B25" s="120"/>
      <c r="C25" s="121" t="s">
        <v>26</v>
      </c>
      <c r="D25" s="120"/>
      <c r="E25" s="122"/>
      <c r="F25" s="120"/>
      <c r="G25" s="120"/>
      <c r="H25" s="120"/>
      <c r="I25" s="120"/>
      <c r="J25" s="120"/>
      <c r="K25" s="120"/>
      <c r="L25" s="120"/>
      <c r="M25" s="120"/>
      <c r="N25" s="120"/>
    </row>
    <row r="26" spans="1:14" x14ac:dyDescent="0.35">
      <c r="A26" s="102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14" x14ac:dyDescent="0.35">
      <c r="A27" s="102"/>
      <c r="B27" s="120"/>
      <c r="C27" s="125" t="s">
        <v>17</v>
      </c>
      <c r="D27" s="125" t="s">
        <v>22</v>
      </c>
      <c r="E27" s="125" t="s">
        <v>11</v>
      </c>
      <c r="F27" s="126">
        <v>2011</v>
      </c>
      <c r="G27" s="127">
        <v>2015</v>
      </c>
      <c r="H27" s="126">
        <v>2020</v>
      </c>
      <c r="I27" s="127">
        <v>2025</v>
      </c>
      <c r="J27" s="126">
        <v>2030</v>
      </c>
      <c r="K27" s="127">
        <v>2035</v>
      </c>
      <c r="L27" s="126">
        <v>2040</v>
      </c>
      <c r="M27" s="127">
        <v>2045</v>
      </c>
      <c r="N27" s="126">
        <v>2050</v>
      </c>
    </row>
    <row r="28" spans="1:14" x14ac:dyDescent="0.35">
      <c r="A28" s="102"/>
      <c r="B28" s="120"/>
      <c r="C28" s="146" t="s">
        <v>27</v>
      </c>
      <c r="D28" s="130" t="s">
        <v>28</v>
      </c>
      <c r="E28" s="131"/>
      <c r="F28" s="147">
        <v>0.8</v>
      </c>
      <c r="G28" s="147">
        <v>0.8</v>
      </c>
      <c r="H28" s="147">
        <v>0.8</v>
      </c>
      <c r="I28" s="147">
        <v>0.75</v>
      </c>
      <c r="J28" s="147">
        <v>0.75</v>
      </c>
      <c r="K28" s="147">
        <v>0.75</v>
      </c>
      <c r="L28" s="147">
        <v>0.75</v>
      </c>
      <c r="M28" s="147">
        <v>0.7</v>
      </c>
      <c r="N28" s="147">
        <v>0.7</v>
      </c>
    </row>
    <row r="29" spans="1:14" x14ac:dyDescent="0.35">
      <c r="A29" s="102"/>
      <c r="B29" s="120"/>
      <c r="C29" s="146"/>
      <c r="D29" s="130" t="s">
        <v>29</v>
      </c>
      <c r="E29" s="130"/>
      <c r="F29" s="147">
        <v>0.2</v>
      </c>
      <c r="G29" s="147">
        <v>0.2</v>
      </c>
      <c r="H29" s="147">
        <v>0.2</v>
      </c>
      <c r="I29" s="145">
        <v>0.25</v>
      </c>
      <c r="J29" s="145">
        <v>0.25</v>
      </c>
      <c r="K29" s="145">
        <v>0.25</v>
      </c>
      <c r="L29" s="145">
        <v>0.25</v>
      </c>
      <c r="M29" s="147">
        <v>0.3</v>
      </c>
      <c r="N29" s="147">
        <v>0.3</v>
      </c>
    </row>
    <row r="30" spans="1:14" x14ac:dyDescent="0.35">
      <c r="A30" s="102"/>
      <c r="B30" s="120"/>
      <c r="C30" s="146"/>
      <c r="D30" s="130" t="s">
        <v>30</v>
      </c>
      <c r="E30" s="130"/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</row>
    <row r="31" spans="1:14" x14ac:dyDescent="0.35">
      <c r="A31" s="102"/>
      <c r="B31" s="120"/>
      <c r="C31" s="146"/>
      <c r="D31" s="130" t="s">
        <v>31</v>
      </c>
      <c r="E31" s="130"/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7">
        <v>0</v>
      </c>
      <c r="L31" s="147">
        <v>0</v>
      </c>
      <c r="M31" s="147">
        <v>0</v>
      </c>
      <c r="N31" s="147">
        <v>0</v>
      </c>
    </row>
    <row r="32" spans="1:14" x14ac:dyDescent="0.35">
      <c r="A32" s="102"/>
      <c r="B32" s="120"/>
      <c r="C32" s="146"/>
      <c r="D32" s="130"/>
      <c r="E32" s="130"/>
      <c r="F32" s="147"/>
      <c r="G32" s="147"/>
      <c r="H32" s="147"/>
      <c r="I32" s="147"/>
      <c r="J32" s="147"/>
      <c r="K32" s="147"/>
      <c r="L32" s="147"/>
      <c r="M32" s="147"/>
      <c r="N32" s="147"/>
    </row>
    <row r="33" spans="1:14" x14ac:dyDescent="0.35">
      <c r="A33" s="102"/>
      <c r="B33" s="120"/>
      <c r="C33" s="146" t="s">
        <v>32</v>
      </c>
      <c r="D33" s="130" t="s">
        <v>28</v>
      </c>
      <c r="E33" s="130"/>
      <c r="F33" s="147">
        <v>0.8</v>
      </c>
      <c r="G33" s="147">
        <v>0.75</v>
      </c>
      <c r="H33" s="147">
        <v>0.75</v>
      </c>
      <c r="I33" s="145">
        <v>0.7</v>
      </c>
      <c r="J33" s="145">
        <v>0.7</v>
      </c>
      <c r="K33" s="145">
        <v>0.65</v>
      </c>
      <c r="L33" s="145">
        <v>0.6</v>
      </c>
      <c r="M33" s="147">
        <v>0.55000000000000004</v>
      </c>
      <c r="N33" s="147">
        <v>0.5</v>
      </c>
    </row>
    <row r="34" spans="1:14" x14ac:dyDescent="0.35">
      <c r="A34" s="102"/>
      <c r="B34" s="120"/>
      <c r="C34" s="146"/>
      <c r="D34" s="130" t="s">
        <v>29</v>
      </c>
      <c r="E34" s="130"/>
      <c r="F34" s="147">
        <v>0.2</v>
      </c>
      <c r="G34" s="147">
        <v>0.2</v>
      </c>
      <c r="H34" s="147">
        <v>0.2</v>
      </c>
      <c r="I34" s="145">
        <v>0.25</v>
      </c>
      <c r="J34" s="145">
        <v>0.25</v>
      </c>
      <c r="K34" s="145">
        <v>0.25</v>
      </c>
      <c r="L34" s="145">
        <v>0.25</v>
      </c>
      <c r="M34" s="147">
        <v>0.3</v>
      </c>
      <c r="N34" s="147">
        <v>0.3</v>
      </c>
    </row>
    <row r="35" spans="1:14" x14ac:dyDescent="0.35">
      <c r="A35" s="102"/>
      <c r="B35" s="120"/>
      <c r="C35" s="146"/>
      <c r="D35" s="130" t="s">
        <v>30</v>
      </c>
      <c r="E35" s="130"/>
      <c r="F35" s="147">
        <v>0</v>
      </c>
      <c r="G35" s="145">
        <v>0.05</v>
      </c>
      <c r="H35" s="145">
        <v>0.05</v>
      </c>
      <c r="I35" s="145">
        <v>0.05</v>
      </c>
      <c r="J35" s="145">
        <v>0.05</v>
      </c>
      <c r="K35" s="145">
        <v>0.1</v>
      </c>
      <c r="L35" s="145">
        <v>0.15</v>
      </c>
      <c r="M35" s="145">
        <v>0.15</v>
      </c>
      <c r="N35" s="145">
        <v>0.2</v>
      </c>
    </row>
    <row r="36" spans="1:14" x14ac:dyDescent="0.35">
      <c r="A36" s="102"/>
      <c r="B36" s="120"/>
      <c r="C36" s="146"/>
      <c r="D36" s="130" t="s">
        <v>31</v>
      </c>
      <c r="E36" s="130"/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</row>
    <row r="37" spans="1:14" x14ac:dyDescent="0.35">
      <c r="A37" s="102"/>
      <c r="B37" s="120"/>
      <c r="C37" s="146"/>
      <c r="D37" s="130"/>
      <c r="E37" s="130"/>
      <c r="F37" s="147"/>
      <c r="G37" s="120"/>
      <c r="H37" s="120"/>
      <c r="I37" s="120"/>
      <c r="J37" s="120"/>
      <c r="K37" s="120"/>
      <c r="L37" s="120"/>
      <c r="M37" s="120"/>
      <c r="N37" s="120"/>
    </row>
    <row r="38" spans="1:14" x14ac:dyDescent="0.35">
      <c r="A38" s="102"/>
      <c r="B38" s="120"/>
      <c r="C38" s="146" t="s">
        <v>33</v>
      </c>
      <c r="D38" s="130" t="s">
        <v>28</v>
      </c>
      <c r="E38" s="130"/>
      <c r="F38" s="147">
        <v>0.8</v>
      </c>
      <c r="G38" s="145">
        <v>0.75</v>
      </c>
      <c r="H38" s="145">
        <v>0.7</v>
      </c>
      <c r="I38" s="145">
        <v>0.6</v>
      </c>
      <c r="J38" s="145">
        <v>0.55000000000000004</v>
      </c>
      <c r="K38" s="145">
        <v>0.55000000000000004</v>
      </c>
      <c r="L38" s="145">
        <v>0.4</v>
      </c>
      <c r="M38" s="145">
        <v>0.3</v>
      </c>
      <c r="N38" s="147">
        <v>0.2</v>
      </c>
    </row>
    <row r="39" spans="1:14" x14ac:dyDescent="0.35">
      <c r="A39" s="102"/>
      <c r="B39" s="120"/>
      <c r="C39" s="146"/>
      <c r="D39" s="130" t="s">
        <v>29</v>
      </c>
      <c r="E39" s="130"/>
      <c r="F39" s="147">
        <v>0.2</v>
      </c>
      <c r="G39" s="145">
        <v>0.2</v>
      </c>
      <c r="H39" s="145">
        <v>0.25</v>
      </c>
      <c r="I39" s="145">
        <v>0.3</v>
      </c>
      <c r="J39" s="145">
        <v>0.3</v>
      </c>
      <c r="K39" s="145">
        <v>0.3</v>
      </c>
      <c r="L39" s="145">
        <v>0.4</v>
      </c>
      <c r="M39" s="145">
        <v>0.45</v>
      </c>
      <c r="N39" s="147">
        <v>0.5</v>
      </c>
    </row>
    <row r="40" spans="1:14" x14ac:dyDescent="0.35">
      <c r="A40" s="102"/>
      <c r="B40" s="120"/>
      <c r="C40" s="146"/>
      <c r="D40" s="130" t="s">
        <v>30</v>
      </c>
      <c r="E40" s="130"/>
      <c r="F40" s="147">
        <v>0</v>
      </c>
      <c r="G40" s="145">
        <v>0.05</v>
      </c>
      <c r="H40" s="145">
        <v>0.05</v>
      </c>
      <c r="I40" s="145">
        <v>0.1</v>
      </c>
      <c r="J40" s="145">
        <v>0.15</v>
      </c>
      <c r="K40" s="145">
        <v>0.15</v>
      </c>
      <c r="L40" s="145">
        <v>0.2</v>
      </c>
      <c r="M40" s="145">
        <v>0.25</v>
      </c>
      <c r="N40" s="147">
        <v>0.3</v>
      </c>
    </row>
    <row r="41" spans="1:14" x14ac:dyDescent="0.35">
      <c r="A41" s="102"/>
      <c r="B41" s="120"/>
      <c r="C41" s="146"/>
      <c r="D41" s="130" t="s">
        <v>31</v>
      </c>
      <c r="E41" s="130"/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</row>
    <row r="42" spans="1:14" x14ac:dyDescent="0.35">
      <c r="A42" s="102"/>
      <c r="B42" s="120"/>
      <c r="C42" s="146"/>
      <c r="D42" s="130"/>
      <c r="E42" s="130"/>
      <c r="F42" s="147"/>
      <c r="G42" s="120"/>
      <c r="H42" s="120"/>
      <c r="I42" s="120"/>
      <c r="J42" s="120"/>
      <c r="K42" s="120"/>
      <c r="L42" s="120"/>
      <c r="M42" s="120"/>
      <c r="N42" s="120"/>
    </row>
    <row r="43" spans="1:14" x14ac:dyDescent="0.35">
      <c r="A43" s="102"/>
      <c r="B43" s="120"/>
      <c r="C43" s="146" t="s">
        <v>34</v>
      </c>
      <c r="D43" s="130" t="s">
        <v>28</v>
      </c>
      <c r="E43" s="130"/>
      <c r="F43" s="147">
        <v>0.8</v>
      </c>
      <c r="G43" s="147">
        <v>0.65</v>
      </c>
      <c r="H43" s="147">
        <v>0.6</v>
      </c>
      <c r="I43" s="147">
        <v>0.5</v>
      </c>
      <c r="J43" s="147">
        <v>0.4</v>
      </c>
      <c r="K43" s="147">
        <v>0.3</v>
      </c>
      <c r="L43" s="147">
        <v>0.2</v>
      </c>
      <c r="M43" s="147">
        <v>0.1</v>
      </c>
      <c r="N43" s="147">
        <v>0</v>
      </c>
    </row>
    <row r="44" spans="1:14" x14ac:dyDescent="0.35">
      <c r="A44" s="102"/>
      <c r="B44" s="120"/>
      <c r="C44" s="146"/>
      <c r="D44" s="130" t="s">
        <v>29</v>
      </c>
      <c r="E44" s="130"/>
      <c r="F44" s="147">
        <v>0.2</v>
      </c>
      <c r="G44" s="147">
        <v>0.2</v>
      </c>
      <c r="H44" s="147">
        <v>0.2</v>
      </c>
      <c r="I44" s="145">
        <v>0.25</v>
      </c>
      <c r="J44" s="145">
        <v>0.25</v>
      </c>
      <c r="K44" s="145">
        <v>0.25</v>
      </c>
      <c r="L44" s="145">
        <v>0.25</v>
      </c>
      <c r="M44" s="147">
        <v>0.3</v>
      </c>
      <c r="N44" s="147">
        <v>0.3</v>
      </c>
    </row>
    <row r="45" spans="1:14" x14ac:dyDescent="0.35">
      <c r="A45" s="102"/>
      <c r="B45" s="120"/>
      <c r="C45" s="146"/>
      <c r="D45" s="130" t="s">
        <v>30</v>
      </c>
      <c r="E45" s="130"/>
      <c r="F45" s="147">
        <v>0</v>
      </c>
      <c r="G45" s="145">
        <v>0.1</v>
      </c>
      <c r="H45" s="145">
        <v>0.15</v>
      </c>
      <c r="I45" s="145">
        <v>0.2</v>
      </c>
      <c r="J45" s="145">
        <v>0.3</v>
      </c>
      <c r="K45" s="145">
        <v>0.35</v>
      </c>
      <c r="L45" s="145">
        <v>0.4</v>
      </c>
      <c r="M45" s="145">
        <v>0.45</v>
      </c>
      <c r="N45" s="147">
        <v>0.5</v>
      </c>
    </row>
    <row r="46" spans="1:14" x14ac:dyDescent="0.35">
      <c r="A46" s="102"/>
      <c r="B46" s="120"/>
      <c r="C46" s="148"/>
      <c r="D46" s="149" t="s">
        <v>31</v>
      </c>
      <c r="E46" s="149"/>
      <c r="F46" s="150">
        <v>0</v>
      </c>
      <c r="G46" s="151">
        <v>4.9999999999999933E-2</v>
      </c>
      <c r="H46" s="151">
        <v>4.9999999999999933E-2</v>
      </c>
      <c r="I46" s="151">
        <v>5.0000000000000044E-2</v>
      </c>
      <c r="J46" s="151">
        <v>5.0000000000000044E-2</v>
      </c>
      <c r="K46" s="151">
        <v>9.9999999999999978E-2</v>
      </c>
      <c r="L46" s="151">
        <v>0.14999999999999991</v>
      </c>
      <c r="M46" s="151">
        <v>0.15</v>
      </c>
      <c r="N46" s="150">
        <v>0.2</v>
      </c>
    </row>
    <row r="47" spans="1:14" x14ac:dyDescent="0.35">
      <c r="A47" s="102"/>
      <c r="B47" s="120"/>
      <c r="C47" s="120"/>
      <c r="D47" s="144"/>
      <c r="E47" s="120"/>
      <c r="F47" s="120"/>
      <c r="G47" s="120"/>
      <c r="H47" s="120"/>
      <c r="I47" s="120"/>
      <c r="J47" s="120"/>
      <c r="K47" s="120"/>
      <c r="L47" s="120"/>
      <c r="M47" s="120"/>
      <c r="N47" s="120"/>
    </row>
    <row r="48" spans="1:14" x14ac:dyDescent="0.3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1:14" ht="22.5" x14ac:dyDescent="0.35">
      <c r="A49" s="152"/>
      <c r="B49" s="117" t="s">
        <v>35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</row>
    <row r="50" spans="1:14" x14ac:dyDescent="0.35">
      <c r="A50" s="102"/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</row>
    <row r="51" spans="1:14" x14ac:dyDescent="0.35">
      <c r="A51" s="102"/>
      <c r="B51" s="119"/>
      <c r="C51" s="121" t="s">
        <v>36</v>
      </c>
      <c r="D51" s="120"/>
      <c r="E51" s="120"/>
      <c r="F51" s="120"/>
      <c r="G51" s="122"/>
      <c r="H51" s="120"/>
      <c r="I51" s="120"/>
      <c r="J51" s="120"/>
      <c r="K51" s="120"/>
      <c r="L51" s="120"/>
      <c r="M51" s="120"/>
      <c r="N51" s="120"/>
    </row>
    <row r="52" spans="1:14" x14ac:dyDescent="0.35">
      <c r="A52" s="102"/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</row>
    <row r="53" spans="1:14" x14ac:dyDescent="0.35">
      <c r="A53" s="102"/>
      <c r="B53" s="119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</row>
    <row r="54" spans="1:14" ht="15.5" x14ac:dyDescent="0.35">
      <c r="A54" s="102"/>
      <c r="B54" s="124"/>
      <c r="C54" s="125" t="s">
        <v>37</v>
      </c>
      <c r="D54" s="125" t="s">
        <v>38</v>
      </c>
      <c r="E54" s="125" t="s">
        <v>39</v>
      </c>
      <c r="F54" s="126">
        <v>2011</v>
      </c>
      <c r="G54" s="127">
        <v>2015</v>
      </c>
      <c r="H54" s="126">
        <v>2020</v>
      </c>
      <c r="I54" s="127">
        <v>2025</v>
      </c>
      <c r="J54" s="126">
        <v>2030</v>
      </c>
      <c r="K54" s="127">
        <v>2035</v>
      </c>
      <c r="L54" s="126">
        <v>2040</v>
      </c>
      <c r="M54" s="127">
        <v>2045</v>
      </c>
      <c r="N54" s="126">
        <v>2050</v>
      </c>
    </row>
    <row r="55" spans="1:14" ht="15.5" x14ac:dyDescent="0.35">
      <c r="A55" s="102"/>
      <c r="B55" s="124"/>
      <c r="C55" s="153" t="s">
        <v>40</v>
      </c>
      <c r="D55" s="149" t="s">
        <v>86</v>
      </c>
      <c r="E55" s="149"/>
      <c r="F55" s="154">
        <v>0.62</v>
      </c>
      <c r="G55" s="154">
        <v>0.62</v>
      </c>
      <c r="H55" s="154">
        <v>0.65</v>
      </c>
      <c r="I55" s="154">
        <v>0.65</v>
      </c>
      <c r="J55" s="154">
        <v>0.75</v>
      </c>
      <c r="K55" s="154">
        <v>0.75</v>
      </c>
      <c r="L55" s="154">
        <v>0.85</v>
      </c>
      <c r="M55" s="154">
        <v>0.85</v>
      </c>
      <c r="N55" s="154">
        <v>0.91</v>
      </c>
    </row>
    <row r="56" spans="1:14" ht="15.5" x14ac:dyDescent="0.35">
      <c r="A56" s="102"/>
      <c r="B56" s="124"/>
      <c r="C56" s="129"/>
      <c r="D56" s="130"/>
      <c r="E56" s="130"/>
      <c r="F56" s="155"/>
      <c r="G56" s="155"/>
      <c r="H56" s="155"/>
      <c r="I56" s="155"/>
      <c r="J56" s="155"/>
      <c r="K56" s="155"/>
      <c r="L56" s="155"/>
      <c r="M56" s="155"/>
      <c r="N56" s="155"/>
    </row>
    <row r="57" spans="1:14" ht="15.5" x14ac:dyDescent="0.35">
      <c r="A57" s="102"/>
      <c r="B57" s="124"/>
      <c r="C57" s="121" t="s">
        <v>41</v>
      </c>
      <c r="D57" s="130"/>
      <c r="E57" s="130"/>
      <c r="F57" s="155"/>
      <c r="G57" s="155"/>
      <c r="H57" s="155"/>
      <c r="I57" s="155"/>
      <c r="J57" s="155"/>
      <c r="K57" s="155"/>
      <c r="L57" s="155"/>
      <c r="M57" s="155"/>
      <c r="N57" s="155"/>
    </row>
    <row r="58" spans="1:14" ht="15.5" x14ac:dyDescent="0.35">
      <c r="A58" s="102"/>
      <c r="B58" s="124"/>
      <c r="C58" s="121"/>
      <c r="D58" s="130"/>
      <c r="E58" s="130"/>
      <c r="F58" s="155"/>
      <c r="G58" s="155"/>
      <c r="H58" s="155"/>
      <c r="I58" s="155"/>
      <c r="J58" s="155"/>
      <c r="K58" s="155"/>
      <c r="L58" s="155"/>
      <c r="M58" s="155"/>
      <c r="N58" s="155"/>
    </row>
    <row r="59" spans="1:14" ht="15.5" x14ac:dyDescent="0.35">
      <c r="A59" s="102"/>
      <c r="B59" s="124"/>
      <c r="C59" s="125" t="s">
        <v>38</v>
      </c>
      <c r="D59" s="125" t="s">
        <v>22</v>
      </c>
      <c r="E59" s="125" t="s">
        <v>11</v>
      </c>
      <c r="F59" s="126">
        <v>2011</v>
      </c>
      <c r="G59" s="127">
        <v>2015</v>
      </c>
      <c r="H59" s="126">
        <v>2020</v>
      </c>
      <c r="I59" s="127">
        <v>2025</v>
      </c>
      <c r="J59" s="126">
        <v>2030</v>
      </c>
      <c r="K59" s="127">
        <v>2035</v>
      </c>
      <c r="L59" s="126">
        <v>2040</v>
      </c>
      <c r="M59" s="127">
        <v>2045</v>
      </c>
      <c r="N59" s="126">
        <v>2050</v>
      </c>
    </row>
    <row r="60" spans="1:14" ht="15.5" x14ac:dyDescent="0.35">
      <c r="A60" s="102"/>
      <c r="B60" s="124"/>
      <c r="C60" s="131" t="s">
        <v>28</v>
      </c>
      <c r="D60" s="131"/>
      <c r="E60" s="131"/>
      <c r="F60" s="156">
        <v>0.1</v>
      </c>
      <c r="G60" s="156">
        <v>0.1</v>
      </c>
      <c r="H60" s="156">
        <v>0.1</v>
      </c>
      <c r="I60" s="156">
        <v>0.1</v>
      </c>
      <c r="J60" s="156">
        <v>0.1</v>
      </c>
      <c r="K60" s="156">
        <v>0.1</v>
      </c>
      <c r="L60" s="156">
        <v>0.1</v>
      </c>
      <c r="M60" s="156">
        <v>0.1</v>
      </c>
      <c r="N60" s="156">
        <v>0.1</v>
      </c>
    </row>
    <row r="61" spans="1:14" ht="15.5" x14ac:dyDescent="0.35">
      <c r="A61" s="102"/>
      <c r="B61" s="124"/>
      <c r="C61" s="130" t="s">
        <v>29</v>
      </c>
      <c r="D61" s="130"/>
      <c r="E61" s="130"/>
      <c r="F61" s="157">
        <v>0.1</v>
      </c>
      <c r="G61" s="157">
        <v>0.1</v>
      </c>
      <c r="H61" s="157">
        <v>0.1</v>
      </c>
      <c r="I61" s="157">
        <v>0.1</v>
      </c>
      <c r="J61" s="157">
        <v>0.1</v>
      </c>
      <c r="K61" s="157">
        <v>0.1</v>
      </c>
      <c r="L61" s="157">
        <v>0.1</v>
      </c>
      <c r="M61" s="157">
        <v>0.1</v>
      </c>
      <c r="N61" s="157">
        <v>0.1</v>
      </c>
    </row>
    <row r="62" spans="1:14" ht="15.5" x14ac:dyDescent="0.35">
      <c r="A62" s="102"/>
      <c r="B62" s="124"/>
      <c r="C62" s="130" t="s">
        <v>42</v>
      </c>
      <c r="D62" s="130"/>
      <c r="E62" s="130"/>
      <c r="F62" s="157">
        <v>0.1</v>
      </c>
      <c r="G62" s="157">
        <v>0.1</v>
      </c>
      <c r="H62" s="157">
        <v>0.1</v>
      </c>
      <c r="I62" s="157">
        <v>0.1</v>
      </c>
      <c r="J62" s="157">
        <v>0.1</v>
      </c>
      <c r="K62" s="157">
        <v>0.1</v>
      </c>
      <c r="L62" s="157">
        <v>0.1</v>
      </c>
      <c r="M62" s="157">
        <v>0.1</v>
      </c>
      <c r="N62" s="157">
        <v>0.1</v>
      </c>
    </row>
    <row r="63" spans="1:14" ht="15.5" x14ac:dyDescent="0.35">
      <c r="A63" s="102"/>
      <c r="B63" s="124"/>
      <c r="C63" s="149" t="s">
        <v>31</v>
      </c>
      <c r="D63" s="149"/>
      <c r="E63" s="149"/>
      <c r="F63" s="154">
        <v>0.1</v>
      </c>
      <c r="G63" s="154">
        <v>0.1</v>
      </c>
      <c r="H63" s="154">
        <v>0.1</v>
      </c>
      <c r="I63" s="154">
        <v>0.1</v>
      </c>
      <c r="J63" s="154">
        <v>0.1</v>
      </c>
      <c r="K63" s="154">
        <v>0.1</v>
      </c>
      <c r="L63" s="154">
        <v>0.1</v>
      </c>
      <c r="M63" s="154">
        <v>0.1</v>
      </c>
      <c r="N63" s="154">
        <v>0.1</v>
      </c>
    </row>
    <row r="64" spans="1:14" ht="15.5" x14ac:dyDescent="0.35">
      <c r="A64" s="102"/>
      <c r="B64" s="124"/>
      <c r="C64" s="129"/>
      <c r="D64" s="130"/>
      <c r="E64" s="130"/>
      <c r="F64" s="155"/>
      <c r="G64" s="155"/>
      <c r="H64" s="155"/>
      <c r="I64" s="155"/>
      <c r="J64" s="155"/>
      <c r="K64" s="155"/>
      <c r="L64" s="155"/>
      <c r="M64" s="155"/>
      <c r="N64" s="155"/>
    </row>
    <row r="65" spans="1:14" ht="15.5" x14ac:dyDescent="0.35">
      <c r="A65" s="102"/>
      <c r="B65" s="124"/>
      <c r="C65" s="121" t="s">
        <v>43</v>
      </c>
      <c r="D65" s="130"/>
      <c r="E65" s="130"/>
      <c r="F65" s="155"/>
      <c r="G65" s="155"/>
      <c r="H65" s="155"/>
      <c r="I65" s="155"/>
      <c r="J65" s="155"/>
      <c r="K65" s="155"/>
      <c r="L65" s="155"/>
      <c r="M65" s="155"/>
      <c r="N65" s="155"/>
    </row>
    <row r="66" spans="1:14" ht="15.5" x14ac:dyDescent="0.35">
      <c r="A66" s="102"/>
      <c r="B66" s="124"/>
      <c r="C66" s="121"/>
      <c r="D66" s="130"/>
      <c r="E66" s="130"/>
      <c r="F66" s="155"/>
      <c r="G66" s="155"/>
      <c r="H66" s="155"/>
      <c r="I66" s="155"/>
      <c r="J66" s="155"/>
      <c r="K66" s="155"/>
      <c r="L66" s="155"/>
      <c r="M66" s="155"/>
      <c r="N66" s="155"/>
    </row>
    <row r="67" spans="1:14" ht="15.5" x14ac:dyDescent="0.35">
      <c r="A67" s="102"/>
      <c r="B67" s="124"/>
      <c r="C67" s="125" t="s">
        <v>38</v>
      </c>
      <c r="D67" s="125" t="s">
        <v>22</v>
      </c>
      <c r="E67" s="125" t="s">
        <v>11</v>
      </c>
      <c r="F67" s="126">
        <v>2011</v>
      </c>
      <c r="G67" s="127">
        <v>2015</v>
      </c>
      <c r="H67" s="126">
        <v>2020</v>
      </c>
      <c r="I67" s="127">
        <v>2025</v>
      </c>
      <c r="J67" s="126">
        <v>2030</v>
      </c>
      <c r="K67" s="127">
        <v>2035</v>
      </c>
      <c r="L67" s="126">
        <v>2040</v>
      </c>
      <c r="M67" s="127">
        <v>2045</v>
      </c>
      <c r="N67" s="126">
        <v>2050</v>
      </c>
    </row>
    <row r="68" spans="1:14" ht="15.5" x14ac:dyDescent="0.35">
      <c r="A68" s="102"/>
      <c r="B68" s="124"/>
      <c r="C68" s="131" t="s">
        <v>28</v>
      </c>
      <c r="D68" s="131"/>
      <c r="E68" s="131"/>
      <c r="F68" s="156">
        <v>0.3</v>
      </c>
      <c r="G68" s="156">
        <v>0.3</v>
      </c>
      <c r="H68" s="156">
        <v>0.3</v>
      </c>
      <c r="I68" s="156">
        <v>0.3</v>
      </c>
      <c r="J68" s="156">
        <v>0.3</v>
      </c>
      <c r="K68" s="156">
        <v>0.3</v>
      </c>
      <c r="L68" s="156">
        <v>0.3</v>
      </c>
      <c r="M68" s="156">
        <v>0.3</v>
      </c>
      <c r="N68" s="156">
        <v>0.3</v>
      </c>
    </row>
    <row r="69" spans="1:14" ht="15.5" x14ac:dyDescent="0.35">
      <c r="A69" s="102"/>
      <c r="B69" s="124"/>
      <c r="C69" s="130" t="s">
        <v>29</v>
      </c>
      <c r="D69" s="130"/>
      <c r="E69" s="130"/>
      <c r="F69" s="157">
        <v>0.4</v>
      </c>
      <c r="G69" s="157">
        <v>0.4</v>
      </c>
      <c r="H69" s="157">
        <v>0.4</v>
      </c>
      <c r="I69" s="157">
        <v>0.4</v>
      </c>
      <c r="J69" s="157">
        <v>0.4</v>
      </c>
      <c r="K69" s="157">
        <v>0.4</v>
      </c>
      <c r="L69" s="157">
        <v>0.4</v>
      </c>
      <c r="M69" s="157">
        <v>0.4</v>
      </c>
      <c r="N69" s="157">
        <v>0.4</v>
      </c>
    </row>
    <row r="70" spans="1:14" ht="15.5" x14ac:dyDescent="0.35">
      <c r="A70" s="102"/>
      <c r="B70" s="124"/>
      <c r="C70" s="130" t="s">
        <v>42</v>
      </c>
      <c r="D70" s="130"/>
      <c r="E70" s="130"/>
      <c r="F70" s="157">
        <v>0.4</v>
      </c>
      <c r="G70" s="157">
        <v>0.4</v>
      </c>
      <c r="H70" s="157">
        <v>0.4</v>
      </c>
      <c r="I70" s="157">
        <v>0.4</v>
      </c>
      <c r="J70" s="157">
        <v>0.4</v>
      </c>
      <c r="K70" s="157">
        <v>0.4</v>
      </c>
      <c r="L70" s="157">
        <v>0.4</v>
      </c>
      <c r="M70" s="157">
        <v>0.4</v>
      </c>
      <c r="N70" s="157">
        <v>0.4</v>
      </c>
    </row>
    <row r="71" spans="1:14" ht="15.5" x14ac:dyDescent="0.35">
      <c r="A71" s="102"/>
      <c r="B71" s="124"/>
      <c r="C71" s="149" t="s">
        <v>31</v>
      </c>
      <c r="D71" s="149"/>
      <c r="E71" s="149"/>
      <c r="F71" s="154">
        <v>0.45</v>
      </c>
      <c r="G71" s="154">
        <v>0.45</v>
      </c>
      <c r="H71" s="154">
        <v>0.45</v>
      </c>
      <c r="I71" s="154">
        <v>0.45</v>
      </c>
      <c r="J71" s="154">
        <v>0.45</v>
      </c>
      <c r="K71" s="154">
        <v>0.45</v>
      </c>
      <c r="L71" s="154">
        <v>0.45</v>
      </c>
      <c r="M71" s="154">
        <v>0.45</v>
      </c>
      <c r="N71" s="154">
        <v>0.45</v>
      </c>
    </row>
    <row r="72" spans="1:14" ht="15.5" x14ac:dyDescent="0.35">
      <c r="A72" s="102"/>
      <c r="B72" s="124"/>
      <c r="C72" s="129"/>
      <c r="D72" s="130"/>
      <c r="E72" s="130"/>
      <c r="F72" s="155"/>
      <c r="G72" s="155"/>
      <c r="H72" s="155"/>
      <c r="I72" s="155"/>
      <c r="J72" s="155"/>
      <c r="K72" s="155"/>
      <c r="L72" s="155"/>
      <c r="M72" s="155"/>
      <c r="N72" s="155"/>
    </row>
    <row r="73" spans="1:14" x14ac:dyDescent="0.35">
      <c r="A73" s="102"/>
      <c r="B73" s="158"/>
      <c r="C73" s="159" t="s">
        <v>44</v>
      </c>
      <c r="D73" s="130"/>
      <c r="E73" s="130"/>
      <c r="F73" s="155"/>
      <c r="G73" s="155"/>
      <c r="H73" s="155"/>
      <c r="I73" s="155"/>
      <c r="J73" s="155"/>
      <c r="K73" s="155"/>
      <c r="L73" s="155"/>
      <c r="M73" s="155"/>
      <c r="N73" s="155"/>
    </row>
    <row r="74" spans="1:14" x14ac:dyDescent="0.35">
      <c r="A74" s="102"/>
      <c r="B74" s="158"/>
      <c r="C74" s="129"/>
      <c r="D74" s="130"/>
      <c r="E74" s="130"/>
      <c r="F74" s="155"/>
      <c r="G74" s="155"/>
      <c r="H74" s="155"/>
      <c r="I74" s="155"/>
      <c r="J74" s="155"/>
      <c r="K74" s="155"/>
      <c r="L74" s="155"/>
      <c r="M74" s="155"/>
      <c r="N74" s="155" t="s">
        <v>85</v>
      </c>
    </row>
    <row r="75" spans="1:14" x14ac:dyDescent="0.35">
      <c r="A75" s="102"/>
      <c r="B75" s="158"/>
      <c r="C75" s="125" t="s">
        <v>38</v>
      </c>
      <c r="D75" s="125" t="s">
        <v>22</v>
      </c>
      <c r="E75" s="125" t="s">
        <v>11</v>
      </c>
      <c r="F75" s="126">
        <v>2011</v>
      </c>
      <c r="G75" s="127">
        <v>2015</v>
      </c>
      <c r="H75" s="126">
        <v>2020</v>
      </c>
      <c r="I75" s="127">
        <v>2025</v>
      </c>
      <c r="J75" s="126">
        <v>2030</v>
      </c>
      <c r="K75" s="127">
        <v>2035</v>
      </c>
      <c r="L75" s="126">
        <v>2040</v>
      </c>
      <c r="M75" s="127">
        <v>2045</v>
      </c>
      <c r="N75" s="126">
        <v>2050</v>
      </c>
    </row>
    <row r="76" spans="1:14" x14ac:dyDescent="0.35">
      <c r="A76" s="102"/>
      <c r="B76" s="158"/>
      <c r="C76" s="131" t="s">
        <v>28</v>
      </c>
      <c r="D76" s="131"/>
      <c r="E76" s="131"/>
      <c r="F76" s="160">
        <v>0</v>
      </c>
      <c r="G76" s="160">
        <v>0</v>
      </c>
      <c r="H76" s="161">
        <v>-0.25</v>
      </c>
      <c r="I76" s="161">
        <v>0</v>
      </c>
      <c r="J76" s="161">
        <v>0</v>
      </c>
      <c r="K76" s="161">
        <v>-0.25</v>
      </c>
      <c r="L76" s="160">
        <v>0</v>
      </c>
      <c r="M76" s="160">
        <v>0</v>
      </c>
      <c r="N76" s="160">
        <v>0</v>
      </c>
    </row>
    <row r="77" spans="1:14" x14ac:dyDescent="0.35">
      <c r="A77" s="102"/>
      <c r="B77" s="158"/>
      <c r="C77" s="130" t="s">
        <v>29</v>
      </c>
      <c r="D77" s="130"/>
      <c r="E77" s="130"/>
      <c r="F77" s="162">
        <v>0</v>
      </c>
      <c r="G77" s="162">
        <v>0</v>
      </c>
      <c r="H77" s="162">
        <v>0</v>
      </c>
      <c r="I77" s="162">
        <v>0</v>
      </c>
      <c r="J77" s="162">
        <v>0</v>
      </c>
      <c r="K77" s="162">
        <v>0</v>
      </c>
      <c r="L77" s="162">
        <v>0</v>
      </c>
      <c r="M77" s="162">
        <v>0</v>
      </c>
      <c r="N77" s="162">
        <v>0</v>
      </c>
    </row>
    <row r="78" spans="1:14" x14ac:dyDescent="0.35">
      <c r="A78" s="102"/>
      <c r="B78" s="158"/>
      <c r="C78" s="130" t="s">
        <v>42</v>
      </c>
      <c r="D78" s="130"/>
      <c r="E78" s="130"/>
      <c r="F78" s="162">
        <v>0</v>
      </c>
      <c r="G78" s="162">
        <v>0</v>
      </c>
      <c r="H78" s="162">
        <v>0</v>
      </c>
      <c r="I78" s="162">
        <v>0</v>
      </c>
      <c r="J78" s="162">
        <v>0</v>
      </c>
      <c r="K78" s="162">
        <v>0</v>
      </c>
      <c r="L78" s="162">
        <v>0</v>
      </c>
      <c r="M78" s="162">
        <v>0</v>
      </c>
      <c r="N78" s="162">
        <v>0</v>
      </c>
    </row>
    <row r="79" spans="1:14" x14ac:dyDescent="0.35">
      <c r="A79" s="102"/>
      <c r="B79" s="158"/>
      <c r="C79" s="149" t="s">
        <v>31</v>
      </c>
      <c r="D79" s="149"/>
      <c r="E79" s="149"/>
      <c r="F79" s="163">
        <v>0</v>
      </c>
      <c r="G79" s="163">
        <v>0</v>
      </c>
      <c r="H79" s="163">
        <v>0</v>
      </c>
      <c r="I79" s="163">
        <v>0</v>
      </c>
      <c r="J79" s="163">
        <v>0</v>
      </c>
      <c r="K79" s="163">
        <v>0</v>
      </c>
      <c r="L79" s="163">
        <v>0</v>
      </c>
      <c r="M79" s="163">
        <v>0</v>
      </c>
      <c r="N79" s="163">
        <v>0</v>
      </c>
    </row>
    <row r="80" spans="1:14" x14ac:dyDescent="0.35">
      <c r="A80" s="102"/>
      <c r="B80" s="158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</row>
    <row r="81" spans="1:14" x14ac:dyDescent="0.35">
      <c r="A81" s="102"/>
      <c r="B81" s="158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</row>
    <row r="82" spans="1:14" x14ac:dyDescent="0.35">
      <c r="A82" s="102"/>
      <c r="B82" s="158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</row>
    <row r="83" spans="1:14" x14ac:dyDescent="0.35">
      <c r="A83" s="102"/>
      <c r="B83" s="158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</row>
    <row r="84" spans="1:14" x14ac:dyDescent="0.35">
      <c r="A84" s="102"/>
      <c r="B84" s="158"/>
      <c r="C84" s="159" t="s">
        <v>45</v>
      </c>
      <c r="D84" s="130"/>
      <c r="E84" s="130"/>
      <c r="F84" s="164"/>
      <c r="G84" s="120"/>
      <c r="H84" s="120"/>
      <c r="I84" s="120"/>
      <c r="J84" s="120"/>
      <c r="K84" s="120"/>
      <c r="L84" s="120"/>
      <c r="M84" s="120"/>
      <c r="N84" s="120"/>
    </row>
    <row r="85" spans="1:14" x14ac:dyDescent="0.35">
      <c r="A85" s="102"/>
      <c r="B85" s="158"/>
      <c r="C85" s="129"/>
      <c r="D85" s="130"/>
      <c r="E85" s="130"/>
      <c r="F85" s="165" t="s">
        <v>87</v>
      </c>
      <c r="G85" s="120"/>
      <c r="H85" s="120"/>
      <c r="I85" s="120"/>
      <c r="J85" s="120"/>
      <c r="K85" s="120"/>
      <c r="L85" s="120"/>
      <c r="M85" s="120"/>
      <c r="N85" s="120"/>
    </row>
    <row r="86" spans="1:14" x14ac:dyDescent="0.35">
      <c r="A86" s="102"/>
      <c r="B86" s="158"/>
      <c r="C86" s="125" t="s">
        <v>38</v>
      </c>
      <c r="D86" s="125" t="s">
        <v>22</v>
      </c>
      <c r="E86" s="125" t="s">
        <v>11</v>
      </c>
      <c r="F86" s="126">
        <v>2011</v>
      </c>
      <c r="G86" s="120"/>
      <c r="H86" s="120"/>
      <c r="I86" s="120"/>
      <c r="J86" s="120"/>
      <c r="K86" s="120"/>
      <c r="L86" s="120"/>
      <c r="M86" s="120"/>
      <c r="N86" s="120"/>
    </row>
    <row r="87" spans="1:14" x14ac:dyDescent="0.35">
      <c r="A87" s="102"/>
      <c r="B87" s="158"/>
      <c r="C87" s="131" t="s">
        <v>28</v>
      </c>
      <c r="D87" s="131"/>
      <c r="E87" s="131"/>
      <c r="F87" s="166">
        <v>0.95</v>
      </c>
      <c r="G87" s="120"/>
      <c r="H87" s="120"/>
      <c r="I87" s="120"/>
      <c r="J87" s="120"/>
      <c r="K87" s="120"/>
      <c r="L87" s="120"/>
      <c r="M87" s="120"/>
      <c r="N87" s="120"/>
    </row>
    <row r="88" spans="1:14" x14ac:dyDescent="0.35">
      <c r="A88" s="102"/>
      <c r="B88" s="158"/>
      <c r="C88" s="130" t="s">
        <v>29</v>
      </c>
      <c r="D88" s="130"/>
      <c r="E88" s="130"/>
      <c r="F88" s="167">
        <v>3.01</v>
      </c>
      <c r="G88" s="120"/>
      <c r="H88" s="120"/>
      <c r="I88" s="120"/>
      <c r="J88" s="120"/>
      <c r="K88" s="120"/>
      <c r="L88" s="120"/>
      <c r="M88" s="120"/>
      <c r="N88" s="120"/>
    </row>
    <row r="89" spans="1:14" x14ac:dyDescent="0.35">
      <c r="A89" s="102"/>
      <c r="B89" s="158"/>
      <c r="C89" s="130" t="s">
        <v>42</v>
      </c>
      <c r="D89" s="130"/>
      <c r="E89" s="130"/>
      <c r="F89" s="168">
        <v>0</v>
      </c>
      <c r="G89" s="120"/>
      <c r="H89" s="120"/>
      <c r="I89" s="120"/>
      <c r="J89" s="120"/>
      <c r="K89" s="120"/>
      <c r="L89" s="120"/>
      <c r="M89" s="120"/>
      <c r="N89" s="120"/>
    </row>
    <row r="90" spans="1:14" x14ac:dyDescent="0.35">
      <c r="A90" s="102"/>
      <c r="B90" s="158"/>
      <c r="C90" s="149" t="s">
        <v>31</v>
      </c>
      <c r="D90" s="149"/>
      <c r="E90" s="149"/>
      <c r="F90" s="169">
        <v>0</v>
      </c>
      <c r="G90" s="120"/>
      <c r="H90" s="120"/>
      <c r="I90" s="120"/>
      <c r="J90" s="120"/>
      <c r="K90" s="120"/>
      <c r="L90" s="120"/>
      <c r="M90" s="120"/>
      <c r="N90" s="120"/>
    </row>
    <row r="91" spans="1:14" x14ac:dyDescent="0.35">
      <c r="A91" s="102"/>
      <c r="B91" s="158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</row>
    <row r="92" spans="1:14" ht="15.5" x14ac:dyDescent="0.35">
      <c r="A92" s="102"/>
      <c r="B92" s="124"/>
      <c r="C92" s="121" t="s">
        <v>46</v>
      </c>
      <c r="D92" s="120"/>
      <c r="E92" s="120"/>
      <c r="F92" s="120"/>
      <c r="G92" s="122"/>
      <c r="H92" s="120"/>
      <c r="I92" s="120"/>
      <c r="J92" s="120"/>
      <c r="K92" s="120"/>
      <c r="L92" s="120"/>
      <c r="M92" s="120"/>
      <c r="N92" s="120"/>
    </row>
    <row r="93" spans="1:14" ht="15.5" x14ac:dyDescent="0.35">
      <c r="A93" s="102"/>
      <c r="B93" s="124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</row>
    <row r="94" spans="1:14" ht="15.5" x14ac:dyDescent="0.35">
      <c r="A94" s="102"/>
      <c r="B94" s="124"/>
      <c r="C94" s="125"/>
      <c r="D94" s="125"/>
      <c r="E94" s="125"/>
      <c r="F94" s="126"/>
      <c r="G94" s="170" t="s">
        <v>47</v>
      </c>
      <c r="H94" s="170"/>
      <c r="I94" s="120"/>
      <c r="J94" s="171"/>
      <c r="K94" s="171"/>
      <c r="L94" s="171"/>
      <c r="M94" s="171"/>
      <c r="N94" s="171"/>
    </row>
    <row r="95" spans="1:14" ht="15.5" x14ac:dyDescent="0.35">
      <c r="A95" s="102"/>
      <c r="B95" s="124"/>
      <c r="C95" s="153"/>
      <c r="D95" s="149" t="s">
        <v>48</v>
      </c>
      <c r="E95" s="149"/>
      <c r="F95" s="172">
        <v>0.01</v>
      </c>
      <c r="G95" s="173" t="s">
        <v>88</v>
      </c>
      <c r="H95" s="173"/>
      <c r="I95" s="120"/>
      <c r="J95" s="174"/>
      <c r="K95" s="174"/>
      <c r="L95" s="174"/>
      <c r="M95" s="174"/>
      <c r="N95" s="174"/>
    </row>
    <row r="96" spans="1:14" x14ac:dyDescent="0.35">
      <c r="A96" s="102"/>
      <c r="B96" s="119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</row>
    <row r="97" spans="1:14" x14ac:dyDescent="0.35">
      <c r="A97" s="102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</row>
    <row r="98" spans="1:14" x14ac:dyDescent="0.3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5" x14ac:dyDescent="0.35">
      <c r="A100" s="102"/>
      <c r="B100" s="117" t="s">
        <v>49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</row>
    <row r="101" spans="1:14" x14ac:dyDescent="0.35">
      <c r="A101" s="102"/>
      <c r="B101" s="119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</row>
    <row r="102" spans="1:14" x14ac:dyDescent="0.35">
      <c r="A102" s="102"/>
      <c r="B102" s="119"/>
      <c r="C102" s="121" t="s">
        <v>50</v>
      </c>
      <c r="D102" s="120"/>
      <c r="E102" s="122"/>
      <c r="F102" s="120"/>
      <c r="G102" s="120"/>
      <c r="H102" s="120"/>
      <c r="I102" s="120"/>
      <c r="J102" s="120"/>
      <c r="K102" s="120"/>
      <c r="L102" s="120"/>
      <c r="M102" s="120"/>
      <c r="N102" s="120"/>
    </row>
    <row r="103" spans="1:14" x14ac:dyDescent="0.35">
      <c r="A103" s="102"/>
      <c r="B103" s="119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</row>
    <row r="104" spans="1:14" ht="15.5" x14ac:dyDescent="0.35">
      <c r="A104" s="102"/>
      <c r="B104" s="124"/>
      <c r="C104" s="125" t="s">
        <v>37</v>
      </c>
      <c r="D104" s="125" t="s">
        <v>22</v>
      </c>
      <c r="E104" s="125" t="s">
        <v>11</v>
      </c>
      <c r="F104" s="126">
        <v>2011</v>
      </c>
      <c r="G104" s="127">
        <v>2015</v>
      </c>
      <c r="H104" s="126">
        <v>2020</v>
      </c>
      <c r="I104" s="127">
        <v>2025</v>
      </c>
      <c r="J104" s="126">
        <v>2030</v>
      </c>
      <c r="K104" s="127">
        <v>2035</v>
      </c>
      <c r="L104" s="126">
        <v>2040</v>
      </c>
      <c r="M104" s="127">
        <v>2045</v>
      </c>
      <c r="N104" s="126">
        <v>2050</v>
      </c>
    </row>
    <row r="105" spans="1:14" ht="15" x14ac:dyDescent="0.35">
      <c r="A105" s="102"/>
      <c r="B105" s="128"/>
      <c r="C105" s="175" t="s">
        <v>51</v>
      </c>
      <c r="D105" s="176" t="s">
        <v>89</v>
      </c>
      <c r="E105" s="176"/>
      <c r="F105" s="177">
        <v>16.32</v>
      </c>
      <c r="G105" s="178">
        <v>26.65</v>
      </c>
      <c r="H105" s="177">
        <v>51.22</v>
      </c>
      <c r="I105" s="177">
        <v>57.68</v>
      </c>
      <c r="J105" s="177">
        <v>57.68</v>
      </c>
      <c r="K105" s="177">
        <v>57.43</v>
      </c>
      <c r="L105" s="177">
        <v>57.68</v>
      </c>
      <c r="M105" s="177">
        <v>57.68</v>
      </c>
      <c r="N105" s="177">
        <v>57.68</v>
      </c>
    </row>
    <row r="106" spans="1:14" x14ac:dyDescent="0.35">
      <c r="A106" s="102"/>
      <c r="B106" s="119"/>
      <c r="C106" s="129"/>
      <c r="D106" s="130"/>
      <c r="E106" s="130"/>
      <c r="F106" s="179"/>
      <c r="G106" s="180"/>
      <c r="H106" s="180"/>
      <c r="I106" s="180"/>
      <c r="J106" s="180"/>
      <c r="K106" s="180"/>
      <c r="L106" s="180"/>
      <c r="M106" s="180"/>
      <c r="N106" s="180"/>
    </row>
    <row r="107" spans="1:14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x14ac:dyDescent="0.35">
      <c r="A108" s="102"/>
      <c r="B108" s="181"/>
      <c r="C108" s="102" t="s">
        <v>52</v>
      </c>
      <c r="D108" s="102"/>
      <c r="E108" s="102"/>
      <c r="F108" s="102">
        <v>2011</v>
      </c>
      <c r="G108" s="102">
        <v>2015</v>
      </c>
      <c r="H108" s="102">
        <v>2020</v>
      </c>
      <c r="I108" s="102">
        <v>2025</v>
      </c>
      <c r="J108" s="102">
        <v>2030</v>
      </c>
      <c r="K108" s="102">
        <v>2035</v>
      </c>
      <c r="L108" s="102">
        <v>2040</v>
      </c>
      <c r="M108" s="102">
        <v>2045</v>
      </c>
      <c r="N108" s="102">
        <v>2050</v>
      </c>
    </row>
    <row r="109" spans="1:14" x14ac:dyDescent="0.3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x14ac:dyDescent="0.35">
      <c r="A110" s="102"/>
      <c r="B110" s="102"/>
      <c r="C110" s="181" t="s">
        <v>53</v>
      </c>
      <c r="D110" s="102"/>
      <c r="E110" s="102" t="s">
        <v>85</v>
      </c>
      <c r="F110" s="182">
        <v>16.32</v>
      </c>
      <c r="G110" s="182">
        <v>26.65</v>
      </c>
      <c r="H110" s="182">
        <v>51.22</v>
      </c>
      <c r="I110" s="182">
        <v>57.68</v>
      </c>
      <c r="J110" s="182">
        <v>57.68</v>
      </c>
      <c r="K110" s="182">
        <v>57.43</v>
      </c>
      <c r="L110" s="182">
        <v>57.68</v>
      </c>
      <c r="M110" s="182">
        <v>57.68</v>
      </c>
      <c r="N110" s="182">
        <v>57.68</v>
      </c>
    </row>
    <row r="111" spans="1:14" x14ac:dyDescent="0.35">
      <c r="A111" s="102"/>
      <c r="B111" s="102"/>
      <c r="C111" s="181"/>
      <c r="D111" s="102"/>
      <c r="E111" s="102"/>
      <c r="F111" s="182"/>
      <c r="G111" s="182"/>
      <c r="H111" s="182"/>
      <c r="I111" s="182"/>
      <c r="J111" s="182"/>
      <c r="K111" s="182"/>
      <c r="L111" s="182"/>
      <c r="M111" s="182"/>
      <c r="N111" s="182"/>
    </row>
    <row r="112" spans="1:14" x14ac:dyDescent="0.35">
      <c r="A112" s="102"/>
      <c r="B112" s="102"/>
      <c r="C112" s="102" t="s">
        <v>28</v>
      </c>
      <c r="D112" s="102"/>
      <c r="E112" s="102"/>
      <c r="F112" s="183">
        <v>0.8</v>
      </c>
      <c r="G112" s="183">
        <v>0.65</v>
      </c>
      <c r="H112" s="183">
        <v>0.6</v>
      </c>
      <c r="I112" s="183">
        <v>0.5</v>
      </c>
      <c r="J112" s="183">
        <v>0.4</v>
      </c>
      <c r="K112" s="183">
        <v>0.3</v>
      </c>
      <c r="L112" s="183">
        <v>0.2</v>
      </c>
      <c r="M112" s="183">
        <v>0.1</v>
      </c>
      <c r="N112" s="183">
        <v>0</v>
      </c>
    </row>
    <row r="113" spans="1:14" x14ac:dyDescent="0.35">
      <c r="A113" s="102"/>
      <c r="B113" s="102"/>
      <c r="C113" s="102" t="s">
        <v>29</v>
      </c>
      <c r="D113" s="102"/>
      <c r="E113" s="102"/>
      <c r="F113" s="183">
        <v>0.2</v>
      </c>
      <c r="G113" s="183">
        <v>0.2</v>
      </c>
      <c r="H113" s="183">
        <v>0.2</v>
      </c>
      <c r="I113" s="183">
        <v>0.25</v>
      </c>
      <c r="J113" s="183">
        <v>0.25</v>
      </c>
      <c r="K113" s="183">
        <v>0.25</v>
      </c>
      <c r="L113" s="183">
        <v>0.25</v>
      </c>
      <c r="M113" s="183">
        <v>0.3</v>
      </c>
      <c r="N113" s="183">
        <v>0.3</v>
      </c>
    </row>
    <row r="114" spans="1:14" x14ac:dyDescent="0.35">
      <c r="A114" s="102"/>
      <c r="B114" s="102"/>
      <c r="C114" s="102" t="s">
        <v>30</v>
      </c>
      <c r="D114" s="102"/>
      <c r="E114" s="102"/>
      <c r="F114" s="183">
        <v>0</v>
      </c>
      <c r="G114" s="183">
        <v>0.1</v>
      </c>
      <c r="H114" s="183">
        <v>0.15</v>
      </c>
      <c r="I114" s="183">
        <v>0.2</v>
      </c>
      <c r="J114" s="183">
        <v>0.3</v>
      </c>
      <c r="K114" s="183">
        <v>0.35</v>
      </c>
      <c r="L114" s="183">
        <v>0.4</v>
      </c>
      <c r="M114" s="183">
        <v>0.45</v>
      </c>
      <c r="N114" s="183">
        <v>0.5</v>
      </c>
    </row>
    <row r="115" spans="1:14" x14ac:dyDescent="0.35">
      <c r="A115" s="102"/>
      <c r="B115" s="102"/>
      <c r="C115" s="102" t="s">
        <v>31</v>
      </c>
      <c r="D115" s="102"/>
      <c r="E115" s="102"/>
      <c r="F115" s="183">
        <v>0</v>
      </c>
      <c r="G115" s="183">
        <v>4.9999999999999933E-2</v>
      </c>
      <c r="H115" s="183">
        <v>4.9999999999999933E-2</v>
      </c>
      <c r="I115" s="183">
        <v>5.0000000000000044E-2</v>
      </c>
      <c r="J115" s="183">
        <v>5.0000000000000044E-2</v>
      </c>
      <c r="K115" s="183">
        <v>9.9999999999999978E-2</v>
      </c>
      <c r="L115" s="183">
        <v>0.14999999999999991</v>
      </c>
      <c r="M115" s="183">
        <v>0.15</v>
      </c>
      <c r="N115" s="183">
        <v>0.2</v>
      </c>
    </row>
    <row r="116" spans="1:14" x14ac:dyDescent="0.35">
      <c r="A116" s="102"/>
      <c r="B116" s="102"/>
      <c r="C116" s="181"/>
      <c r="D116" s="102"/>
      <c r="E116" s="102"/>
      <c r="F116" s="182"/>
      <c r="G116" s="182"/>
      <c r="H116" s="182"/>
      <c r="I116" s="182"/>
      <c r="J116" s="182"/>
      <c r="K116" s="182"/>
      <c r="L116" s="182"/>
      <c r="M116" s="182"/>
      <c r="N116" s="182"/>
    </row>
    <row r="117" spans="1:14" x14ac:dyDescent="0.35">
      <c r="A117" s="102"/>
      <c r="B117" s="102"/>
      <c r="C117" s="181" t="s">
        <v>54</v>
      </c>
      <c r="D117" s="102"/>
      <c r="E117" s="102"/>
      <c r="F117" s="182"/>
      <c r="G117" s="182"/>
      <c r="H117" s="182"/>
      <c r="I117" s="182"/>
      <c r="J117" s="182"/>
      <c r="K117" s="182"/>
      <c r="L117" s="182"/>
      <c r="M117" s="182"/>
      <c r="N117" s="182"/>
    </row>
    <row r="118" spans="1:14" x14ac:dyDescent="0.35">
      <c r="A118" s="102"/>
      <c r="B118" s="102"/>
      <c r="C118" s="102" t="s">
        <v>28</v>
      </c>
      <c r="D118" s="102"/>
      <c r="E118" s="102" t="s">
        <v>85</v>
      </c>
      <c r="F118" s="182">
        <v>13.056000000000001</v>
      </c>
      <c r="G118" s="182">
        <v>17.322499999999998</v>
      </c>
      <c r="H118" s="182">
        <v>30.731999999999999</v>
      </c>
      <c r="I118" s="182">
        <v>28.84</v>
      </c>
      <c r="J118" s="182">
        <v>23.072000000000003</v>
      </c>
      <c r="K118" s="182">
        <v>17.228999999999999</v>
      </c>
      <c r="L118" s="182">
        <v>11.536000000000001</v>
      </c>
      <c r="M118" s="182">
        <v>5.7680000000000007</v>
      </c>
      <c r="N118" s="182">
        <v>0</v>
      </c>
    </row>
    <row r="119" spans="1:14" x14ac:dyDescent="0.35">
      <c r="A119" s="102"/>
      <c r="B119" s="102"/>
      <c r="C119" s="102" t="s">
        <v>29</v>
      </c>
      <c r="D119" s="102"/>
      <c r="E119" s="102" t="s">
        <v>85</v>
      </c>
      <c r="F119" s="182">
        <v>3.2640000000000002</v>
      </c>
      <c r="G119" s="182">
        <v>5.33</v>
      </c>
      <c r="H119" s="182">
        <v>10.244</v>
      </c>
      <c r="I119" s="182">
        <v>14.42</v>
      </c>
      <c r="J119" s="182">
        <v>14.42</v>
      </c>
      <c r="K119" s="182">
        <v>14.3575</v>
      </c>
      <c r="L119" s="182">
        <v>14.42</v>
      </c>
      <c r="M119" s="182">
        <v>17.303999999999998</v>
      </c>
      <c r="N119" s="182">
        <v>17.303999999999998</v>
      </c>
    </row>
    <row r="120" spans="1:14" x14ac:dyDescent="0.35">
      <c r="A120" s="102"/>
      <c r="B120" s="102"/>
      <c r="C120" s="102" t="s">
        <v>30</v>
      </c>
      <c r="D120" s="102"/>
      <c r="E120" s="102" t="s">
        <v>85</v>
      </c>
      <c r="F120" s="182">
        <v>0</v>
      </c>
      <c r="G120" s="182">
        <v>2.665</v>
      </c>
      <c r="H120" s="182">
        <v>7.6829999999999998</v>
      </c>
      <c r="I120" s="182">
        <v>11.536000000000001</v>
      </c>
      <c r="J120" s="182">
        <v>17.303999999999998</v>
      </c>
      <c r="K120" s="182">
        <v>20.1005</v>
      </c>
      <c r="L120" s="182">
        <v>23.072000000000003</v>
      </c>
      <c r="M120" s="182">
        <v>25.956</v>
      </c>
      <c r="N120" s="182">
        <v>28.84</v>
      </c>
    </row>
    <row r="121" spans="1:14" x14ac:dyDescent="0.35">
      <c r="A121" s="102"/>
      <c r="B121" s="102"/>
      <c r="C121" s="102" t="s">
        <v>31</v>
      </c>
      <c r="D121" s="102"/>
      <c r="E121" s="102" t="s">
        <v>85</v>
      </c>
      <c r="F121" s="182">
        <v>0</v>
      </c>
      <c r="G121" s="182">
        <v>1.3324999999999982</v>
      </c>
      <c r="H121" s="182">
        <v>2.5609999999999964</v>
      </c>
      <c r="I121" s="182">
        <v>2.8840000000000026</v>
      </c>
      <c r="J121" s="182">
        <v>2.8840000000000026</v>
      </c>
      <c r="K121" s="182">
        <v>5.7429999999999986</v>
      </c>
      <c r="L121" s="182">
        <v>8.6519999999999957</v>
      </c>
      <c r="M121" s="182">
        <v>8.6519999999999992</v>
      </c>
      <c r="N121" s="182">
        <v>11.536000000000001</v>
      </c>
    </row>
    <row r="122" spans="1:14" x14ac:dyDescent="0.35">
      <c r="A122" s="102"/>
      <c r="B122" s="102"/>
      <c r="C122" s="181"/>
      <c r="D122" s="181" t="s">
        <v>55</v>
      </c>
      <c r="E122" s="181" t="s">
        <v>85</v>
      </c>
      <c r="F122" s="184">
        <v>16.32</v>
      </c>
      <c r="G122" s="184">
        <v>26.649999999999995</v>
      </c>
      <c r="H122" s="184">
        <v>51.22</v>
      </c>
      <c r="I122" s="184">
        <v>57.68</v>
      </c>
      <c r="J122" s="184">
        <v>57.680000000000007</v>
      </c>
      <c r="K122" s="184">
        <v>57.429999999999993</v>
      </c>
      <c r="L122" s="184">
        <v>57.68</v>
      </c>
      <c r="M122" s="184">
        <v>57.68</v>
      </c>
      <c r="N122" s="184">
        <v>57.68</v>
      </c>
    </row>
    <row r="123" spans="1:14" x14ac:dyDescent="0.35">
      <c r="A123" s="102"/>
      <c r="B123" s="102"/>
      <c r="C123" s="181"/>
      <c r="D123" s="102"/>
      <c r="E123" s="102"/>
      <c r="F123" s="182"/>
      <c r="G123" s="182"/>
      <c r="H123" s="182"/>
      <c r="I123" s="182"/>
      <c r="J123" s="182"/>
      <c r="K123" s="182"/>
      <c r="L123" s="182"/>
      <c r="M123" s="182"/>
      <c r="N123" s="182"/>
    </row>
    <row r="124" spans="1:14" x14ac:dyDescent="0.35">
      <c r="A124" s="102"/>
      <c r="B124" s="102"/>
      <c r="C124" s="181" t="s">
        <v>56</v>
      </c>
      <c r="D124" s="102"/>
      <c r="E124" s="102"/>
      <c r="F124" s="182"/>
      <c r="G124" s="182"/>
      <c r="H124" s="182"/>
      <c r="I124" s="182"/>
      <c r="J124" s="182"/>
      <c r="K124" s="182"/>
      <c r="L124" s="182"/>
      <c r="M124" s="182"/>
      <c r="N124" s="182"/>
    </row>
    <row r="125" spans="1:14" x14ac:dyDescent="0.35">
      <c r="A125" s="102"/>
      <c r="B125" s="102"/>
      <c r="C125" s="102" t="s">
        <v>28</v>
      </c>
      <c r="D125" s="102"/>
      <c r="E125" s="102" t="s">
        <v>85</v>
      </c>
      <c r="F125" s="182">
        <v>8.0947200000000006</v>
      </c>
      <c r="G125" s="182">
        <v>10.739949999999999</v>
      </c>
      <c r="H125" s="182">
        <v>19.053840000000001</v>
      </c>
      <c r="I125" s="182">
        <v>17.880800000000001</v>
      </c>
      <c r="J125" s="182">
        <v>14.304640000000001</v>
      </c>
      <c r="K125" s="182">
        <v>10.681979999999999</v>
      </c>
      <c r="L125" s="182">
        <v>7.1523200000000005</v>
      </c>
      <c r="M125" s="182">
        <v>3.5761600000000002</v>
      </c>
      <c r="N125" s="182">
        <v>0</v>
      </c>
    </row>
    <row r="126" spans="1:14" x14ac:dyDescent="0.35">
      <c r="A126" s="102"/>
      <c r="B126" s="102"/>
      <c r="C126" s="102" t="s">
        <v>29</v>
      </c>
      <c r="D126" s="102"/>
      <c r="E126" s="102" t="s">
        <v>85</v>
      </c>
      <c r="F126" s="182">
        <v>2.0236800000000001</v>
      </c>
      <c r="G126" s="182">
        <v>3.3046000000000002</v>
      </c>
      <c r="H126" s="182">
        <v>6.35128</v>
      </c>
      <c r="I126" s="182">
        <v>8.9404000000000003</v>
      </c>
      <c r="J126" s="182">
        <v>8.9404000000000003</v>
      </c>
      <c r="K126" s="182">
        <v>8.9016500000000001</v>
      </c>
      <c r="L126" s="182">
        <v>8.9404000000000003</v>
      </c>
      <c r="M126" s="182">
        <v>10.728479999999999</v>
      </c>
      <c r="N126" s="182">
        <v>10.728479999999999</v>
      </c>
    </row>
    <row r="127" spans="1:14" x14ac:dyDescent="0.35">
      <c r="A127" s="102"/>
      <c r="B127" s="102"/>
      <c r="C127" s="102" t="s">
        <v>30</v>
      </c>
      <c r="D127" s="102"/>
      <c r="E127" s="102" t="s">
        <v>85</v>
      </c>
      <c r="F127" s="182">
        <v>0</v>
      </c>
      <c r="G127" s="182">
        <v>1.6523000000000001</v>
      </c>
      <c r="H127" s="182">
        <v>4.7634600000000002</v>
      </c>
      <c r="I127" s="182">
        <v>7.1523200000000005</v>
      </c>
      <c r="J127" s="182">
        <v>10.728479999999999</v>
      </c>
      <c r="K127" s="182">
        <v>12.46231</v>
      </c>
      <c r="L127" s="182">
        <v>14.304640000000001</v>
      </c>
      <c r="M127" s="182">
        <v>16.09272</v>
      </c>
      <c r="N127" s="182">
        <v>17.880800000000001</v>
      </c>
    </row>
    <row r="128" spans="1:14" x14ac:dyDescent="0.35">
      <c r="A128" s="102"/>
      <c r="B128" s="102"/>
      <c r="C128" s="102" t="s">
        <v>31</v>
      </c>
      <c r="D128" s="102"/>
      <c r="E128" s="102" t="s">
        <v>85</v>
      </c>
      <c r="F128" s="182">
        <v>0</v>
      </c>
      <c r="G128" s="182">
        <v>0.82614999999999894</v>
      </c>
      <c r="H128" s="182">
        <v>1.6646499999999977</v>
      </c>
      <c r="I128" s="182">
        <v>1.8746000000000018</v>
      </c>
      <c r="J128" s="182">
        <v>2.163000000000002</v>
      </c>
      <c r="K128" s="182">
        <v>4.3072499999999989</v>
      </c>
      <c r="L128" s="182">
        <v>7.3541999999999961</v>
      </c>
      <c r="M128" s="182">
        <v>7.3541999999999987</v>
      </c>
      <c r="N128" s="182">
        <v>10.497760000000001</v>
      </c>
    </row>
    <row r="129" spans="1:14" x14ac:dyDescent="0.35">
      <c r="A129" s="102"/>
      <c r="B129" s="102"/>
      <c r="C129" s="181"/>
      <c r="D129" s="102"/>
      <c r="E129" s="102"/>
      <c r="F129" s="182"/>
      <c r="G129" s="182"/>
      <c r="H129" s="182"/>
      <c r="I129" s="182"/>
      <c r="J129" s="182"/>
      <c r="K129" s="182"/>
      <c r="L129" s="182"/>
      <c r="M129" s="182"/>
      <c r="N129" s="182"/>
    </row>
    <row r="130" spans="1:14" x14ac:dyDescent="0.35">
      <c r="A130" s="102"/>
      <c r="B130" s="102"/>
      <c r="C130" s="181" t="s">
        <v>57</v>
      </c>
      <c r="D130" s="102"/>
      <c r="E130" s="102"/>
      <c r="F130" s="102">
        <v>2011</v>
      </c>
      <c r="G130" s="102">
        <v>2015</v>
      </c>
      <c r="H130" s="102">
        <v>2020</v>
      </c>
      <c r="I130" s="102">
        <v>2025</v>
      </c>
      <c r="J130" s="102">
        <v>2030</v>
      </c>
      <c r="K130" s="102">
        <v>2035</v>
      </c>
      <c r="L130" s="102">
        <v>2040</v>
      </c>
      <c r="M130" s="102">
        <v>2045</v>
      </c>
      <c r="N130" s="102">
        <v>2050</v>
      </c>
    </row>
    <row r="131" spans="1:14" x14ac:dyDescent="0.35">
      <c r="A131" s="102"/>
      <c r="B131" s="102"/>
      <c r="C131" s="102" t="s">
        <v>28</v>
      </c>
      <c r="D131" s="102"/>
      <c r="E131" s="102" t="s">
        <v>87</v>
      </c>
      <c r="F131" s="182">
        <v>70.958315520000014</v>
      </c>
      <c r="G131" s="182">
        <v>94.146401699999998</v>
      </c>
      <c r="H131" s="182">
        <v>167.02596144000003</v>
      </c>
      <c r="I131" s="182">
        <v>156.74309280000003</v>
      </c>
      <c r="J131" s="182">
        <v>125.39447424000002</v>
      </c>
      <c r="K131" s="182">
        <v>93.638236679999991</v>
      </c>
      <c r="L131" s="182">
        <v>62.697237120000011</v>
      </c>
      <c r="M131" s="182">
        <v>31.348618560000006</v>
      </c>
      <c r="N131" s="182">
        <v>0</v>
      </c>
    </row>
    <row r="132" spans="1:14" x14ac:dyDescent="0.35">
      <c r="A132" s="102"/>
      <c r="B132" s="102"/>
      <c r="C132" s="102" t="s">
        <v>29</v>
      </c>
      <c r="D132" s="102"/>
      <c r="E132" s="102" t="s">
        <v>87</v>
      </c>
      <c r="F132" s="182">
        <v>17.739578880000003</v>
      </c>
      <c r="G132" s="182">
        <v>28.968123600000006</v>
      </c>
      <c r="H132" s="182">
        <v>55.675320479999996</v>
      </c>
      <c r="I132" s="182">
        <v>78.371546400000014</v>
      </c>
      <c r="J132" s="182">
        <v>78.371546400000014</v>
      </c>
      <c r="K132" s="182">
        <v>78.031863899999991</v>
      </c>
      <c r="L132" s="182">
        <v>78.371546400000014</v>
      </c>
      <c r="M132" s="182">
        <v>94.045855679999988</v>
      </c>
      <c r="N132" s="182">
        <v>94.045855679999988</v>
      </c>
    </row>
    <row r="133" spans="1:14" x14ac:dyDescent="0.35">
      <c r="A133" s="102"/>
      <c r="B133" s="102"/>
      <c r="C133" s="102" t="s">
        <v>30</v>
      </c>
      <c r="D133" s="102"/>
      <c r="E133" s="102" t="s">
        <v>87</v>
      </c>
      <c r="F133" s="182">
        <v>0</v>
      </c>
      <c r="G133" s="182">
        <v>14.484061800000003</v>
      </c>
      <c r="H133" s="182">
        <v>41.756490360000008</v>
      </c>
      <c r="I133" s="182">
        <v>62.697237120000011</v>
      </c>
      <c r="J133" s="182">
        <v>94.045855679999988</v>
      </c>
      <c r="K133" s="182">
        <v>109.24460945999999</v>
      </c>
      <c r="L133" s="182">
        <v>125.39447424000002</v>
      </c>
      <c r="M133" s="182">
        <v>141.06878352000001</v>
      </c>
      <c r="N133" s="182">
        <v>156.74309280000003</v>
      </c>
    </row>
    <row r="134" spans="1:14" x14ac:dyDescent="0.35">
      <c r="A134" s="102"/>
      <c r="B134" s="102"/>
      <c r="C134" s="102" t="s">
        <v>31</v>
      </c>
      <c r="D134" s="102"/>
      <c r="E134" s="102" t="s">
        <v>87</v>
      </c>
      <c r="F134" s="182">
        <v>0</v>
      </c>
      <c r="G134" s="182">
        <v>7.2420308999999907</v>
      </c>
      <c r="H134" s="182">
        <v>14.592321899999982</v>
      </c>
      <c r="I134" s="182">
        <v>16.432743600000016</v>
      </c>
      <c r="J134" s="182">
        <v>18.96085800000002</v>
      </c>
      <c r="K134" s="182">
        <v>37.757353499999986</v>
      </c>
      <c r="L134" s="182">
        <v>64.466917199999969</v>
      </c>
      <c r="M134" s="182">
        <v>64.466917199999997</v>
      </c>
      <c r="N134" s="182">
        <v>92.023364160000014</v>
      </c>
    </row>
    <row r="135" spans="1:14" x14ac:dyDescent="0.35">
      <c r="A135" s="102"/>
      <c r="B135" s="102"/>
      <c r="C135" s="181"/>
      <c r="D135" s="102"/>
      <c r="E135" s="102"/>
      <c r="F135" s="182"/>
      <c r="G135" s="182"/>
      <c r="H135" s="182"/>
      <c r="I135" s="182"/>
      <c r="J135" s="182"/>
      <c r="K135" s="182"/>
      <c r="L135" s="182"/>
      <c r="M135" s="182"/>
      <c r="N135" s="182"/>
    </row>
    <row r="136" spans="1:14" x14ac:dyDescent="0.35">
      <c r="A136" s="102"/>
      <c r="B136" s="102"/>
      <c r="C136" s="181" t="s">
        <v>58</v>
      </c>
      <c r="D136" s="102"/>
      <c r="E136" s="102"/>
      <c r="F136" s="102">
        <v>2011</v>
      </c>
      <c r="G136" s="102">
        <v>2015</v>
      </c>
      <c r="H136" s="102">
        <v>2020</v>
      </c>
      <c r="I136" s="102">
        <v>2025</v>
      </c>
      <c r="J136" s="102">
        <v>2030</v>
      </c>
      <c r="K136" s="102">
        <v>2035</v>
      </c>
      <c r="L136" s="102">
        <v>2040</v>
      </c>
      <c r="M136" s="102">
        <v>2045</v>
      </c>
      <c r="N136" s="102">
        <v>2050</v>
      </c>
    </row>
    <row r="137" spans="1:14" x14ac:dyDescent="0.35">
      <c r="A137" s="102"/>
      <c r="B137" s="102"/>
      <c r="C137" s="102" t="s">
        <v>28</v>
      </c>
      <c r="D137" s="102"/>
      <c r="E137" s="102" t="s">
        <v>87</v>
      </c>
      <c r="F137" s="182">
        <v>7.0958315520000017</v>
      </c>
      <c r="G137" s="182">
        <v>9.4146401700000002</v>
      </c>
      <c r="H137" s="182">
        <v>16.702596144000005</v>
      </c>
      <c r="I137" s="182">
        <v>15.674309280000003</v>
      </c>
      <c r="J137" s="182">
        <v>12.539447424000002</v>
      </c>
      <c r="K137" s="182">
        <v>9.3638236680000002</v>
      </c>
      <c r="L137" s="182">
        <v>6.2697237120000011</v>
      </c>
      <c r="M137" s="182">
        <v>3.1348618560000006</v>
      </c>
      <c r="N137" s="182">
        <v>0</v>
      </c>
    </row>
    <row r="138" spans="1:14" x14ac:dyDescent="0.35">
      <c r="A138" s="102"/>
      <c r="B138" s="102"/>
      <c r="C138" s="102" t="s">
        <v>29</v>
      </c>
      <c r="D138" s="102"/>
      <c r="E138" s="102" t="s">
        <v>87</v>
      </c>
      <c r="F138" s="182">
        <v>1.7739578880000004</v>
      </c>
      <c r="G138" s="182">
        <v>2.8968123600000006</v>
      </c>
      <c r="H138" s="182">
        <v>5.5675320480000003</v>
      </c>
      <c r="I138" s="182">
        <v>7.8371546400000014</v>
      </c>
      <c r="J138" s="182">
        <v>7.8371546400000014</v>
      </c>
      <c r="K138" s="182">
        <v>7.8031863899999996</v>
      </c>
      <c r="L138" s="182">
        <v>7.8371546400000014</v>
      </c>
      <c r="M138" s="182">
        <v>9.4045855679999999</v>
      </c>
      <c r="N138" s="182">
        <v>9.4045855679999999</v>
      </c>
    </row>
    <row r="139" spans="1:14" x14ac:dyDescent="0.35">
      <c r="A139" s="102"/>
      <c r="B139" s="102"/>
      <c r="C139" s="102" t="s">
        <v>30</v>
      </c>
      <c r="D139" s="102"/>
      <c r="E139" s="102" t="s">
        <v>87</v>
      </c>
      <c r="F139" s="182">
        <v>0</v>
      </c>
      <c r="G139" s="182">
        <v>1.4484061800000003</v>
      </c>
      <c r="H139" s="182">
        <v>4.1756490360000011</v>
      </c>
      <c r="I139" s="182">
        <v>6.2697237120000011</v>
      </c>
      <c r="J139" s="182">
        <v>9.4045855679999999</v>
      </c>
      <c r="K139" s="182">
        <v>10.924460946</v>
      </c>
      <c r="L139" s="182">
        <v>12.539447424000002</v>
      </c>
      <c r="M139" s="182">
        <v>14.106878352000003</v>
      </c>
      <c r="N139" s="182">
        <v>15.674309280000003</v>
      </c>
    </row>
    <row r="140" spans="1:14" x14ac:dyDescent="0.35">
      <c r="A140" s="102"/>
      <c r="B140" s="102"/>
      <c r="C140" s="102" t="s">
        <v>31</v>
      </c>
      <c r="D140" s="102"/>
      <c r="E140" s="102" t="s">
        <v>87</v>
      </c>
      <c r="F140" s="182">
        <v>0</v>
      </c>
      <c r="G140" s="182">
        <v>0.72420308999999916</v>
      </c>
      <c r="H140" s="182">
        <v>1.4592321899999983</v>
      </c>
      <c r="I140" s="182">
        <v>1.6432743600000017</v>
      </c>
      <c r="J140" s="182">
        <v>1.896085800000002</v>
      </c>
      <c r="K140" s="182">
        <v>3.7757353499999988</v>
      </c>
      <c r="L140" s="182">
        <v>6.4466917199999969</v>
      </c>
      <c r="M140" s="182">
        <v>6.4466917200000005</v>
      </c>
      <c r="N140" s="182">
        <v>9.2023364160000014</v>
      </c>
    </row>
    <row r="141" spans="1:14" x14ac:dyDescent="0.35">
      <c r="A141" s="102"/>
      <c r="B141" s="102"/>
      <c r="C141" s="102"/>
      <c r="D141" s="102" t="s">
        <v>55</v>
      </c>
      <c r="E141" s="102" t="s">
        <v>87</v>
      </c>
      <c r="F141" s="182">
        <v>8.8697894400000017</v>
      </c>
      <c r="G141" s="182">
        <v>14.484061800000001</v>
      </c>
      <c r="H141" s="182">
        <v>27.905009418000002</v>
      </c>
      <c r="I141" s="182">
        <v>31.424461992000008</v>
      </c>
      <c r="J141" s="182">
        <v>31.677273432000007</v>
      </c>
      <c r="K141" s="182">
        <v>31.867206353999997</v>
      </c>
      <c r="L141" s="182">
        <v>33.093017496000002</v>
      </c>
      <c r="M141" s="182">
        <v>33.093017496000002</v>
      </c>
      <c r="N141" s="182">
        <v>34.281231264000006</v>
      </c>
    </row>
    <row r="142" spans="1:14" x14ac:dyDescent="0.35">
      <c r="A142" s="102"/>
      <c r="B142" s="102"/>
      <c r="C142" s="102"/>
      <c r="D142" s="102"/>
      <c r="E142" s="102"/>
      <c r="F142" s="182"/>
      <c r="G142" s="182"/>
      <c r="H142" s="182"/>
      <c r="I142" s="182"/>
      <c r="J142" s="182"/>
      <c r="K142" s="182"/>
      <c r="L142" s="182"/>
      <c r="M142" s="182"/>
      <c r="N142" s="182"/>
    </row>
    <row r="143" spans="1:14" x14ac:dyDescent="0.35">
      <c r="A143" s="102"/>
      <c r="B143" s="102"/>
      <c r="C143" s="181" t="s">
        <v>59</v>
      </c>
      <c r="D143" s="102"/>
      <c r="E143" s="102"/>
      <c r="F143" s="102">
        <v>2011</v>
      </c>
      <c r="G143" s="102">
        <v>2015</v>
      </c>
      <c r="H143" s="102">
        <v>2020</v>
      </c>
      <c r="I143" s="102">
        <v>2025</v>
      </c>
      <c r="J143" s="102">
        <v>2030</v>
      </c>
      <c r="K143" s="102">
        <v>2035</v>
      </c>
      <c r="L143" s="102">
        <v>2040</v>
      </c>
      <c r="M143" s="102">
        <v>2045</v>
      </c>
      <c r="N143" s="102">
        <v>2050</v>
      </c>
    </row>
    <row r="144" spans="1:14" x14ac:dyDescent="0.35">
      <c r="A144" s="102"/>
      <c r="B144" s="102"/>
      <c r="C144" s="102" t="s">
        <v>28</v>
      </c>
      <c r="D144" s="102"/>
      <c r="E144" s="102" t="s">
        <v>87</v>
      </c>
      <c r="F144" s="182">
        <v>78.054147072000021</v>
      </c>
      <c r="G144" s="182">
        <v>103.56104187</v>
      </c>
      <c r="H144" s="182">
        <v>183.72855758400004</v>
      </c>
      <c r="I144" s="182">
        <v>172.41740208000004</v>
      </c>
      <c r="J144" s="182">
        <v>137.93392166400002</v>
      </c>
      <c r="K144" s="182">
        <v>103.00206034799999</v>
      </c>
      <c r="L144" s="182">
        <v>68.966960832000012</v>
      </c>
      <c r="M144" s="182">
        <v>34.483480416000006</v>
      </c>
      <c r="N144" s="182">
        <v>0</v>
      </c>
    </row>
    <row r="145" spans="1:14" x14ac:dyDescent="0.35">
      <c r="A145" s="102"/>
      <c r="B145" s="102"/>
      <c r="C145" s="102" t="s">
        <v>29</v>
      </c>
      <c r="D145" s="102"/>
      <c r="E145" s="102" t="s">
        <v>87</v>
      </c>
      <c r="F145" s="182">
        <v>19.513536768000005</v>
      </c>
      <c r="G145" s="182">
        <v>31.864935960000007</v>
      </c>
      <c r="H145" s="182">
        <v>61.242852528</v>
      </c>
      <c r="I145" s="182">
        <v>86.208701040000022</v>
      </c>
      <c r="J145" s="182">
        <v>86.208701040000022</v>
      </c>
      <c r="K145" s="182">
        <v>85.835050289999984</v>
      </c>
      <c r="L145" s="182">
        <v>86.208701040000022</v>
      </c>
      <c r="M145" s="182">
        <v>103.45044124799999</v>
      </c>
      <c r="N145" s="182">
        <v>103.45044124799999</v>
      </c>
    </row>
    <row r="146" spans="1:14" x14ac:dyDescent="0.35">
      <c r="A146" s="102"/>
      <c r="B146" s="102"/>
      <c r="C146" s="102" t="s">
        <v>30</v>
      </c>
      <c r="D146" s="102"/>
      <c r="E146" s="102" t="s">
        <v>87</v>
      </c>
      <c r="F146" s="182">
        <v>0</v>
      </c>
      <c r="G146" s="182">
        <v>15.932467980000004</v>
      </c>
      <c r="H146" s="182">
        <v>45.932139396000011</v>
      </c>
      <c r="I146" s="182">
        <v>68.966960832000012</v>
      </c>
      <c r="J146" s="182">
        <v>103.45044124799999</v>
      </c>
      <c r="K146" s="182">
        <v>120.16907040599999</v>
      </c>
      <c r="L146" s="182">
        <v>137.93392166400002</v>
      </c>
      <c r="M146" s="182">
        <v>155.17566187200001</v>
      </c>
      <c r="N146" s="182">
        <v>172.41740208000004</v>
      </c>
    </row>
    <row r="147" spans="1:14" x14ac:dyDescent="0.35">
      <c r="A147" s="102"/>
      <c r="B147" s="102"/>
      <c r="C147" s="102" t="s">
        <v>31</v>
      </c>
      <c r="D147" s="102"/>
      <c r="E147" s="102" t="s">
        <v>87</v>
      </c>
      <c r="F147" s="182">
        <v>0</v>
      </c>
      <c r="G147" s="182">
        <v>7.9662339899999903</v>
      </c>
      <c r="H147" s="182">
        <v>16.051554089999982</v>
      </c>
      <c r="I147" s="182">
        <v>18.076017960000019</v>
      </c>
      <c r="J147" s="182">
        <v>20.856943800000021</v>
      </c>
      <c r="K147" s="182">
        <v>41.533088849999984</v>
      </c>
      <c r="L147" s="182">
        <v>70.913608919999973</v>
      </c>
      <c r="M147" s="182">
        <v>70.913608920000001</v>
      </c>
      <c r="N147" s="182">
        <v>101.22570057600001</v>
      </c>
    </row>
    <row r="148" spans="1:14" x14ac:dyDescent="0.35">
      <c r="A148" s="102"/>
      <c r="B148" s="102"/>
      <c r="C148" s="102"/>
      <c r="D148" s="102" t="s">
        <v>55</v>
      </c>
      <c r="E148" s="102" t="s">
        <v>87</v>
      </c>
      <c r="F148" s="182">
        <v>97.567683840000029</v>
      </c>
      <c r="G148" s="182">
        <v>159.32467979999998</v>
      </c>
      <c r="H148" s="182">
        <v>306.95510359800005</v>
      </c>
      <c r="I148" s="182">
        <v>345.66908191200008</v>
      </c>
      <c r="J148" s="182">
        <v>348.45000775200003</v>
      </c>
      <c r="K148" s="182">
        <v>350.53926989399997</v>
      </c>
      <c r="L148" s="182">
        <v>364.02319245600006</v>
      </c>
      <c r="M148" s="182">
        <v>364.023192456</v>
      </c>
      <c r="N148" s="182">
        <v>377.09354390400006</v>
      </c>
    </row>
    <row r="149" spans="1:14" x14ac:dyDescent="0.35">
      <c r="A149" s="102"/>
      <c r="B149" s="102"/>
      <c r="C149" s="102"/>
      <c r="D149" s="102"/>
      <c r="E149" s="102"/>
      <c r="F149" s="182"/>
      <c r="G149" s="182"/>
      <c r="H149" s="182"/>
      <c r="I149" s="182"/>
      <c r="J149" s="182"/>
      <c r="K149" s="182"/>
      <c r="L149" s="182"/>
      <c r="M149" s="182"/>
      <c r="N149" s="182"/>
    </row>
    <row r="150" spans="1:14" x14ac:dyDescent="0.35">
      <c r="A150" s="102"/>
      <c r="B150" s="102"/>
      <c r="C150" s="102" t="s">
        <v>60</v>
      </c>
      <c r="D150" s="102"/>
      <c r="E150" s="102"/>
      <c r="F150" s="182"/>
      <c r="G150" s="182"/>
      <c r="H150" s="182"/>
      <c r="I150" s="182"/>
      <c r="J150" s="182"/>
      <c r="K150" s="182"/>
      <c r="L150" s="182"/>
      <c r="M150" s="182"/>
      <c r="N150" s="182"/>
    </row>
    <row r="151" spans="1:14" x14ac:dyDescent="0.35">
      <c r="A151" s="102"/>
      <c r="B151" s="102"/>
      <c r="C151" s="102"/>
      <c r="D151" s="102"/>
      <c r="E151" s="102"/>
      <c r="F151" s="182"/>
      <c r="G151" s="182"/>
      <c r="H151" s="182"/>
      <c r="I151" s="182"/>
      <c r="J151" s="182"/>
      <c r="K151" s="182"/>
      <c r="L151" s="182"/>
      <c r="M151" s="182"/>
      <c r="N151" s="182"/>
    </row>
    <row r="152" spans="1:14" x14ac:dyDescent="0.35">
      <c r="A152" s="102"/>
      <c r="B152" s="102"/>
      <c r="C152" s="181" t="s">
        <v>61</v>
      </c>
      <c r="D152" s="102"/>
      <c r="E152" s="102"/>
      <c r="F152" s="102">
        <v>2011</v>
      </c>
      <c r="G152" s="102">
        <v>2015</v>
      </c>
      <c r="H152" s="102">
        <v>2020</v>
      </c>
      <c r="I152" s="102">
        <v>2025</v>
      </c>
      <c r="J152" s="102">
        <v>2030</v>
      </c>
      <c r="K152" s="102">
        <v>2035</v>
      </c>
      <c r="L152" s="102">
        <v>2040</v>
      </c>
      <c r="M152" s="102">
        <v>2045</v>
      </c>
      <c r="N152" s="102">
        <v>2050</v>
      </c>
    </row>
    <row r="153" spans="1:14" x14ac:dyDescent="0.35">
      <c r="A153" s="102"/>
      <c r="B153" s="102"/>
      <c r="C153" s="102" t="s">
        <v>28</v>
      </c>
      <c r="D153" s="102"/>
      <c r="E153" s="102" t="s">
        <v>87</v>
      </c>
      <c r="F153" s="182">
        <v>260.1804902400001</v>
      </c>
      <c r="G153" s="182">
        <v>345.20347290000001</v>
      </c>
      <c r="H153" s="182">
        <v>612.42852528000014</v>
      </c>
      <c r="I153" s="182">
        <v>574.72467360000019</v>
      </c>
      <c r="J153" s="182">
        <v>459.77973888000008</v>
      </c>
      <c r="K153" s="182">
        <v>343.34020115999999</v>
      </c>
      <c r="L153" s="182">
        <v>229.88986944000004</v>
      </c>
      <c r="M153" s="182">
        <v>114.94493472000002</v>
      </c>
      <c r="N153" s="182">
        <v>0</v>
      </c>
    </row>
    <row r="154" spans="1:14" x14ac:dyDescent="0.35">
      <c r="A154" s="102"/>
      <c r="B154" s="102"/>
      <c r="C154" s="102" t="s">
        <v>29</v>
      </c>
      <c r="D154" s="102"/>
      <c r="E154" s="102" t="s">
        <v>87</v>
      </c>
      <c r="F154" s="182">
        <v>48.783841920000008</v>
      </c>
      <c r="G154" s="182">
        <v>79.662339900000021</v>
      </c>
      <c r="H154" s="182">
        <v>153.10713131999998</v>
      </c>
      <c r="I154" s="182">
        <v>215.52175260000004</v>
      </c>
      <c r="J154" s="182">
        <v>215.52175260000004</v>
      </c>
      <c r="K154" s="182">
        <v>214.58762572499995</v>
      </c>
      <c r="L154" s="182">
        <v>215.52175260000004</v>
      </c>
      <c r="M154" s="182">
        <v>258.62610311999998</v>
      </c>
      <c r="N154" s="182">
        <v>258.62610311999998</v>
      </c>
    </row>
    <row r="155" spans="1:14" x14ac:dyDescent="0.35">
      <c r="A155" s="102"/>
      <c r="B155" s="102"/>
      <c r="C155" s="102" t="s">
        <v>30</v>
      </c>
      <c r="D155" s="102"/>
      <c r="E155" s="102" t="s">
        <v>87</v>
      </c>
      <c r="F155" s="182">
        <v>0</v>
      </c>
      <c r="G155" s="182">
        <v>39.83116995000001</v>
      </c>
      <c r="H155" s="182">
        <v>114.83034849000002</v>
      </c>
      <c r="I155" s="182">
        <v>172.41740208000002</v>
      </c>
      <c r="J155" s="182">
        <v>258.62610311999998</v>
      </c>
      <c r="K155" s="182">
        <v>300.42267601499998</v>
      </c>
      <c r="L155" s="182">
        <v>344.83480416000003</v>
      </c>
      <c r="M155" s="182">
        <v>387.93915468</v>
      </c>
      <c r="N155" s="182">
        <v>431.04350520000008</v>
      </c>
    </row>
    <row r="156" spans="1:14" x14ac:dyDescent="0.35">
      <c r="A156" s="102"/>
      <c r="B156" s="102"/>
      <c r="C156" s="102" t="s">
        <v>31</v>
      </c>
      <c r="D156" s="102"/>
      <c r="E156" s="102" t="s">
        <v>87</v>
      </c>
      <c r="F156" s="182">
        <v>0</v>
      </c>
      <c r="G156" s="182">
        <v>17.702742199999978</v>
      </c>
      <c r="H156" s="182">
        <v>35.670120199999957</v>
      </c>
      <c r="I156" s="182">
        <v>40.168928800000039</v>
      </c>
      <c r="J156" s="182">
        <v>46.348764000000045</v>
      </c>
      <c r="K156" s="182">
        <v>92.295752999999962</v>
      </c>
      <c r="L156" s="182">
        <v>157.58579759999995</v>
      </c>
      <c r="M156" s="182">
        <v>157.58579760000001</v>
      </c>
      <c r="N156" s="182">
        <v>224.94600128000002</v>
      </c>
    </row>
    <row r="157" spans="1:14" x14ac:dyDescent="0.35">
      <c r="A157" s="102"/>
      <c r="B157" s="102"/>
      <c r="C157" s="181"/>
      <c r="D157" s="102" t="s">
        <v>55</v>
      </c>
      <c r="E157" s="102" t="s">
        <v>87</v>
      </c>
      <c r="F157" s="182">
        <v>308.96433216000008</v>
      </c>
      <c r="G157" s="182">
        <v>482.39972495000001</v>
      </c>
      <c r="H157" s="182">
        <v>916.03612529000009</v>
      </c>
      <c r="I157" s="182">
        <v>1002.8327570800002</v>
      </c>
      <c r="J157" s="182">
        <v>980.27635860000009</v>
      </c>
      <c r="K157" s="182">
        <v>950.64625589999991</v>
      </c>
      <c r="L157" s="182">
        <v>947.83222380000007</v>
      </c>
      <c r="M157" s="182">
        <v>919.09599012000001</v>
      </c>
      <c r="N157" s="182">
        <v>914.61560960000008</v>
      </c>
    </row>
    <row r="158" spans="1:14" x14ac:dyDescent="0.35">
      <c r="A158" s="102"/>
      <c r="B158" s="102"/>
      <c r="C158" s="102"/>
      <c r="D158" s="102"/>
      <c r="E158" s="102"/>
      <c r="F158" s="182"/>
      <c r="G158" s="182"/>
      <c r="H158" s="182"/>
      <c r="I158" s="182"/>
      <c r="J158" s="182"/>
      <c r="K158" s="182"/>
      <c r="L158" s="182"/>
      <c r="M158" s="182"/>
      <c r="N158" s="182"/>
    </row>
    <row r="159" spans="1:14" x14ac:dyDescent="0.35">
      <c r="A159" s="102"/>
      <c r="B159" s="185"/>
      <c r="C159" s="102"/>
      <c r="D159" s="102"/>
      <c r="E159" s="102"/>
      <c r="F159" s="186"/>
      <c r="G159" s="186"/>
      <c r="H159" s="186"/>
      <c r="I159" s="186"/>
      <c r="J159" s="186"/>
      <c r="K159" s="186"/>
      <c r="L159" s="186"/>
      <c r="M159" s="186"/>
      <c r="N159" s="186"/>
    </row>
    <row r="160" spans="1:14" x14ac:dyDescent="0.35">
      <c r="A160" s="102"/>
      <c r="B160" s="187"/>
      <c r="C160" s="102" t="s">
        <v>62</v>
      </c>
      <c r="D160" s="102"/>
      <c r="E160" s="102"/>
      <c r="F160" s="182"/>
      <c r="G160" s="182"/>
      <c r="H160" s="182"/>
      <c r="I160" s="182"/>
      <c r="J160" s="182"/>
      <c r="K160" s="182"/>
      <c r="L160" s="182"/>
      <c r="M160" s="182"/>
      <c r="N160" s="182"/>
    </row>
    <row r="161" spans="1:14" x14ac:dyDescent="0.35">
      <c r="A161" s="102"/>
      <c r="B161" s="102"/>
      <c r="C161" s="102"/>
      <c r="D161" s="102"/>
      <c r="E161" s="102"/>
      <c r="F161" s="182"/>
      <c r="G161" s="182"/>
      <c r="H161" s="182"/>
      <c r="I161" s="182"/>
      <c r="J161" s="182"/>
      <c r="K161" s="182"/>
      <c r="L161" s="182"/>
      <c r="M161" s="182"/>
      <c r="N161" s="182"/>
    </row>
    <row r="162" spans="1:14" x14ac:dyDescent="0.35">
      <c r="A162" s="102"/>
      <c r="B162" s="185"/>
      <c r="C162" s="181" t="s">
        <v>63</v>
      </c>
      <c r="D162" s="181" t="s">
        <v>22</v>
      </c>
      <c r="E162" s="181" t="s">
        <v>11</v>
      </c>
      <c r="F162" s="181">
        <v>2011</v>
      </c>
      <c r="G162" s="181">
        <v>2015</v>
      </c>
      <c r="H162" s="181">
        <v>2020</v>
      </c>
      <c r="I162" s="181">
        <v>2025</v>
      </c>
      <c r="J162" s="181">
        <v>2030</v>
      </c>
      <c r="K162" s="181">
        <v>2035</v>
      </c>
      <c r="L162" s="181">
        <v>2040</v>
      </c>
      <c r="M162" s="181">
        <v>2045</v>
      </c>
      <c r="N162" s="181">
        <v>2050</v>
      </c>
    </row>
    <row r="163" spans="1:14" x14ac:dyDescent="0.35">
      <c r="A163" s="102"/>
      <c r="B163" s="185"/>
      <c r="C163" s="102" t="s">
        <v>40</v>
      </c>
      <c r="D163" s="102" t="s">
        <v>86</v>
      </c>
      <c r="E163" s="102" t="s">
        <v>87</v>
      </c>
      <c r="F163" s="182">
        <v>308.96433216000008</v>
      </c>
      <c r="G163" s="182">
        <v>482.39972495000001</v>
      </c>
      <c r="H163" s="182">
        <v>916.03612529000009</v>
      </c>
      <c r="I163" s="182">
        <v>1002.8327570800002</v>
      </c>
      <c r="J163" s="182">
        <v>980.27635860000009</v>
      </c>
      <c r="K163" s="182">
        <v>950.64625589999991</v>
      </c>
      <c r="L163" s="182">
        <v>947.83222380000007</v>
      </c>
      <c r="M163" s="182">
        <v>919.09599012000001</v>
      </c>
      <c r="N163" s="182">
        <v>914.61560960000008</v>
      </c>
    </row>
    <row r="164" spans="1:14" x14ac:dyDescent="0.35">
      <c r="A164" s="102"/>
      <c r="B164" s="102"/>
      <c r="C164" s="102"/>
      <c r="D164" s="102"/>
      <c r="E164" s="102"/>
      <c r="F164" s="182"/>
      <c r="G164" s="182"/>
      <c r="H164" s="182"/>
      <c r="I164" s="182"/>
      <c r="J164" s="182"/>
      <c r="K164" s="182"/>
      <c r="L164" s="182"/>
      <c r="M164" s="182"/>
      <c r="N164" s="182"/>
    </row>
    <row r="165" spans="1:14" x14ac:dyDescent="0.35">
      <c r="A165" s="102"/>
      <c r="B165" s="102"/>
      <c r="C165" s="102"/>
      <c r="D165" s="102"/>
      <c r="E165" s="102"/>
      <c r="F165" s="182"/>
      <c r="G165" s="182"/>
      <c r="H165" s="182"/>
      <c r="I165" s="182"/>
      <c r="J165" s="182"/>
      <c r="K165" s="182"/>
      <c r="L165" s="182"/>
      <c r="M165" s="182"/>
      <c r="N165" s="182"/>
    </row>
    <row r="166" spans="1:14" x14ac:dyDescent="0.35">
      <c r="A166" s="102"/>
      <c r="B166" s="102"/>
      <c r="C166" s="102" t="s">
        <v>40</v>
      </c>
      <c r="D166" s="102" t="s">
        <v>86</v>
      </c>
      <c r="E166" s="102" t="s">
        <v>87</v>
      </c>
      <c r="F166" s="182">
        <v>308.96433216000008</v>
      </c>
      <c r="G166" s="182">
        <v>482.39972495000001</v>
      </c>
      <c r="H166" s="182">
        <v>916.03612529000009</v>
      </c>
      <c r="I166" s="182">
        <v>1002.8327570800002</v>
      </c>
      <c r="J166" s="182">
        <v>980.27635860000009</v>
      </c>
      <c r="K166" s="182">
        <v>950.64625589999991</v>
      </c>
      <c r="L166" s="182">
        <v>947.83222380000007</v>
      </c>
      <c r="M166" s="182">
        <v>919.09599012000001</v>
      </c>
      <c r="N166" s="182">
        <v>914.61560960000008</v>
      </c>
    </row>
  </sheetData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E31" workbookViewId="0">
      <selection activeCell="F40" sqref="F40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12</v>
      </c>
      <c r="B1" s="5" t="s">
        <v>83</v>
      </c>
      <c r="C1" s="5"/>
    </row>
    <row r="2" spans="1:15" s="8" customFormat="1" ht="15" x14ac:dyDescent="0.35">
      <c r="A2" s="7" t="s">
        <v>95</v>
      </c>
      <c r="B2" s="7" t="s">
        <v>128</v>
      </c>
      <c r="C2" s="7"/>
      <c r="E2" s="9" t="s">
        <v>14</v>
      </c>
    </row>
    <row r="4" spans="1:15" ht="22.5" x14ac:dyDescent="0.45">
      <c r="A4" s="10"/>
      <c r="B4" s="11" t="s">
        <v>15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16</v>
      </c>
      <c r="E7" s="19" t="s">
        <v>17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96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1" spans="1:15" ht="22.5" x14ac:dyDescent="0.45">
      <c r="A11" s="10"/>
      <c r="B11" s="24" t="s">
        <v>20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97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85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17</v>
      </c>
      <c r="D15" s="34" t="s">
        <v>22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8.4809999999999999</v>
      </c>
      <c r="G16" s="189">
        <v>0</v>
      </c>
      <c r="H16" s="190">
        <v>0</v>
      </c>
      <c r="I16" s="190">
        <v>0</v>
      </c>
      <c r="J16" s="190">
        <v>0</v>
      </c>
      <c r="K16" s="190">
        <v>0</v>
      </c>
      <c r="L16" s="190">
        <v>0</v>
      </c>
      <c r="M16" s="190">
        <v>0</v>
      </c>
      <c r="N16" s="190">
        <v>0</v>
      </c>
      <c r="O16" s="42"/>
    </row>
    <row r="17" spans="1:15" ht="15" x14ac:dyDescent="0.3">
      <c r="B17" s="33"/>
      <c r="C17" s="38">
        <v>2</v>
      </c>
      <c r="D17" s="39"/>
      <c r="E17" s="39"/>
      <c r="F17" s="41">
        <v>8.4809999999999999</v>
      </c>
      <c r="G17" s="43">
        <v>0.61</v>
      </c>
      <c r="H17" s="44">
        <v>0.25</v>
      </c>
      <c r="I17" s="44">
        <v>0.75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29"/>
    </row>
    <row r="18" spans="1:15" ht="15" x14ac:dyDescent="0.3">
      <c r="B18" s="33"/>
      <c r="C18" s="38">
        <v>3</v>
      </c>
      <c r="D18" s="39"/>
      <c r="E18" s="39"/>
      <c r="F18" s="41">
        <v>8.4809999999999999</v>
      </c>
      <c r="G18" s="43">
        <v>0.61</v>
      </c>
      <c r="H18" s="44">
        <v>4.3899999999999997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29"/>
    </row>
    <row r="19" spans="1:15" ht="15" x14ac:dyDescent="0.3">
      <c r="B19" s="33"/>
      <c r="C19" s="45">
        <v>4</v>
      </c>
      <c r="D19" s="46"/>
      <c r="E19" s="46"/>
      <c r="F19" s="41">
        <v>8.4809999999999999</v>
      </c>
      <c r="G19" s="47">
        <v>1.21</v>
      </c>
      <c r="H19" s="48">
        <v>4.21</v>
      </c>
      <c r="I19" s="48">
        <v>1.77</v>
      </c>
      <c r="J19" s="48">
        <v>2</v>
      </c>
      <c r="K19" s="48">
        <v>7</v>
      </c>
      <c r="L19" s="48">
        <v>0</v>
      </c>
      <c r="M19" s="48">
        <v>0</v>
      </c>
      <c r="N19" s="48">
        <v>0</v>
      </c>
      <c r="O19" s="29"/>
    </row>
    <row r="20" spans="1:15" ht="15" x14ac:dyDescent="0.3">
      <c r="B20" s="33"/>
      <c r="C20" s="49" t="s">
        <v>24</v>
      </c>
      <c r="D20" s="50"/>
      <c r="E20" s="50"/>
      <c r="F20" s="51">
        <v>8.4809999999999999</v>
      </c>
      <c r="G20" s="52">
        <v>1.21</v>
      </c>
      <c r="H20" s="51">
        <v>4.21</v>
      </c>
      <c r="I20" s="51">
        <v>1.77</v>
      </c>
      <c r="J20" s="51">
        <v>2</v>
      </c>
      <c r="K20" s="51">
        <v>7</v>
      </c>
      <c r="L20" s="51">
        <v>0</v>
      </c>
      <c r="M20" s="51">
        <v>0</v>
      </c>
      <c r="N20" s="51">
        <v>0</v>
      </c>
      <c r="O20" s="29"/>
    </row>
    <row r="21" spans="1:15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5" x14ac:dyDescent="0.25">
      <c r="B22" s="28"/>
      <c r="C22" s="28" t="s">
        <v>25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B23" s="28"/>
      <c r="C23" s="31" t="s">
        <v>98</v>
      </c>
      <c r="D23" s="53" t="s">
        <v>99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6.75" customHeight="1" x14ac:dyDescent="0.25"/>
    <row r="26" spans="1:15" s="8" customFormat="1" ht="22.5" x14ac:dyDescent="0.35">
      <c r="A26" s="56"/>
      <c r="B26" s="24" t="s">
        <v>35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5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x14ac:dyDescent="0.25">
      <c r="B28" s="27"/>
      <c r="C28" s="30" t="s">
        <v>36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5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5" ht="15" x14ac:dyDescent="0.3">
      <c r="B30" s="33"/>
      <c r="C30" s="34" t="s">
        <v>37</v>
      </c>
      <c r="D30" s="34" t="s">
        <v>22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5" ht="15" x14ac:dyDescent="0.3">
      <c r="B31" s="33"/>
      <c r="C31" s="191" t="s">
        <v>100</v>
      </c>
      <c r="D31" s="191" t="s">
        <v>129</v>
      </c>
      <c r="E31" s="192"/>
      <c r="F31" s="193">
        <v>0.58879999999999999</v>
      </c>
      <c r="G31" s="194">
        <v>0.58879999999999999</v>
      </c>
      <c r="H31" s="194">
        <v>0.58879999999999999</v>
      </c>
      <c r="I31" s="194">
        <v>0.58879999999999999</v>
      </c>
      <c r="J31" s="194">
        <v>0.58879999999999999</v>
      </c>
      <c r="K31" s="194">
        <v>0.58879999999999999</v>
      </c>
      <c r="L31" s="194">
        <v>0.58879999999999999</v>
      </c>
      <c r="M31" s="194">
        <v>0.58879999999999999</v>
      </c>
      <c r="N31" s="194">
        <v>0.58879999999999999</v>
      </c>
      <c r="O31" s="29"/>
    </row>
    <row r="32" spans="1:15" ht="15" x14ac:dyDescent="0.3">
      <c r="B32" s="33"/>
      <c r="C32" s="57" t="s">
        <v>101</v>
      </c>
      <c r="D32" s="55" t="s">
        <v>130</v>
      </c>
      <c r="E32" s="55"/>
      <c r="F32" s="195">
        <v>0.58879999999999999</v>
      </c>
      <c r="G32" s="196">
        <v>0.58879999999999999</v>
      </c>
      <c r="H32" s="196">
        <v>0.58879999999999999</v>
      </c>
      <c r="I32" s="196">
        <v>0.58879999999999999</v>
      </c>
      <c r="J32" s="196">
        <v>0.58879999999999999</v>
      </c>
      <c r="K32" s="196">
        <v>0.58879999999999999</v>
      </c>
      <c r="L32" s="196">
        <v>0.58879999999999999</v>
      </c>
      <c r="M32" s="196">
        <v>0.58879999999999999</v>
      </c>
      <c r="N32" s="196">
        <v>0.58879999999999999</v>
      </c>
      <c r="O32" s="29"/>
    </row>
    <row r="33" spans="2:15" ht="15" x14ac:dyDescent="0.3">
      <c r="B33" s="33"/>
      <c r="C33" s="38"/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 t="s">
        <v>41</v>
      </c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0"/>
      <c r="D35" s="39"/>
      <c r="E35" s="39"/>
      <c r="F35" s="59"/>
      <c r="G35" s="59"/>
      <c r="H35" s="59"/>
      <c r="I35" s="59"/>
      <c r="J35" s="59"/>
      <c r="K35" s="59"/>
      <c r="L35" s="59"/>
      <c r="M35" s="59"/>
      <c r="N35" s="59"/>
      <c r="O35" s="29"/>
    </row>
    <row r="36" spans="2:15" ht="15" x14ac:dyDescent="0.3">
      <c r="B36" s="33"/>
      <c r="C36" s="34" t="s">
        <v>37</v>
      </c>
      <c r="D36" s="34" t="s">
        <v>22</v>
      </c>
      <c r="E36" s="34" t="s">
        <v>11</v>
      </c>
      <c r="F36" s="35">
        <v>2011</v>
      </c>
      <c r="G36" s="36">
        <v>2015</v>
      </c>
      <c r="H36" s="35">
        <v>2020</v>
      </c>
      <c r="I36" s="36">
        <v>2025</v>
      </c>
      <c r="J36" s="35">
        <v>2030</v>
      </c>
      <c r="K36" s="36">
        <v>2035</v>
      </c>
      <c r="L36" s="35">
        <v>2040</v>
      </c>
      <c r="M36" s="36">
        <v>2045</v>
      </c>
      <c r="N36" s="35">
        <v>2050</v>
      </c>
      <c r="O36" s="29"/>
    </row>
    <row r="37" spans="2:15" ht="15" x14ac:dyDescent="0.3">
      <c r="B37" s="33"/>
      <c r="C37" s="191" t="s">
        <v>100</v>
      </c>
      <c r="D37" s="191" t="s">
        <v>129</v>
      </c>
      <c r="E37" s="192"/>
      <c r="F37" s="197">
        <v>0.1</v>
      </c>
      <c r="G37" s="198">
        <v>0.1</v>
      </c>
      <c r="H37" s="198">
        <v>0.1</v>
      </c>
      <c r="I37" s="198">
        <v>0.1</v>
      </c>
      <c r="J37" s="198">
        <v>0.1</v>
      </c>
      <c r="K37" s="198">
        <v>0.1</v>
      </c>
      <c r="L37" s="198">
        <v>0.1</v>
      </c>
      <c r="M37" s="198">
        <v>0.1</v>
      </c>
      <c r="N37" s="198">
        <v>0.1</v>
      </c>
      <c r="O37" s="29"/>
    </row>
    <row r="38" spans="2:15" ht="15" x14ac:dyDescent="0.3">
      <c r="B38" s="33"/>
      <c r="C38" s="57" t="s">
        <v>101</v>
      </c>
      <c r="D38" s="55" t="s">
        <v>130</v>
      </c>
      <c r="E38" s="55"/>
      <c r="F38" s="199">
        <v>0.1</v>
      </c>
      <c r="G38" s="200">
        <v>0.1</v>
      </c>
      <c r="H38" s="200">
        <v>0.1</v>
      </c>
      <c r="I38" s="200">
        <v>0.1</v>
      </c>
      <c r="J38" s="200">
        <v>0.1</v>
      </c>
      <c r="K38" s="200">
        <v>0.1</v>
      </c>
      <c r="L38" s="200">
        <v>0.1</v>
      </c>
      <c r="M38" s="200">
        <v>0.1</v>
      </c>
      <c r="N38" s="200">
        <v>0.1</v>
      </c>
      <c r="O38" s="29"/>
    </row>
    <row r="39" spans="2:15" ht="15" x14ac:dyDescent="0.3">
      <c r="B39" s="33"/>
      <c r="C39" s="38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0" t="s">
        <v>43</v>
      </c>
      <c r="D40" s="39"/>
      <c r="E40" s="39"/>
      <c r="F40" s="59"/>
      <c r="G40" s="59"/>
      <c r="H40" s="59"/>
      <c r="I40" s="59"/>
      <c r="J40" s="59"/>
      <c r="K40" s="59"/>
      <c r="L40" s="59"/>
      <c r="M40" s="59"/>
      <c r="N40" s="59"/>
      <c r="O40" s="29"/>
    </row>
    <row r="41" spans="2:15" ht="15" x14ac:dyDescent="0.3">
      <c r="B41" s="33"/>
      <c r="C41" s="30"/>
      <c r="D41" s="39"/>
      <c r="E41" s="39"/>
      <c r="F41" s="59"/>
      <c r="G41" s="59"/>
      <c r="H41" s="59"/>
      <c r="I41" s="59"/>
      <c r="J41" s="59"/>
      <c r="K41" s="59"/>
      <c r="L41" s="59"/>
      <c r="M41" s="59"/>
      <c r="N41" s="59"/>
      <c r="O41" s="29"/>
    </row>
    <row r="42" spans="2:15" ht="15" x14ac:dyDescent="0.3">
      <c r="B42" s="33"/>
      <c r="C42" s="34" t="s">
        <v>37</v>
      </c>
      <c r="D42" s="34" t="s">
        <v>22</v>
      </c>
      <c r="E42" s="34" t="s">
        <v>11</v>
      </c>
      <c r="F42" s="35">
        <v>2011</v>
      </c>
      <c r="G42" s="36">
        <v>2015</v>
      </c>
      <c r="H42" s="35">
        <v>2020</v>
      </c>
      <c r="I42" s="36">
        <v>2025</v>
      </c>
      <c r="J42" s="35">
        <v>2030</v>
      </c>
      <c r="K42" s="36">
        <v>2035</v>
      </c>
      <c r="L42" s="35">
        <v>2040</v>
      </c>
      <c r="M42" s="36">
        <v>2045</v>
      </c>
      <c r="N42" s="35">
        <v>2050</v>
      </c>
      <c r="O42" s="29"/>
    </row>
    <row r="43" spans="2:15" ht="15" x14ac:dyDescent="0.3">
      <c r="B43" s="33"/>
      <c r="C43" s="191" t="s">
        <v>100</v>
      </c>
      <c r="D43" s="191" t="s">
        <v>129</v>
      </c>
      <c r="E43" s="192"/>
      <c r="F43" s="201">
        <v>0.36</v>
      </c>
      <c r="G43" s="202">
        <v>0.36</v>
      </c>
      <c r="H43" s="202">
        <v>0.36</v>
      </c>
      <c r="I43" s="202">
        <v>0.36</v>
      </c>
      <c r="J43" s="202">
        <v>0.36</v>
      </c>
      <c r="K43" s="202">
        <v>0.36</v>
      </c>
      <c r="L43" s="202">
        <v>0.36</v>
      </c>
      <c r="M43" s="202">
        <v>0.36</v>
      </c>
      <c r="N43" s="202">
        <v>0.36</v>
      </c>
      <c r="O43" s="29"/>
    </row>
    <row r="44" spans="2:15" ht="15" x14ac:dyDescent="0.3">
      <c r="B44" s="33"/>
      <c r="C44" s="57" t="s">
        <v>101</v>
      </c>
      <c r="D44" s="55" t="s">
        <v>130</v>
      </c>
      <c r="E44" s="55"/>
      <c r="F44" s="203">
        <v>0.36</v>
      </c>
      <c r="G44" s="58">
        <v>0.36</v>
      </c>
      <c r="H44" s="58">
        <v>0.36</v>
      </c>
      <c r="I44" s="58">
        <v>0.36</v>
      </c>
      <c r="J44" s="58">
        <v>0.36</v>
      </c>
      <c r="K44" s="58">
        <v>0.36</v>
      </c>
      <c r="L44" s="58">
        <v>0.36</v>
      </c>
      <c r="M44" s="58">
        <v>0.36</v>
      </c>
      <c r="N44" s="58">
        <v>0.36</v>
      </c>
      <c r="O44" s="29"/>
    </row>
    <row r="45" spans="2:15" ht="15" x14ac:dyDescent="0.3">
      <c r="B45" s="33"/>
      <c r="C45" s="38"/>
      <c r="D45" s="39"/>
      <c r="E45" s="39"/>
      <c r="F45" s="59"/>
      <c r="G45" s="59"/>
      <c r="H45" s="59"/>
      <c r="I45" s="59"/>
      <c r="J45" s="59"/>
      <c r="K45" s="59"/>
      <c r="L45" s="59"/>
      <c r="M45" s="59"/>
      <c r="N45" s="59"/>
      <c r="O45" s="29"/>
    </row>
    <row r="46" spans="2:15" ht="15" x14ac:dyDescent="0.3">
      <c r="B46" s="33"/>
      <c r="C46" s="60" t="s">
        <v>102</v>
      </c>
      <c r="D46" s="39"/>
      <c r="E46" s="39"/>
      <c r="F46" s="59"/>
      <c r="G46" s="59"/>
      <c r="H46" s="59"/>
      <c r="I46" s="59"/>
      <c r="J46" s="59"/>
      <c r="K46" s="59"/>
      <c r="L46" s="59"/>
      <c r="M46" s="59"/>
      <c r="N46" s="59"/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34" t="s">
        <v>37</v>
      </c>
      <c r="D48" s="34" t="s">
        <v>22</v>
      </c>
      <c r="E48" s="34" t="s">
        <v>11</v>
      </c>
      <c r="F48" s="35">
        <v>2011</v>
      </c>
      <c r="G48" s="36">
        <v>2015</v>
      </c>
      <c r="H48" s="35">
        <v>2020</v>
      </c>
      <c r="I48" s="36">
        <v>2025</v>
      </c>
      <c r="J48" s="35">
        <v>2030</v>
      </c>
      <c r="K48" s="36">
        <v>2035</v>
      </c>
      <c r="L48" s="35">
        <v>2040</v>
      </c>
      <c r="M48" s="36">
        <v>2045</v>
      </c>
      <c r="N48" s="35">
        <v>2050</v>
      </c>
      <c r="O48" s="29"/>
    </row>
    <row r="49" spans="2:15" ht="15" x14ac:dyDescent="0.3">
      <c r="B49" s="33"/>
      <c r="C49" s="191" t="s">
        <v>100</v>
      </c>
      <c r="D49" s="191" t="s">
        <v>129</v>
      </c>
      <c r="E49" s="192"/>
      <c r="F49" s="204">
        <v>0.35199999999999998</v>
      </c>
      <c r="G49" s="205">
        <v>0.31559999999999999</v>
      </c>
      <c r="H49" s="205">
        <v>0.27050000000000002</v>
      </c>
      <c r="I49" s="205">
        <v>0.22539999999999999</v>
      </c>
      <c r="J49" s="205">
        <v>0.1802</v>
      </c>
      <c r="K49" s="205">
        <v>0.1351</v>
      </c>
      <c r="L49" s="205">
        <v>0.09</v>
      </c>
      <c r="M49" s="205">
        <v>4.48E-2</v>
      </c>
      <c r="N49" s="205">
        <v>0</v>
      </c>
      <c r="O49" s="29"/>
    </row>
    <row r="50" spans="2:15" ht="15" x14ac:dyDescent="0.3">
      <c r="B50" s="33"/>
      <c r="C50" s="57" t="s">
        <v>101</v>
      </c>
      <c r="D50" s="55" t="s">
        <v>130</v>
      </c>
      <c r="E50" s="55"/>
      <c r="F50" s="206">
        <v>0.64800000000000002</v>
      </c>
      <c r="G50" s="207">
        <v>0.68440000000000001</v>
      </c>
      <c r="H50" s="207">
        <v>0.72950000000000004</v>
      </c>
      <c r="I50" s="207">
        <v>0.77459999999999996</v>
      </c>
      <c r="J50" s="207">
        <v>0.81979999999999997</v>
      </c>
      <c r="K50" s="207">
        <v>0.8649</v>
      </c>
      <c r="L50" s="207">
        <v>0.91</v>
      </c>
      <c r="M50" s="207">
        <v>0.95520000000000005</v>
      </c>
      <c r="N50" s="207">
        <v>1</v>
      </c>
      <c r="O50" s="29"/>
    </row>
    <row r="51" spans="2:15" ht="15" x14ac:dyDescent="0.3">
      <c r="B51" s="33"/>
      <c r="C51" s="38"/>
      <c r="D51" s="39"/>
      <c r="E51" s="39"/>
      <c r="F51" s="59"/>
      <c r="G51" s="59"/>
      <c r="H51" s="59"/>
      <c r="I51" s="59"/>
      <c r="J51" s="59"/>
      <c r="K51" s="59"/>
      <c r="L51" s="59"/>
      <c r="M51" s="59"/>
      <c r="N51" s="59"/>
      <c r="O51" s="29"/>
    </row>
    <row r="52" spans="2:15" ht="15" x14ac:dyDescent="0.3">
      <c r="B52" s="33"/>
      <c r="C52" s="60" t="s">
        <v>103</v>
      </c>
      <c r="D52" s="39"/>
      <c r="E52" s="39"/>
      <c r="F52" s="59"/>
      <c r="G52" s="59"/>
      <c r="H52" s="59"/>
      <c r="I52" s="59"/>
      <c r="J52" s="59"/>
      <c r="K52" s="59"/>
      <c r="L52" s="59"/>
      <c r="M52" s="59"/>
      <c r="N52" s="59"/>
      <c r="O52" s="29"/>
    </row>
    <row r="53" spans="2:15" ht="15" x14ac:dyDescent="0.3">
      <c r="B53" s="33"/>
      <c r="C53" s="38"/>
      <c r="D53" s="39"/>
      <c r="E53" s="39"/>
      <c r="F53" s="59"/>
      <c r="G53" s="59"/>
      <c r="H53" s="59"/>
      <c r="I53" s="59"/>
      <c r="J53" s="59"/>
      <c r="K53" s="59"/>
      <c r="L53" s="59"/>
      <c r="M53" s="59"/>
      <c r="N53" s="59" t="s">
        <v>85</v>
      </c>
      <c r="O53" s="29"/>
    </row>
    <row r="54" spans="2:15" ht="15" x14ac:dyDescent="0.3">
      <c r="B54" s="33"/>
      <c r="C54" s="34" t="s">
        <v>104</v>
      </c>
      <c r="D54" s="34" t="s">
        <v>22</v>
      </c>
      <c r="E54" s="34" t="s">
        <v>11</v>
      </c>
      <c r="F54" s="208">
        <v>2011</v>
      </c>
      <c r="G54" s="35">
        <v>2015</v>
      </c>
      <c r="H54" s="35">
        <v>2020</v>
      </c>
      <c r="I54" s="36">
        <v>2025</v>
      </c>
      <c r="J54" s="35">
        <v>2030</v>
      </c>
      <c r="K54" s="36">
        <v>2035</v>
      </c>
      <c r="L54" s="35">
        <v>2040</v>
      </c>
      <c r="M54" s="36">
        <v>2045</v>
      </c>
      <c r="N54" s="35">
        <v>2050</v>
      </c>
      <c r="O54" s="29"/>
    </row>
    <row r="55" spans="2:15" x14ac:dyDescent="0.25">
      <c r="B55" s="27"/>
      <c r="C55" s="57" t="s">
        <v>105</v>
      </c>
      <c r="D55" s="55"/>
      <c r="E55" s="55"/>
      <c r="F55" s="209">
        <v>0</v>
      </c>
      <c r="G55" s="210">
        <v>-1E-4</v>
      </c>
      <c r="H55" s="210">
        <v>-1E-4</v>
      </c>
      <c r="I55" s="210">
        <v>-1E-4</v>
      </c>
      <c r="J55" s="210">
        <v>-1E-4</v>
      </c>
      <c r="K55" s="210">
        <v>-1E-4</v>
      </c>
      <c r="L55" s="210">
        <v>-1E-4</v>
      </c>
      <c r="M55" s="210">
        <v>-1E-4</v>
      </c>
      <c r="N55" s="210">
        <v>-1E-4</v>
      </c>
      <c r="O55" s="29"/>
    </row>
    <row r="56" spans="2:15" x14ac:dyDescent="0.25">
      <c r="B56" s="28"/>
      <c r="C56" s="38"/>
      <c r="D56" s="39"/>
      <c r="E56" s="39"/>
      <c r="F56" s="61"/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60" t="s">
        <v>106</v>
      </c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38"/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4" t="s">
        <v>104</v>
      </c>
      <c r="D59" s="34" t="s">
        <v>22</v>
      </c>
      <c r="E59" s="34" t="s">
        <v>11</v>
      </c>
      <c r="F59" s="208">
        <v>2011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57" t="s">
        <v>105</v>
      </c>
      <c r="D60" s="55"/>
      <c r="E60" s="55"/>
      <c r="F60" s="211">
        <v>8.48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38"/>
      <c r="D61" s="39"/>
      <c r="E61" s="39"/>
      <c r="F61" s="61"/>
      <c r="G61" s="61"/>
      <c r="H61" s="61"/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60" t="s">
        <v>45</v>
      </c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38"/>
      <c r="D63" s="39"/>
      <c r="E63" s="39"/>
      <c r="F63" s="62" t="s">
        <v>87</v>
      </c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4" t="s">
        <v>37</v>
      </c>
      <c r="D64" s="34" t="s">
        <v>22</v>
      </c>
      <c r="E64" s="34" t="s">
        <v>11</v>
      </c>
      <c r="F64" s="35">
        <v>2011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191" t="s">
        <v>100</v>
      </c>
      <c r="D65" s="191" t="s">
        <v>129</v>
      </c>
      <c r="E65" s="192"/>
      <c r="F65" s="212">
        <v>13.51971</v>
      </c>
      <c r="G65" s="213">
        <v>13519.71</v>
      </c>
      <c r="H65" s="213" t="s">
        <v>107</v>
      </c>
      <c r="I65" s="61">
        <v>13.51971</v>
      </c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101</v>
      </c>
      <c r="D66" s="55" t="s">
        <v>130</v>
      </c>
      <c r="E66" s="55"/>
      <c r="F66" s="214">
        <v>26.889959999999999</v>
      </c>
      <c r="G66" s="213">
        <v>26889.96</v>
      </c>
      <c r="H66" s="213" t="s">
        <v>107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60" t="s">
        <v>108</v>
      </c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x14ac:dyDescent="0.25">
      <c r="B69" s="28"/>
      <c r="C69" s="38"/>
      <c r="D69" s="39"/>
      <c r="E69" s="39"/>
      <c r="F69" s="62" t="s">
        <v>87</v>
      </c>
      <c r="G69" s="61"/>
      <c r="H69" s="61"/>
      <c r="I69" s="61"/>
      <c r="J69" s="61"/>
      <c r="K69" s="61"/>
      <c r="L69" s="61"/>
      <c r="M69" s="61"/>
      <c r="N69" s="61"/>
      <c r="O69" s="28"/>
    </row>
    <row r="70" spans="2:15" x14ac:dyDescent="0.25">
      <c r="B70" s="28"/>
      <c r="C70" s="34" t="s">
        <v>37</v>
      </c>
      <c r="D70" s="34" t="s">
        <v>22</v>
      </c>
      <c r="E70" s="34" t="s">
        <v>11</v>
      </c>
      <c r="F70" s="35">
        <v>2011</v>
      </c>
      <c r="G70" s="61"/>
      <c r="H70" s="61"/>
      <c r="I70" s="61"/>
      <c r="J70" s="61"/>
      <c r="K70" s="61"/>
      <c r="L70" s="61"/>
      <c r="M70" s="61"/>
      <c r="N70" s="61"/>
      <c r="O70" s="28"/>
    </row>
    <row r="71" spans="2:15" x14ac:dyDescent="0.25">
      <c r="B71" s="28"/>
      <c r="C71" s="191" t="s">
        <v>100</v>
      </c>
      <c r="D71" s="191" t="s">
        <v>129</v>
      </c>
      <c r="E71" s="192"/>
      <c r="F71" s="63">
        <v>34.82263538348613</v>
      </c>
      <c r="G71" s="213">
        <v>3296931.98</v>
      </c>
      <c r="H71" s="213" t="s">
        <v>109</v>
      </c>
      <c r="I71" s="61"/>
      <c r="J71" s="61"/>
      <c r="K71" s="61"/>
      <c r="L71" s="61"/>
      <c r="M71" s="61"/>
      <c r="N71" s="61"/>
      <c r="O71" s="28"/>
    </row>
    <row r="72" spans="2:15" x14ac:dyDescent="0.25">
      <c r="B72" s="28"/>
      <c r="C72" s="57" t="s">
        <v>101</v>
      </c>
      <c r="D72" s="55" t="s">
        <v>130</v>
      </c>
      <c r="E72" s="55"/>
      <c r="F72" s="64">
        <v>64.107584167507994</v>
      </c>
      <c r="G72" s="213">
        <v>219227.65</v>
      </c>
      <c r="H72" s="213" t="s">
        <v>110</v>
      </c>
      <c r="I72" s="61"/>
      <c r="J72" s="61"/>
      <c r="K72" s="61"/>
      <c r="L72" s="61"/>
      <c r="M72" s="61"/>
      <c r="N72" s="61"/>
      <c r="O72" s="28"/>
    </row>
    <row r="73" spans="2:15" x14ac:dyDescent="0.25">
      <c r="B73" s="28"/>
      <c r="C73" s="38"/>
      <c r="D73" s="39"/>
      <c r="E73" s="39"/>
      <c r="F73" s="61"/>
      <c r="G73" s="61"/>
      <c r="H73" s="61"/>
      <c r="I73" s="61"/>
      <c r="J73" s="61"/>
      <c r="K73" s="61"/>
      <c r="L73" s="61"/>
      <c r="M73" s="61"/>
      <c r="N73" s="61"/>
      <c r="O73" s="28"/>
    </row>
    <row r="74" spans="2:15" x14ac:dyDescent="0.25">
      <c r="B74" s="28"/>
      <c r="C74" s="38"/>
      <c r="D74" s="39"/>
      <c r="E74" s="39"/>
      <c r="F74" s="61"/>
      <c r="G74" s="61"/>
      <c r="H74" s="61"/>
      <c r="I74" s="61"/>
      <c r="J74" s="61"/>
      <c r="K74" s="61"/>
      <c r="L74" s="61"/>
      <c r="M74" s="61"/>
      <c r="N74" s="61"/>
      <c r="O74" s="28"/>
    </row>
    <row r="75" spans="2:15" ht="6.75" customHeight="1" x14ac:dyDescent="0.25"/>
    <row r="76" spans="2:15" ht="22.5" customHeight="1" x14ac:dyDescent="0.25">
      <c r="B76" s="24" t="s">
        <v>49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</row>
    <row r="77" spans="2:15" x14ac:dyDescent="0.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15" t="s">
        <v>111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9"/>
    </row>
    <row r="79" spans="2:15" x14ac:dyDescent="0.25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2" t="s">
        <v>85</v>
      </c>
      <c r="O79" s="29"/>
    </row>
    <row r="80" spans="2:15" x14ac:dyDescent="0.25">
      <c r="B80" s="27"/>
      <c r="C80" s="34" t="s">
        <v>104</v>
      </c>
      <c r="D80" s="34" t="s">
        <v>22</v>
      </c>
      <c r="E80" s="34" t="s">
        <v>11</v>
      </c>
      <c r="F80" s="208">
        <v>2011</v>
      </c>
      <c r="G80" s="35">
        <v>2015</v>
      </c>
      <c r="H80" s="35">
        <v>2020</v>
      </c>
      <c r="I80" s="36">
        <v>2025</v>
      </c>
      <c r="J80" s="35">
        <v>2030</v>
      </c>
      <c r="K80" s="36">
        <v>2035</v>
      </c>
      <c r="L80" s="35">
        <v>2040</v>
      </c>
      <c r="M80" s="36">
        <v>2045</v>
      </c>
      <c r="N80" s="35">
        <v>2050</v>
      </c>
      <c r="O80" s="29"/>
    </row>
    <row r="81" spans="2:15" x14ac:dyDescent="0.25">
      <c r="B81" s="27"/>
      <c r="C81" s="57" t="s">
        <v>105</v>
      </c>
      <c r="D81" s="55"/>
      <c r="E81" s="55"/>
      <c r="F81" s="216">
        <v>8.48</v>
      </c>
      <c r="G81" s="217">
        <v>9.6899000000000015</v>
      </c>
      <c r="H81" s="217">
        <v>13.899800000000003</v>
      </c>
      <c r="I81" s="217">
        <v>15.669700000000002</v>
      </c>
      <c r="J81" s="217">
        <v>17.669600000000003</v>
      </c>
      <c r="K81" s="217">
        <v>24.669500000000003</v>
      </c>
      <c r="L81" s="217">
        <v>24.669400000000003</v>
      </c>
      <c r="M81" s="217">
        <v>24.669300000000003</v>
      </c>
      <c r="N81" s="217">
        <v>24.669200000000004</v>
      </c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15" t="s">
        <v>112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</row>
    <row r="85" spans="2:15" x14ac:dyDescent="0.25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32" t="s">
        <v>85</v>
      </c>
      <c r="O85" s="29"/>
    </row>
    <row r="86" spans="2:15" x14ac:dyDescent="0.25">
      <c r="B86" s="27"/>
      <c r="C86" s="34" t="s">
        <v>37</v>
      </c>
      <c r="D86" s="34" t="s">
        <v>22</v>
      </c>
      <c r="E86" s="34" t="s">
        <v>11</v>
      </c>
      <c r="F86" s="208">
        <v>2011</v>
      </c>
      <c r="G86" s="35">
        <v>2015</v>
      </c>
      <c r="H86" s="35">
        <v>2020</v>
      </c>
      <c r="I86" s="36">
        <v>2025</v>
      </c>
      <c r="J86" s="35">
        <v>2030</v>
      </c>
      <c r="K86" s="36">
        <v>2035</v>
      </c>
      <c r="L86" s="35">
        <v>2040</v>
      </c>
      <c r="M86" s="36">
        <v>2045</v>
      </c>
      <c r="N86" s="35">
        <v>2050</v>
      </c>
      <c r="O86" s="29"/>
    </row>
    <row r="87" spans="2:15" x14ac:dyDescent="0.25">
      <c r="B87" s="27"/>
      <c r="C87" s="191" t="s">
        <v>100</v>
      </c>
      <c r="D87" s="191" t="s">
        <v>129</v>
      </c>
      <c r="E87" s="192"/>
      <c r="F87" s="218">
        <v>2.9849600000000001</v>
      </c>
      <c r="G87" s="219">
        <v>3.0581324400000005</v>
      </c>
      <c r="H87" s="219">
        <v>3.759895900000001</v>
      </c>
      <c r="I87" s="219">
        <v>3.5319503800000005</v>
      </c>
      <c r="J87" s="219">
        <v>3.1840619200000004</v>
      </c>
      <c r="K87" s="219">
        <v>3.3328494500000003</v>
      </c>
      <c r="L87" s="219">
        <v>2.2202460000000004</v>
      </c>
      <c r="M87" s="219">
        <v>1.1051846400000001</v>
      </c>
      <c r="N87" s="219">
        <v>0</v>
      </c>
      <c r="O87" s="29"/>
    </row>
    <row r="88" spans="2:15" x14ac:dyDescent="0.25">
      <c r="B88" s="27"/>
      <c r="C88" s="57" t="s">
        <v>101</v>
      </c>
      <c r="D88" s="55" t="s">
        <v>130</v>
      </c>
      <c r="E88" s="55"/>
      <c r="F88" s="216">
        <v>5.4950400000000004</v>
      </c>
      <c r="G88" s="217">
        <v>6.631767560000001</v>
      </c>
      <c r="H88" s="217">
        <v>10.139904100000003</v>
      </c>
      <c r="I88" s="217">
        <v>12.137749620000001</v>
      </c>
      <c r="J88" s="217">
        <v>14.485538080000001</v>
      </c>
      <c r="K88" s="217">
        <v>21.336650550000002</v>
      </c>
      <c r="L88" s="217">
        <v>22.449154000000004</v>
      </c>
      <c r="M88" s="217">
        <v>23.564115360000006</v>
      </c>
      <c r="N88" s="217">
        <v>24.669200000000004</v>
      </c>
      <c r="O88" s="29"/>
    </row>
    <row r="89" spans="2:15" x14ac:dyDescent="0.25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</row>
    <row r="90" spans="2:15" x14ac:dyDescent="0.25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9"/>
    </row>
    <row r="91" spans="2:15" x14ac:dyDescent="0.25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9"/>
    </row>
    <row r="92" spans="2:15" x14ac:dyDescent="0.25"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9"/>
    </row>
    <row r="93" spans="2:15" x14ac:dyDescent="0.25">
      <c r="B93" s="27"/>
      <c r="C93" s="38"/>
      <c r="D93" s="39"/>
      <c r="E93" s="39"/>
      <c r="F93" s="66"/>
      <c r="G93" s="67"/>
      <c r="H93" s="67"/>
      <c r="I93" s="67"/>
      <c r="J93" s="67"/>
      <c r="K93" s="67"/>
      <c r="L93" s="67"/>
      <c r="M93" s="67"/>
      <c r="N93" s="67"/>
      <c r="O93" s="29"/>
    </row>
    <row r="94" spans="2:15" ht="6.75" customHeight="1" x14ac:dyDescent="0.25">
      <c r="B94" s="220"/>
    </row>
    <row r="95" spans="2:15" x14ac:dyDescent="0.25">
      <c r="B95" s="220"/>
      <c r="C95" s="6" t="s">
        <v>113</v>
      </c>
      <c r="F95" s="6">
        <v>2011</v>
      </c>
      <c r="G95" s="6">
        <v>2015</v>
      </c>
      <c r="H95" s="6">
        <v>2020</v>
      </c>
      <c r="I95" s="6">
        <v>2025</v>
      </c>
      <c r="J95" s="6">
        <v>2030</v>
      </c>
      <c r="K95" s="6">
        <v>2035</v>
      </c>
      <c r="L95" s="6">
        <v>2040</v>
      </c>
      <c r="M95" s="6">
        <v>2045</v>
      </c>
      <c r="N95" s="6">
        <v>2050</v>
      </c>
    </row>
    <row r="96" spans="2:15" x14ac:dyDescent="0.25">
      <c r="B96" s="220"/>
    </row>
    <row r="97" spans="2:14" x14ac:dyDescent="0.25">
      <c r="B97" s="220"/>
      <c r="C97" s="68" t="s">
        <v>114</v>
      </c>
      <c r="F97" s="69"/>
      <c r="G97" s="69"/>
      <c r="H97" s="69"/>
      <c r="I97" s="69"/>
      <c r="J97" s="69"/>
      <c r="K97" s="69"/>
      <c r="L97" s="69"/>
      <c r="M97" s="69"/>
      <c r="N97" s="69"/>
    </row>
    <row r="98" spans="2:14" x14ac:dyDescent="0.25">
      <c r="B98" s="220"/>
      <c r="C98" s="70" t="s">
        <v>100</v>
      </c>
      <c r="D98" s="6" t="s">
        <v>129</v>
      </c>
      <c r="E98" s="6" t="s">
        <v>85</v>
      </c>
      <c r="F98" s="69">
        <v>2.9849600000000001</v>
      </c>
      <c r="G98" s="69">
        <v>3.0581324400000005</v>
      </c>
      <c r="H98" s="69">
        <v>3.759895900000001</v>
      </c>
      <c r="I98" s="69">
        <v>3.5319503800000005</v>
      </c>
      <c r="J98" s="69">
        <v>3.1840619200000004</v>
      </c>
      <c r="K98" s="69">
        <v>3.3328494500000003</v>
      </c>
      <c r="L98" s="69">
        <v>2.2202460000000004</v>
      </c>
      <c r="M98" s="69">
        <v>1.1051846400000001</v>
      </c>
      <c r="N98" s="69">
        <v>0</v>
      </c>
    </row>
    <row r="99" spans="2:14" x14ac:dyDescent="0.25">
      <c r="B99" s="220"/>
      <c r="C99" s="70" t="s">
        <v>101</v>
      </c>
      <c r="D99" s="6" t="s">
        <v>130</v>
      </c>
      <c r="E99" s="6" t="s">
        <v>85</v>
      </c>
      <c r="F99" s="69">
        <v>5.4950400000000004</v>
      </c>
      <c r="G99" s="69">
        <v>6.631767560000001</v>
      </c>
      <c r="H99" s="69">
        <v>10.139904100000003</v>
      </c>
      <c r="I99" s="69">
        <v>12.137749620000001</v>
      </c>
      <c r="J99" s="69">
        <v>14.485538080000001</v>
      </c>
      <c r="K99" s="69">
        <v>21.336650550000002</v>
      </c>
      <c r="L99" s="69">
        <v>22.449154000000004</v>
      </c>
      <c r="M99" s="69">
        <v>23.564115360000006</v>
      </c>
      <c r="N99" s="69">
        <v>24.669200000000004</v>
      </c>
    </row>
    <row r="100" spans="2:14" x14ac:dyDescent="0.25">
      <c r="B100" s="220"/>
      <c r="C100" s="68"/>
      <c r="D100" s="6" t="s">
        <v>55</v>
      </c>
      <c r="E100" s="6" t="s">
        <v>85</v>
      </c>
      <c r="F100" s="69">
        <v>8.48</v>
      </c>
      <c r="G100" s="69">
        <v>9.6899000000000015</v>
      </c>
      <c r="H100" s="69">
        <v>13.899800000000003</v>
      </c>
      <c r="I100" s="69">
        <v>15.669700000000002</v>
      </c>
      <c r="J100" s="69">
        <v>17.669600000000003</v>
      </c>
      <c r="K100" s="69">
        <v>24.669500000000003</v>
      </c>
      <c r="L100" s="69">
        <v>24.669400000000003</v>
      </c>
      <c r="M100" s="69">
        <v>24.669300000000007</v>
      </c>
      <c r="N100" s="69">
        <v>24.669200000000004</v>
      </c>
    </row>
    <row r="101" spans="2:14" x14ac:dyDescent="0.25">
      <c r="B101" s="220"/>
      <c r="C101" s="68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68" t="s">
        <v>115</v>
      </c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2:14" x14ac:dyDescent="0.25">
      <c r="B103" s="220"/>
      <c r="C103" s="70" t="s">
        <v>100</v>
      </c>
      <c r="D103" s="6" t="s">
        <v>129</v>
      </c>
      <c r="E103" s="6" t="s">
        <v>82</v>
      </c>
      <c r="F103" s="221">
        <v>0.58879999999999999</v>
      </c>
      <c r="G103" s="221">
        <v>0.58879999999999999</v>
      </c>
      <c r="H103" s="221">
        <v>0.58879999999999999</v>
      </c>
      <c r="I103" s="221">
        <v>0.58879999999999999</v>
      </c>
      <c r="J103" s="221">
        <v>0.58879999999999999</v>
      </c>
      <c r="K103" s="221">
        <v>0.58879999999999999</v>
      </c>
      <c r="L103" s="221">
        <v>0.58879999999999999</v>
      </c>
      <c r="M103" s="221">
        <v>0.58879999999999999</v>
      </c>
      <c r="N103" s="221">
        <v>0.58879999999999999</v>
      </c>
    </row>
    <row r="104" spans="2:14" x14ac:dyDescent="0.25">
      <c r="B104" s="220"/>
      <c r="C104" s="70" t="s">
        <v>101</v>
      </c>
      <c r="D104" s="6" t="s">
        <v>130</v>
      </c>
      <c r="E104" s="6" t="s">
        <v>82</v>
      </c>
      <c r="F104" s="221">
        <v>0.58879999999999999</v>
      </c>
      <c r="G104" s="221">
        <v>0.58879999999999999</v>
      </c>
      <c r="H104" s="221">
        <v>0.58879999999999999</v>
      </c>
      <c r="I104" s="221">
        <v>0.58879999999999999</v>
      </c>
      <c r="J104" s="221">
        <v>0.58879999999999999</v>
      </c>
      <c r="K104" s="221">
        <v>0.58879999999999999</v>
      </c>
      <c r="L104" s="221">
        <v>0.58879999999999999</v>
      </c>
      <c r="M104" s="221">
        <v>0.58879999999999999</v>
      </c>
      <c r="N104" s="221">
        <v>0.58879999999999999</v>
      </c>
    </row>
    <row r="105" spans="2:14" x14ac:dyDescent="0.25">
      <c r="B105" s="220"/>
      <c r="C105" s="70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68" t="s">
        <v>116</v>
      </c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2:14" x14ac:dyDescent="0.25">
      <c r="B107" s="220"/>
      <c r="C107" s="70" t="s">
        <v>100</v>
      </c>
      <c r="D107" s="6" t="s">
        <v>129</v>
      </c>
      <c r="E107" s="6" t="s">
        <v>85</v>
      </c>
      <c r="F107" s="69">
        <v>1.757544448</v>
      </c>
      <c r="G107" s="69">
        <v>1.8006283806720003</v>
      </c>
      <c r="H107" s="69">
        <v>2.2138267059200007</v>
      </c>
      <c r="I107" s="69">
        <v>2.0796123837440001</v>
      </c>
      <c r="J107" s="69">
        <v>1.8747756584960003</v>
      </c>
      <c r="K107" s="69">
        <v>1.9623817561600001</v>
      </c>
      <c r="L107" s="69">
        <v>1.3072808448000002</v>
      </c>
      <c r="M107" s="69">
        <v>0.650732716032</v>
      </c>
      <c r="N107" s="69">
        <v>0</v>
      </c>
    </row>
    <row r="108" spans="2:14" x14ac:dyDescent="0.25">
      <c r="B108" s="220"/>
      <c r="C108" s="70" t="s">
        <v>101</v>
      </c>
      <c r="D108" s="6" t="s">
        <v>130</v>
      </c>
      <c r="E108" s="6" t="s">
        <v>85</v>
      </c>
      <c r="F108" s="69">
        <v>3.2354795520000001</v>
      </c>
      <c r="G108" s="69">
        <v>3.9047847393280004</v>
      </c>
      <c r="H108" s="69">
        <v>5.9703755340800013</v>
      </c>
      <c r="I108" s="69">
        <v>7.1467069762560005</v>
      </c>
      <c r="J108" s="69">
        <v>8.529084821504</v>
      </c>
      <c r="K108" s="69">
        <v>12.563019843840001</v>
      </c>
      <c r="L108" s="69">
        <v>13.218061875200002</v>
      </c>
      <c r="M108" s="69">
        <v>13.874551123968002</v>
      </c>
      <c r="N108" s="69">
        <v>14.525224960000003</v>
      </c>
    </row>
    <row r="109" spans="2:14" x14ac:dyDescent="0.25">
      <c r="B109" s="220"/>
      <c r="C109" s="70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2:14" x14ac:dyDescent="0.25">
      <c r="B110" s="220"/>
      <c r="C110" s="68" t="s">
        <v>117</v>
      </c>
      <c r="E110" s="6" t="s">
        <v>85</v>
      </c>
      <c r="F110" s="69">
        <v>4.9930240000000001</v>
      </c>
      <c r="G110" s="69">
        <v>5.7054131200000011</v>
      </c>
      <c r="H110" s="69">
        <v>8.1842022400000012</v>
      </c>
      <c r="I110" s="69">
        <v>9.2263193600000015</v>
      </c>
      <c r="J110" s="69">
        <v>10.403860480000001</v>
      </c>
      <c r="K110" s="69">
        <v>14.525401600000002</v>
      </c>
      <c r="L110" s="69">
        <v>14.525342720000001</v>
      </c>
      <c r="M110" s="69">
        <v>14.525283840000002</v>
      </c>
      <c r="N110" s="69">
        <v>14.525224960000003</v>
      </c>
    </row>
    <row r="111" spans="2:14" x14ac:dyDescent="0.25">
      <c r="B111" s="220"/>
      <c r="C111" s="70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x14ac:dyDescent="0.25">
      <c r="B112" s="220"/>
      <c r="C112" s="68" t="s">
        <v>118</v>
      </c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2:14" x14ac:dyDescent="0.25">
      <c r="B113" s="220"/>
      <c r="C113" s="70" t="s">
        <v>100</v>
      </c>
      <c r="D113" s="6" t="s">
        <v>129</v>
      </c>
      <c r="E113" s="6" t="s">
        <v>87</v>
      </c>
      <c r="F113" s="69">
        <v>13.51971</v>
      </c>
      <c r="G113" s="69">
        <v>15.784308384970753</v>
      </c>
      <c r="H113" s="69">
        <v>19.406404904094728</v>
      </c>
      <c r="I113" s="69">
        <v>18.229882155899908</v>
      </c>
      <c r="J113" s="69">
        <v>16.434283422375938</v>
      </c>
      <c r="K113" s="69">
        <v>17.202238474498561</v>
      </c>
      <c r="L113" s="69">
        <v>11.459623885516802</v>
      </c>
      <c r="M113" s="69">
        <v>5.7043229887365117</v>
      </c>
      <c r="N113" s="69">
        <v>0</v>
      </c>
    </row>
    <row r="114" spans="2:14" x14ac:dyDescent="0.25">
      <c r="B114" s="220"/>
      <c r="C114" s="70" t="s">
        <v>101</v>
      </c>
      <c r="D114" s="6" t="s">
        <v>130</v>
      </c>
      <c r="E114" s="6" t="s">
        <v>87</v>
      </c>
      <c r="F114" s="69">
        <v>26.889959999999999</v>
      </c>
      <c r="G114" s="69">
        <v>34.229343024949252</v>
      </c>
      <c r="H114" s="69">
        <v>52.336311931745293</v>
      </c>
      <c r="I114" s="69">
        <v>62.6480333538601</v>
      </c>
      <c r="J114" s="69">
        <v>74.765957545304062</v>
      </c>
      <c r="K114" s="69">
        <v>110.12743195110146</v>
      </c>
      <c r="L114" s="69">
        <v>115.86953039800322</v>
      </c>
      <c r="M114" s="69">
        <v>121.6243151527035</v>
      </c>
      <c r="N114" s="69">
        <v>127.32812199936004</v>
      </c>
    </row>
    <row r="115" spans="2:14" x14ac:dyDescent="0.25">
      <c r="B115" s="220"/>
      <c r="C115" s="70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2:14" x14ac:dyDescent="0.25">
      <c r="B116" s="220"/>
      <c r="C116" s="70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2:14" x14ac:dyDescent="0.25">
      <c r="B117" s="220"/>
      <c r="C117" s="68" t="s">
        <v>119</v>
      </c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2:14" x14ac:dyDescent="0.25">
      <c r="B118" s="220"/>
      <c r="C118" s="70" t="s">
        <v>100</v>
      </c>
      <c r="D118" s="6" t="s">
        <v>129</v>
      </c>
      <c r="E118" s="6" t="s">
        <v>87</v>
      </c>
      <c r="F118" s="69">
        <v>1.351971</v>
      </c>
      <c r="G118" s="69">
        <v>1.5784308384970753</v>
      </c>
      <c r="H118" s="69">
        <v>1.940640490409473</v>
      </c>
      <c r="I118" s="69">
        <v>1.8229882155899908</v>
      </c>
      <c r="J118" s="69">
        <v>1.6434283422375939</v>
      </c>
      <c r="K118" s="69">
        <v>1.7202238474498561</v>
      </c>
      <c r="L118" s="69">
        <v>1.1459623885516803</v>
      </c>
      <c r="M118" s="69">
        <v>0.57043229887365121</v>
      </c>
      <c r="N118" s="69">
        <v>0</v>
      </c>
    </row>
    <row r="119" spans="2:14" x14ac:dyDescent="0.25">
      <c r="B119" s="220"/>
      <c r="C119" s="70" t="s">
        <v>101</v>
      </c>
      <c r="D119" s="6" t="s">
        <v>130</v>
      </c>
      <c r="E119" s="6" t="s">
        <v>87</v>
      </c>
      <c r="F119" s="69">
        <v>2.6889959999999999</v>
      </c>
      <c r="G119" s="69">
        <v>3.4229343024949253</v>
      </c>
      <c r="H119" s="69">
        <v>5.2336311931745296</v>
      </c>
      <c r="I119" s="69">
        <v>6.2648033353860102</v>
      </c>
      <c r="J119" s="69">
        <v>7.4765957545304067</v>
      </c>
      <c r="K119" s="69">
        <v>11.012743195110147</v>
      </c>
      <c r="L119" s="69">
        <v>11.586953039800322</v>
      </c>
      <c r="M119" s="69">
        <v>12.162431515270351</v>
      </c>
      <c r="N119" s="69">
        <v>12.732812199936005</v>
      </c>
    </row>
    <row r="120" spans="2:14" x14ac:dyDescent="0.25">
      <c r="B120" s="220"/>
      <c r="C120" s="70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2:14" x14ac:dyDescent="0.25">
      <c r="B121" s="220"/>
      <c r="C121" s="68" t="s">
        <v>120</v>
      </c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2:14" x14ac:dyDescent="0.25">
      <c r="B122" s="220"/>
      <c r="C122" s="70" t="s">
        <v>100</v>
      </c>
      <c r="D122" s="6" t="s">
        <v>129</v>
      </c>
      <c r="E122" s="6" t="s">
        <v>87</v>
      </c>
      <c r="F122" s="69">
        <v>14.871681000000001</v>
      </c>
      <c r="G122" s="69">
        <v>17.362739223467827</v>
      </c>
      <c r="H122" s="69">
        <v>21.3470453945042</v>
      </c>
      <c r="I122" s="69">
        <v>20.052870371489899</v>
      </c>
      <c r="J122" s="69">
        <v>18.077711764613532</v>
      </c>
      <c r="K122" s="69">
        <v>18.922462321948416</v>
      </c>
      <c r="L122" s="69">
        <v>12.605586274068482</v>
      </c>
      <c r="M122" s="69">
        <v>6.2747552876101631</v>
      </c>
      <c r="N122" s="69">
        <v>0</v>
      </c>
    </row>
    <row r="123" spans="2:14" x14ac:dyDescent="0.25">
      <c r="B123" s="220"/>
      <c r="C123" s="70" t="s">
        <v>101</v>
      </c>
      <c r="D123" s="6" t="s">
        <v>130</v>
      </c>
      <c r="E123" s="6" t="s">
        <v>87</v>
      </c>
      <c r="F123" s="69">
        <v>29.578955999999998</v>
      </c>
      <c r="G123" s="69">
        <v>37.652277327444175</v>
      </c>
      <c r="H123" s="69">
        <v>57.569943124919824</v>
      </c>
      <c r="I123" s="69">
        <v>68.912836689246106</v>
      </c>
      <c r="J123" s="69">
        <v>82.242553299834469</v>
      </c>
      <c r="K123" s="69">
        <v>121.1401751462116</v>
      </c>
      <c r="L123" s="69">
        <v>127.45648343780354</v>
      </c>
      <c r="M123" s="69">
        <v>133.78674666797386</v>
      </c>
      <c r="N123" s="69">
        <v>140.06093419929604</v>
      </c>
    </row>
    <row r="124" spans="2:14" x14ac:dyDescent="0.25">
      <c r="B124" s="220"/>
      <c r="C124" s="68" t="s">
        <v>121</v>
      </c>
      <c r="F124" s="69">
        <v>44.450637</v>
      </c>
      <c r="G124" s="69">
        <v>55.015016550912001</v>
      </c>
      <c r="H124" s="69">
        <v>78.916988519424024</v>
      </c>
      <c r="I124" s="69">
        <v>88.965707060736008</v>
      </c>
      <c r="J124" s="69">
        <v>100.32026506444799</v>
      </c>
      <c r="K124" s="69">
        <v>140.06263746816001</v>
      </c>
      <c r="L124" s="69">
        <v>140.06206971187203</v>
      </c>
      <c r="M124" s="69">
        <v>140.06150195558402</v>
      </c>
      <c r="N124" s="69">
        <v>140.06093419929604</v>
      </c>
    </row>
    <row r="125" spans="2:14" x14ac:dyDescent="0.25">
      <c r="B125" s="220"/>
      <c r="C125" s="70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2:14" ht="15" x14ac:dyDescent="0.25">
      <c r="B126" s="222"/>
      <c r="C126" s="68" t="s">
        <v>61</v>
      </c>
      <c r="F126" s="73"/>
      <c r="G126" s="73"/>
      <c r="H126" s="73"/>
      <c r="I126" s="73"/>
      <c r="J126" s="73"/>
      <c r="K126" s="73"/>
      <c r="L126" s="73"/>
      <c r="M126" s="73"/>
      <c r="N126" s="73"/>
    </row>
    <row r="127" spans="2:14" x14ac:dyDescent="0.25">
      <c r="B127" s="220"/>
      <c r="C127" s="68" t="s">
        <v>120</v>
      </c>
      <c r="F127" s="73"/>
      <c r="G127" s="73"/>
      <c r="H127" s="73"/>
      <c r="I127" s="73"/>
      <c r="J127" s="73"/>
      <c r="K127" s="73"/>
      <c r="L127" s="73"/>
      <c r="M127" s="73"/>
      <c r="N127" s="73"/>
    </row>
    <row r="128" spans="2:14" x14ac:dyDescent="0.25">
      <c r="B128" s="102"/>
      <c r="C128" s="70" t="s">
        <v>100</v>
      </c>
      <c r="D128" s="6" t="s">
        <v>129</v>
      </c>
      <c r="E128" s="6" t="s">
        <v>87</v>
      </c>
      <c r="F128" s="69">
        <v>14.871681000000001</v>
      </c>
      <c r="G128" s="69">
        <v>17.362739223467827</v>
      </c>
      <c r="H128" s="69">
        <v>21.3470453945042</v>
      </c>
      <c r="I128" s="69">
        <v>20.052870371489899</v>
      </c>
      <c r="J128" s="69">
        <v>18.077711764613532</v>
      </c>
      <c r="K128" s="69">
        <v>18.922462321948416</v>
      </c>
      <c r="L128" s="69">
        <v>12.605586274068482</v>
      </c>
      <c r="M128" s="69">
        <v>6.2747552876101631</v>
      </c>
      <c r="N128" s="69">
        <v>0</v>
      </c>
    </row>
    <row r="129" spans="1:16" x14ac:dyDescent="0.25">
      <c r="B129" s="102"/>
      <c r="C129" s="70" t="s">
        <v>101</v>
      </c>
      <c r="D129" s="6" t="s">
        <v>130</v>
      </c>
      <c r="E129" s="6" t="s">
        <v>87</v>
      </c>
      <c r="F129" s="69">
        <v>29.578955999999998</v>
      </c>
      <c r="G129" s="69">
        <v>37.652277327444175</v>
      </c>
      <c r="H129" s="69">
        <v>57.569943124919824</v>
      </c>
      <c r="I129" s="69">
        <v>68.912836689246106</v>
      </c>
      <c r="J129" s="69">
        <v>82.242553299834469</v>
      </c>
      <c r="K129" s="69">
        <v>121.1401751462116</v>
      </c>
      <c r="L129" s="69">
        <v>127.45648343780354</v>
      </c>
      <c r="M129" s="69">
        <v>133.78674666797386</v>
      </c>
      <c r="N129" s="69">
        <v>140.06093419929604</v>
      </c>
    </row>
    <row r="130" spans="1:16" x14ac:dyDescent="0.25">
      <c r="B130" s="102"/>
      <c r="C130" s="68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6" x14ac:dyDescent="0.25">
      <c r="B131" s="102"/>
      <c r="C131" s="68" t="s">
        <v>122</v>
      </c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6" x14ac:dyDescent="0.25">
      <c r="B132" s="102"/>
      <c r="C132" s="70" t="s">
        <v>100</v>
      </c>
      <c r="D132" s="6" t="s">
        <v>129</v>
      </c>
      <c r="E132" s="6" t="s">
        <v>82</v>
      </c>
      <c r="F132" s="221">
        <v>0.36</v>
      </c>
      <c r="G132" s="221">
        <v>0.36</v>
      </c>
      <c r="H132" s="221">
        <v>0.36</v>
      </c>
      <c r="I132" s="221">
        <v>0.36</v>
      </c>
      <c r="J132" s="221">
        <v>0.36</v>
      </c>
      <c r="K132" s="221">
        <v>0.36</v>
      </c>
      <c r="L132" s="221">
        <v>0.36</v>
      </c>
      <c r="M132" s="221">
        <v>0.36</v>
      </c>
      <c r="N132" s="221">
        <v>0.36</v>
      </c>
    </row>
    <row r="133" spans="1:16" x14ac:dyDescent="0.25">
      <c r="B133" s="102"/>
      <c r="C133" s="70" t="s">
        <v>101</v>
      </c>
      <c r="D133" s="6" t="s">
        <v>130</v>
      </c>
      <c r="E133" s="6" t="s">
        <v>82</v>
      </c>
      <c r="F133" s="221">
        <v>0.36</v>
      </c>
      <c r="G133" s="221">
        <v>0.36</v>
      </c>
      <c r="H133" s="221">
        <v>0.36</v>
      </c>
      <c r="I133" s="221">
        <v>0.36</v>
      </c>
      <c r="J133" s="221">
        <v>0.36</v>
      </c>
      <c r="K133" s="221">
        <v>0.36</v>
      </c>
      <c r="L133" s="221">
        <v>0.36</v>
      </c>
      <c r="M133" s="221">
        <v>0.36</v>
      </c>
      <c r="N133" s="221">
        <v>0.36</v>
      </c>
    </row>
    <row r="134" spans="1:16" x14ac:dyDescent="0.25">
      <c r="B134" s="102"/>
      <c r="C134" s="68"/>
      <c r="F134" s="69"/>
      <c r="G134" s="69"/>
      <c r="H134" s="69"/>
      <c r="I134" s="69"/>
      <c r="J134" s="69"/>
      <c r="K134" s="69"/>
      <c r="L134" s="69"/>
      <c r="M134" s="69"/>
      <c r="N134" s="69"/>
    </row>
    <row r="135" spans="1:16" x14ac:dyDescent="0.25">
      <c r="B135" s="102"/>
      <c r="C135" s="68"/>
      <c r="F135" s="73"/>
      <c r="G135" s="73"/>
      <c r="H135" s="73"/>
      <c r="I135" s="73"/>
      <c r="J135" s="73"/>
      <c r="K135" s="73"/>
      <c r="L135" s="73"/>
      <c r="M135" s="73"/>
      <c r="N135" s="73"/>
    </row>
    <row r="136" spans="1:16" x14ac:dyDescent="0.25">
      <c r="B136" s="68"/>
      <c r="C136" s="68" t="s">
        <v>123</v>
      </c>
      <c r="F136" s="73"/>
      <c r="G136" s="73"/>
      <c r="H136" s="73"/>
      <c r="I136" s="73"/>
      <c r="J136" s="73"/>
      <c r="K136" s="73"/>
      <c r="L136" s="73"/>
      <c r="M136" s="73"/>
      <c r="N136" s="73"/>
    </row>
    <row r="137" spans="1:16" x14ac:dyDescent="0.25">
      <c r="B137" s="68"/>
      <c r="C137" s="70" t="s">
        <v>100</v>
      </c>
      <c r="D137" s="6" t="s">
        <v>129</v>
      </c>
      <c r="E137" s="6" t="s">
        <v>87</v>
      </c>
      <c r="F137" s="69">
        <v>41.310225000000003</v>
      </c>
      <c r="G137" s="69">
        <v>48.22983117629952</v>
      </c>
      <c r="H137" s="69">
        <v>59.297348318067222</v>
      </c>
      <c r="I137" s="69">
        <v>55.702417698583055</v>
      </c>
      <c r="J137" s="69">
        <v>50.215866012815368</v>
      </c>
      <c r="K137" s="69">
        <v>52.562395338745603</v>
      </c>
      <c r="L137" s="69">
        <v>35.015517427968007</v>
      </c>
      <c r="M137" s="69">
        <v>17.42987579891712</v>
      </c>
      <c r="N137" s="69">
        <v>0</v>
      </c>
    </row>
    <row r="138" spans="1:16" x14ac:dyDescent="0.25">
      <c r="B138" s="68"/>
      <c r="C138" s="70" t="s">
        <v>101</v>
      </c>
      <c r="D138" s="6" t="s">
        <v>130</v>
      </c>
      <c r="E138" s="6" t="s">
        <v>87</v>
      </c>
      <c r="F138" s="69">
        <v>82.16376666666666</v>
      </c>
      <c r="G138" s="69">
        <v>104.5896592429005</v>
      </c>
      <c r="H138" s="69">
        <v>159.91650868033284</v>
      </c>
      <c r="I138" s="69">
        <v>191.42454635901697</v>
      </c>
      <c r="J138" s="69">
        <v>228.45153694398465</v>
      </c>
      <c r="K138" s="69">
        <v>336.50048651725444</v>
      </c>
      <c r="L138" s="69">
        <v>354.04578732723206</v>
      </c>
      <c r="M138" s="69">
        <v>371.62985185548297</v>
      </c>
      <c r="N138" s="69">
        <v>389.05815055360011</v>
      </c>
    </row>
    <row r="139" spans="1:16" x14ac:dyDescent="0.25">
      <c r="C139" s="68"/>
      <c r="F139" s="73"/>
      <c r="G139" s="73"/>
      <c r="H139" s="73"/>
      <c r="I139" s="73"/>
      <c r="J139" s="73"/>
      <c r="K139" s="73"/>
      <c r="L139" s="73"/>
      <c r="M139" s="73"/>
      <c r="N139" s="73"/>
    </row>
    <row r="140" spans="1:16" s="8" customFormat="1" x14ac:dyDescent="0.25">
      <c r="A140" s="6"/>
      <c r="B140" s="6"/>
      <c r="C140" s="68"/>
      <c r="D140" s="6"/>
      <c r="E140" s="6"/>
      <c r="F140" s="73"/>
      <c r="G140" s="73"/>
      <c r="H140" s="73"/>
      <c r="I140" s="73"/>
      <c r="J140" s="73"/>
      <c r="K140" s="73"/>
      <c r="L140" s="73"/>
      <c r="M140" s="73"/>
      <c r="N140" s="73"/>
      <c r="O140" s="6"/>
      <c r="P140" s="6"/>
    </row>
    <row r="141" spans="1:16" ht="22.5" customHeight="1" x14ac:dyDescent="0.25">
      <c r="B141" s="11" t="s">
        <v>64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</row>
    <row r="142" spans="1:16" x14ac:dyDescent="0.25"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6"/>
    </row>
    <row r="143" spans="1:16" x14ac:dyDescent="0.25">
      <c r="B143" s="14"/>
      <c r="C143" s="74" t="s">
        <v>65</v>
      </c>
      <c r="D143" s="15"/>
      <c r="E143" s="17"/>
      <c r="F143" s="15"/>
      <c r="G143" s="17"/>
      <c r="H143" s="15"/>
      <c r="I143" s="15"/>
      <c r="J143" s="15"/>
      <c r="K143" s="15"/>
      <c r="L143" s="15"/>
      <c r="M143" s="15"/>
      <c r="N143" s="15"/>
      <c r="O143" s="16"/>
    </row>
    <row r="144" spans="1:16" ht="4.5" customHeight="1" x14ac:dyDescent="0.25"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6"/>
    </row>
    <row r="145" spans="2:17" ht="15" x14ac:dyDescent="0.3">
      <c r="B145" s="18"/>
      <c r="C145" s="75" t="s">
        <v>63</v>
      </c>
      <c r="D145" s="75" t="s">
        <v>66</v>
      </c>
      <c r="E145" s="75" t="s">
        <v>11</v>
      </c>
      <c r="F145" s="76" t="s">
        <v>67</v>
      </c>
      <c r="G145" s="76" t="s">
        <v>68</v>
      </c>
      <c r="H145" s="76" t="s">
        <v>69</v>
      </c>
      <c r="I145" s="76" t="s">
        <v>70</v>
      </c>
      <c r="J145" s="76" t="s">
        <v>71</v>
      </c>
      <c r="K145" s="76" t="s">
        <v>72</v>
      </c>
      <c r="L145" s="76" t="s">
        <v>73</v>
      </c>
      <c r="M145" s="76" t="s">
        <v>74</v>
      </c>
      <c r="N145" s="76" t="s">
        <v>75</v>
      </c>
      <c r="O145" s="16"/>
    </row>
    <row r="146" spans="2:17" ht="15" x14ac:dyDescent="0.3">
      <c r="B146" s="18"/>
      <c r="C146" s="20" t="s">
        <v>100</v>
      </c>
      <c r="D146" s="77" t="s">
        <v>129</v>
      </c>
      <c r="E146" s="223"/>
      <c r="F146" s="79">
        <v>-41.310225000000003</v>
      </c>
      <c r="G146" s="79">
        <v>-48.22983117629952</v>
      </c>
      <c r="H146" s="79">
        <v>-59.297348318067222</v>
      </c>
      <c r="I146" s="79">
        <v>-55.702417698583055</v>
      </c>
      <c r="J146" s="79">
        <v>-50.215866012815368</v>
      </c>
      <c r="K146" s="79">
        <v>-52.562395338745603</v>
      </c>
      <c r="L146" s="79">
        <v>-35.015517427968007</v>
      </c>
      <c r="M146" s="79">
        <v>-17.42987579891712</v>
      </c>
      <c r="N146" s="79">
        <v>0</v>
      </c>
      <c r="O146" s="16"/>
    </row>
    <row r="147" spans="2:17" ht="15" x14ac:dyDescent="0.3">
      <c r="B147" s="18"/>
      <c r="C147" s="20" t="s">
        <v>101</v>
      </c>
      <c r="D147" s="77" t="s">
        <v>130</v>
      </c>
      <c r="E147" s="78"/>
      <c r="F147" s="79">
        <v>-82.16376666666666</v>
      </c>
      <c r="G147" s="79">
        <v>-104.5896592429005</v>
      </c>
      <c r="H147" s="79">
        <v>-159.91650868033284</v>
      </c>
      <c r="I147" s="79">
        <v>-191.42454635901697</v>
      </c>
      <c r="J147" s="79">
        <v>-228.45153694398465</v>
      </c>
      <c r="K147" s="79">
        <v>-336.50048651725444</v>
      </c>
      <c r="L147" s="79">
        <v>-354.04578732723206</v>
      </c>
      <c r="M147" s="79">
        <v>-371.62985185548297</v>
      </c>
      <c r="N147" s="79">
        <v>-389.05815055360011</v>
      </c>
      <c r="O147" s="16"/>
    </row>
    <row r="148" spans="2:17" ht="15" x14ac:dyDescent="0.3">
      <c r="B148" s="18"/>
      <c r="C148" s="20" t="s">
        <v>76</v>
      </c>
      <c r="D148" s="20" t="s">
        <v>90</v>
      </c>
      <c r="E148" s="20"/>
      <c r="F148" s="79">
        <v>40.409669999999998</v>
      </c>
      <c r="G148" s="79">
        <v>50.013651409920001</v>
      </c>
      <c r="H148" s="79">
        <v>71.742716835840014</v>
      </c>
      <c r="I148" s="79">
        <v>80.877915509760015</v>
      </c>
      <c r="J148" s="79">
        <v>91.200240967680003</v>
      </c>
      <c r="K148" s="79">
        <v>127.32967042560001</v>
      </c>
      <c r="L148" s="79">
        <v>127.32915428352003</v>
      </c>
      <c r="M148" s="79">
        <v>127.32863814144001</v>
      </c>
      <c r="N148" s="79">
        <v>127.32812199936004</v>
      </c>
      <c r="O148" s="16"/>
    </row>
    <row r="149" spans="2:17" ht="15" x14ac:dyDescent="0.3">
      <c r="B149" s="18"/>
      <c r="C149" s="20" t="s">
        <v>77</v>
      </c>
      <c r="D149" s="20" t="s">
        <v>91</v>
      </c>
      <c r="E149" s="20"/>
      <c r="F149" s="79">
        <v>79.023354666666663</v>
      </c>
      <c r="G149" s="79">
        <v>97.804473868287999</v>
      </c>
      <c r="H149" s="79">
        <v>140.29686847897602</v>
      </c>
      <c r="I149" s="79">
        <v>158.16125699686401</v>
      </c>
      <c r="J149" s="79">
        <v>178.34713789235201</v>
      </c>
      <c r="K149" s="79">
        <v>249.00024438784004</v>
      </c>
      <c r="L149" s="79">
        <v>248.99923504332804</v>
      </c>
      <c r="M149" s="79">
        <v>248.99822569881607</v>
      </c>
      <c r="N149" s="79">
        <v>248.99721635430407</v>
      </c>
      <c r="O149" s="16"/>
    </row>
    <row r="150" spans="2:17" ht="15" x14ac:dyDescent="0.3">
      <c r="B150" s="18"/>
      <c r="C150" s="80" t="s">
        <v>78</v>
      </c>
      <c r="D150" s="20" t="s">
        <v>92</v>
      </c>
      <c r="E150" s="80"/>
      <c r="F150" s="81">
        <v>4.0409670000000002</v>
      </c>
      <c r="G150" s="81">
        <v>5.0013651409920001</v>
      </c>
      <c r="H150" s="81">
        <v>7.1742716835840028</v>
      </c>
      <c r="I150" s="81">
        <v>8.0877915509760001</v>
      </c>
      <c r="J150" s="81">
        <v>9.1200240967680006</v>
      </c>
      <c r="K150" s="81">
        <v>12.732967042560004</v>
      </c>
      <c r="L150" s="81">
        <v>12.732915428352003</v>
      </c>
      <c r="M150" s="81">
        <v>12.732863814144002</v>
      </c>
      <c r="N150" s="81">
        <v>12.732812199936005</v>
      </c>
      <c r="O150" s="23"/>
    </row>
    <row r="151" spans="2:17" ht="15" x14ac:dyDescent="0.3">
      <c r="B151" s="18"/>
      <c r="C151" s="82" t="s">
        <v>55</v>
      </c>
      <c r="D151" s="82"/>
      <c r="E151" s="82"/>
      <c r="F151" s="224">
        <v>-8.8817841970012523E-15</v>
      </c>
      <c r="G151" s="224">
        <v>-8.8817841970012523E-15</v>
      </c>
      <c r="H151" s="224">
        <v>-8.8817841970012523E-15</v>
      </c>
      <c r="I151" s="224">
        <v>-8.8817841970012523E-15</v>
      </c>
      <c r="J151" s="224">
        <v>-8.8817841970012523E-15</v>
      </c>
      <c r="K151" s="224">
        <v>-8.8817841970012523E-15</v>
      </c>
      <c r="L151" s="224">
        <v>-8.8817841970012523E-15</v>
      </c>
      <c r="M151" s="224">
        <v>-8.8817841970012523E-15</v>
      </c>
      <c r="N151" s="224">
        <v>-8.8817841970012523E-15</v>
      </c>
    </row>
    <row r="152" spans="2:17" s="84" customFormat="1" ht="15" x14ac:dyDescent="0.3">
      <c r="B152" s="18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</row>
    <row r="153" spans="2:17" x14ac:dyDescent="0.25">
      <c r="B153" s="84"/>
    </row>
    <row r="154" spans="2:17" ht="15" x14ac:dyDescent="0.25">
      <c r="B154" s="225"/>
    </row>
    <row r="155" spans="2:17" customFormat="1" ht="22.5" customHeight="1" x14ac:dyDescent="0.35">
      <c r="B155" s="87" t="s">
        <v>79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9"/>
      <c r="Q155" s="90"/>
    </row>
    <row r="156" spans="2:17" customFormat="1" ht="14.5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3"/>
      <c r="Q156" s="90"/>
    </row>
    <row r="157" spans="2:17" customFormat="1" ht="14.5" x14ac:dyDescent="0.35">
      <c r="B157" s="92"/>
      <c r="C157" s="94" t="s">
        <v>63</v>
      </c>
      <c r="D157" s="94" t="s">
        <v>66</v>
      </c>
      <c r="E157" s="94" t="s">
        <v>11</v>
      </c>
      <c r="F157" s="95" t="s">
        <v>67</v>
      </c>
      <c r="G157" s="95" t="s">
        <v>68</v>
      </c>
      <c r="H157" s="95" t="s">
        <v>69</v>
      </c>
      <c r="I157" s="95" t="s">
        <v>70</v>
      </c>
      <c r="J157" s="95" t="s">
        <v>71</v>
      </c>
      <c r="K157" s="95" t="s">
        <v>72</v>
      </c>
      <c r="L157" s="95" t="s">
        <v>73</v>
      </c>
      <c r="M157" s="95" t="s">
        <v>74</v>
      </c>
      <c r="N157" s="95" t="s">
        <v>75</v>
      </c>
      <c r="O157" s="92"/>
      <c r="P157" s="92"/>
      <c r="Q157" s="90"/>
    </row>
    <row r="158" spans="2:17" customFormat="1" ht="14.5" x14ac:dyDescent="0.35">
      <c r="B158" s="92"/>
      <c r="C158" s="96" t="s">
        <v>80</v>
      </c>
      <c r="D158" s="97" t="s">
        <v>93</v>
      </c>
      <c r="E158" s="97" t="s">
        <v>85</v>
      </c>
      <c r="F158" s="98">
        <v>8.48</v>
      </c>
      <c r="G158" s="98">
        <v>9.6899000000000015</v>
      </c>
      <c r="H158" s="98">
        <v>13.899800000000003</v>
      </c>
      <c r="I158" s="98">
        <v>15.669700000000002</v>
      </c>
      <c r="J158" s="98">
        <v>17.669600000000003</v>
      </c>
      <c r="K158" s="98">
        <v>24.669500000000003</v>
      </c>
      <c r="L158" s="98">
        <v>24.669400000000003</v>
      </c>
      <c r="M158" s="98">
        <v>24.669300000000007</v>
      </c>
      <c r="N158" s="98">
        <v>24.669200000000004</v>
      </c>
      <c r="O158" s="92"/>
      <c r="P158" s="92"/>
      <c r="Q158" s="90"/>
    </row>
    <row r="159" spans="2:17" customFormat="1" ht="14.5" x14ac:dyDescent="0.35">
      <c r="B159" s="92"/>
      <c r="C159" s="99" t="s">
        <v>81</v>
      </c>
      <c r="D159" s="97" t="s">
        <v>94</v>
      </c>
      <c r="E159" s="99" t="s">
        <v>82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0">
        <v>0</v>
      </c>
      <c r="M159" s="100">
        <v>0</v>
      </c>
      <c r="N159" s="100">
        <v>0</v>
      </c>
      <c r="O159" s="92"/>
      <c r="P159" s="92"/>
      <c r="Q159" s="90"/>
    </row>
    <row r="160" spans="2:17" customFormat="1" ht="14.5" x14ac:dyDescent="0.35"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0"/>
    </row>
    <row r="161" spans="2:17" customFormat="1" ht="14.5" x14ac:dyDescent="0.35"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0"/>
    </row>
    <row r="165" spans="2:17" x14ac:dyDescent="0.25">
      <c r="C165" s="6" t="s">
        <v>124</v>
      </c>
      <c r="F165" s="226">
        <v>40.409669999999998</v>
      </c>
      <c r="G165" s="226">
        <v>50.013651409920001</v>
      </c>
      <c r="H165" s="226">
        <v>71.742716835840014</v>
      </c>
      <c r="I165" s="226">
        <v>80.877915509760015</v>
      </c>
      <c r="J165" s="226">
        <v>91.200240967680003</v>
      </c>
      <c r="K165" s="226">
        <v>127.32967042560001</v>
      </c>
      <c r="L165" s="226">
        <v>127.32915428352003</v>
      </c>
      <c r="M165" s="226">
        <v>127.32863814144001</v>
      </c>
      <c r="N165" s="226">
        <v>127.32812199936004</v>
      </c>
    </row>
    <row r="166" spans="2:17" x14ac:dyDescent="0.25">
      <c r="C166" s="6" t="s">
        <v>125</v>
      </c>
      <c r="F166" s="227">
        <v>4.0409670000000002</v>
      </c>
      <c r="G166" s="227">
        <v>5.0013651409920001</v>
      </c>
      <c r="H166" s="227">
        <v>7.1742716835840028</v>
      </c>
      <c r="I166" s="227">
        <v>8.0877915509760001</v>
      </c>
      <c r="J166" s="227">
        <v>9.1200240967680006</v>
      </c>
      <c r="K166" s="227">
        <v>12.732967042560004</v>
      </c>
      <c r="L166" s="227">
        <v>12.732915428352003</v>
      </c>
      <c r="M166" s="227">
        <v>12.732863814144002</v>
      </c>
      <c r="N166" s="227">
        <v>12.732812199936005</v>
      </c>
    </row>
    <row r="167" spans="2:17" x14ac:dyDescent="0.25">
      <c r="C167" s="6" t="s">
        <v>120</v>
      </c>
      <c r="F167" s="228">
        <v>44.450637</v>
      </c>
      <c r="G167" s="228">
        <v>55.015016550912001</v>
      </c>
      <c r="H167" s="228">
        <v>78.916988519424024</v>
      </c>
      <c r="I167" s="228">
        <v>88.965707060736008</v>
      </c>
      <c r="J167" s="228">
        <v>100.32026506444801</v>
      </c>
      <c r="K167" s="228">
        <v>140.06263746816001</v>
      </c>
      <c r="L167" s="228">
        <v>140.06206971187203</v>
      </c>
      <c r="M167" s="228">
        <v>140.06150195558402</v>
      </c>
      <c r="N167" s="228">
        <v>140.06093419929604</v>
      </c>
    </row>
    <row r="170" spans="2:17" x14ac:dyDescent="0.25">
      <c r="C170" s="6" t="s">
        <v>126</v>
      </c>
      <c r="F170" s="226">
        <v>123.47399166666666</v>
      </c>
      <c r="G170" s="226">
        <v>152.81949041920001</v>
      </c>
      <c r="H170" s="226">
        <v>219.21385699840005</v>
      </c>
      <c r="I170" s="226">
        <v>247.12696405760002</v>
      </c>
      <c r="J170" s="226">
        <v>278.6674029568</v>
      </c>
      <c r="K170" s="226">
        <v>389.06288185600005</v>
      </c>
      <c r="L170" s="226">
        <v>389.06130475520007</v>
      </c>
      <c r="M170" s="226">
        <v>389.05972765440009</v>
      </c>
      <c r="N170" s="226">
        <v>389.05815055360011</v>
      </c>
    </row>
    <row r="171" spans="2:17" x14ac:dyDescent="0.25">
      <c r="C171" s="6" t="s">
        <v>127</v>
      </c>
      <c r="F171" s="226">
        <v>79.023354666666663</v>
      </c>
      <c r="G171" s="226">
        <v>97.804473868287999</v>
      </c>
      <c r="H171" s="226">
        <v>140.29686847897602</v>
      </c>
      <c r="I171" s="226">
        <v>158.16125699686401</v>
      </c>
      <c r="J171" s="226">
        <v>178.34713789235201</v>
      </c>
      <c r="K171" s="226">
        <v>249.00024438784004</v>
      </c>
      <c r="L171" s="226">
        <v>248.99923504332804</v>
      </c>
      <c r="M171" s="226">
        <v>248.99822569881607</v>
      </c>
      <c r="N171" s="226">
        <v>248.99721635430407</v>
      </c>
    </row>
  </sheetData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34" workbookViewId="0">
      <selection activeCell="I98" sqref="I98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12</v>
      </c>
      <c r="B1" s="5" t="s">
        <v>83</v>
      </c>
      <c r="C1" s="5"/>
    </row>
    <row r="2" spans="1:15" s="8" customFormat="1" ht="15" x14ac:dyDescent="0.35">
      <c r="A2" s="7" t="s">
        <v>131</v>
      </c>
      <c r="B2" s="7" t="s">
        <v>135</v>
      </c>
      <c r="C2" s="7"/>
      <c r="E2" s="9" t="s">
        <v>14</v>
      </c>
    </row>
    <row r="4" spans="1:15" ht="22.5" x14ac:dyDescent="0.45">
      <c r="A4" s="10"/>
      <c r="B4" s="11" t="s">
        <v>15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16</v>
      </c>
      <c r="E7" s="19" t="s">
        <v>17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96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1:15" ht="6.75" customHeight="1" x14ac:dyDescent="0.25"/>
    <row r="11" spans="1:15" ht="22.5" x14ac:dyDescent="0.45">
      <c r="A11" s="10"/>
      <c r="B11" s="24" t="s">
        <v>20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97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85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17</v>
      </c>
      <c r="D15" s="34" t="s">
        <v>22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4.2359999999999998</v>
      </c>
      <c r="G16" s="189">
        <v>0</v>
      </c>
      <c r="H16" s="190">
        <v>0</v>
      </c>
      <c r="I16" s="190">
        <v>0</v>
      </c>
      <c r="J16" s="190">
        <v>0</v>
      </c>
      <c r="K16" s="190">
        <v>0</v>
      </c>
      <c r="L16" s="190">
        <v>0</v>
      </c>
      <c r="M16" s="190">
        <v>0</v>
      </c>
      <c r="N16" s="190">
        <v>0</v>
      </c>
      <c r="O16" s="42"/>
    </row>
    <row r="17" spans="1:15" ht="15" x14ac:dyDescent="0.3">
      <c r="B17" s="33"/>
      <c r="C17" s="38">
        <v>2</v>
      </c>
      <c r="D17" s="39"/>
      <c r="E17" s="39"/>
      <c r="F17" s="41">
        <v>4.2359999999999998</v>
      </c>
      <c r="G17" s="43">
        <v>0.17</v>
      </c>
      <c r="H17" s="44">
        <v>2</v>
      </c>
      <c r="I17" s="44">
        <v>0.24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29"/>
    </row>
    <row r="18" spans="1:15" ht="15" x14ac:dyDescent="0.3">
      <c r="B18" s="33"/>
      <c r="C18" s="38">
        <v>3</v>
      </c>
      <c r="D18" s="39"/>
      <c r="E18" s="39"/>
      <c r="F18" s="41">
        <v>4.2359999999999998</v>
      </c>
      <c r="G18" s="43">
        <v>3.13</v>
      </c>
      <c r="H18" s="44">
        <v>0.63</v>
      </c>
      <c r="I18" s="44">
        <v>0.12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29"/>
    </row>
    <row r="19" spans="1:15" ht="15" x14ac:dyDescent="0.3">
      <c r="B19" s="33"/>
      <c r="C19" s="45">
        <v>4</v>
      </c>
      <c r="D19" s="46"/>
      <c r="E19" s="46"/>
      <c r="F19" s="41">
        <v>4.2359999999999998</v>
      </c>
      <c r="G19" s="47">
        <v>3.64</v>
      </c>
      <c r="H19" s="48">
        <v>1.27</v>
      </c>
      <c r="I19" s="48">
        <v>2.34</v>
      </c>
      <c r="J19" s="48">
        <v>2.34</v>
      </c>
      <c r="K19" s="48">
        <v>7.17</v>
      </c>
      <c r="L19" s="48">
        <v>0</v>
      </c>
      <c r="M19" s="48">
        <v>0</v>
      </c>
      <c r="N19" s="48">
        <v>0</v>
      </c>
      <c r="O19" s="29"/>
    </row>
    <row r="20" spans="1:15" ht="15" x14ac:dyDescent="0.3">
      <c r="B20" s="33"/>
      <c r="C20" s="49" t="s">
        <v>24</v>
      </c>
      <c r="D20" s="50"/>
      <c r="E20" s="50"/>
      <c r="F20" s="51">
        <v>4.2359999999999998</v>
      </c>
      <c r="G20" s="52">
        <v>3.64</v>
      </c>
      <c r="H20" s="51">
        <v>1.27</v>
      </c>
      <c r="I20" s="51">
        <v>2.34</v>
      </c>
      <c r="J20" s="51">
        <v>2.34</v>
      </c>
      <c r="K20" s="51">
        <v>7.17</v>
      </c>
      <c r="L20" s="51">
        <v>0</v>
      </c>
      <c r="M20" s="51">
        <v>0</v>
      </c>
      <c r="N20" s="51">
        <v>0</v>
      </c>
      <c r="O20" s="29"/>
    </row>
    <row r="21" spans="1:15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5" x14ac:dyDescent="0.25">
      <c r="B22" s="28"/>
      <c r="C22" s="28" t="s">
        <v>25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B23" s="28"/>
      <c r="C23" s="31" t="s">
        <v>98</v>
      </c>
      <c r="D23" s="53" t="s">
        <v>99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ht="6.75" customHeight="1" x14ac:dyDescent="0.25"/>
    <row r="26" spans="1:15" s="8" customFormat="1" ht="22.5" x14ac:dyDescent="0.35">
      <c r="A26" s="56"/>
      <c r="B26" s="24" t="s">
        <v>35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5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x14ac:dyDescent="0.25">
      <c r="B28" s="27"/>
      <c r="C28" s="30" t="s">
        <v>36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5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5" ht="15" x14ac:dyDescent="0.3">
      <c r="B30" s="33"/>
      <c r="C30" s="34" t="s">
        <v>37</v>
      </c>
      <c r="D30" s="34" t="s">
        <v>22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5" ht="15" x14ac:dyDescent="0.3">
      <c r="B31" s="33"/>
      <c r="C31" s="191" t="s">
        <v>100</v>
      </c>
      <c r="D31" s="191" t="s">
        <v>129</v>
      </c>
      <c r="E31" s="192"/>
      <c r="F31" s="194">
        <v>0.33150000000000002</v>
      </c>
      <c r="G31" s="194">
        <v>0.33150000000000002</v>
      </c>
      <c r="H31" s="194">
        <v>0.33150000000000002</v>
      </c>
      <c r="I31" s="194">
        <v>0.33150000000000002</v>
      </c>
      <c r="J31" s="194">
        <v>0.33150000000000002</v>
      </c>
      <c r="K31" s="194">
        <v>0.33150000000000002</v>
      </c>
      <c r="L31" s="194">
        <v>0.33150000000000002</v>
      </c>
      <c r="M31" s="194">
        <v>0.33150000000000002</v>
      </c>
      <c r="N31" s="194">
        <v>0.33150000000000002</v>
      </c>
      <c r="O31" s="29"/>
    </row>
    <row r="32" spans="1:15" ht="15" x14ac:dyDescent="0.3">
      <c r="B32" s="33"/>
      <c r="C32" s="57" t="s">
        <v>101</v>
      </c>
      <c r="D32" s="55" t="s">
        <v>130</v>
      </c>
      <c r="E32" s="55"/>
      <c r="F32" s="196">
        <v>0.33150000000000002</v>
      </c>
      <c r="G32" s="196">
        <v>0.33150000000000002</v>
      </c>
      <c r="H32" s="196">
        <v>0.33150000000000002</v>
      </c>
      <c r="I32" s="196">
        <v>0.33150000000000002</v>
      </c>
      <c r="J32" s="196">
        <v>0.33150000000000002</v>
      </c>
      <c r="K32" s="196">
        <v>0.33150000000000002</v>
      </c>
      <c r="L32" s="196">
        <v>0.33150000000000002</v>
      </c>
      <c r="M32" s="196">
        <v>0.33150000000000002</v>
      </c>
      <c r="N32" s="196">
        <v>0.33150000000000002</v>
      </c>
      <c r="O32" s="29"/>
    </row>
    <row r="33" spans="2:15" ht="15" x14ac:dyDescent="0.3">
      <c r="B33" s="33"/>
      <c r="C33" s="38"/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 t="s">
        <v>41</v>
      </c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0"/>
      <c r="D35" s="39"/>
      <c r="E35" s="39"/>
      <c r="F35" s="59"/>
      <c r="G35" s="59"/>
      <c r="H35" s="59"/>
      <c r="I35" s="59"/>
      <c r="J35" s="59"/>
      <c r="K35" s="59"/>
      <c r="L35" s="59"/>
      <c r="M35" s="59"/>
      <c r="N35" s="59"/>
      <c r="O35" s="29"/>
    </row>
    <row r="36" spans="2:15" ht="15" x14ac:dyDescent="0.3">
      <c r="B36" s="33"/>
      <c r="C36" s="34" t="s">
        <v>37</v>
      </c>
      <c r="D36" s="34" t="s">
        <v>22</v>
      </c>
      <c r="E36" s="34" t="s">
        <v>11</v>
      </c>
      <c r="F36" s="35">
        <v>2011</v>
      </c>
      <c r="G36" s="36">
        <v>2015</v>
      </c>
      <c r="H36" s="35">
        <v>2020</v>
      </c>
      <c r="I36" s="36">
        <v>2025</v>
      </c>
      <c r="J36" s="35">
        <v>2030</v>
      </c>
      <c r="K36" s="36">
        <v>2035</v>
      </c>
      <c r="L36" s="35">
        <v>2040</v>
      </c>
      <c r="M36" s="36">
        <v>2045</v>
      </c>
      <c r="N36" s="35">
        <v>2050</v>
      </c>
      <c r="O36" s="29"/>
    </row>
    <row r="37" spans="2:15" ht="15" x14ac:dyDescent="0.3">
      <c r="B37" s="33"/>
      <c r="C37" s="191" t="s">
        <v>100</v>
      </c>
      <c r="D37" s="191" t="s">
        <v>129</v>
      </c>
      <c r="E37" s="192"/>
      <c r="F37" s="198">
        <v>0.1</v>
      </c>
      <c r="G37" s="198">
        <v>0.1</v>
      </c>
      <c r="H37" s="198">
        <v>0.1</v>
      </c>
      <c r="I37" s="198">
        <v>0.1</v>
      </c>
      <c r="J37" s="198">
        <v>0.1</v>
      </c>
      <c r="K37" s="198">
        <v>0.1</v>
      </c>
      <c r="L37" s="198">
        <v>0.1</v>
      </c>
      <c r="M37" s="198">
        <v>0.1</v>
      </c>
      <c r="N37" s="198">
        <v>0.1</v>
      </c>
      <c r="O37" s="29"/>
    </row>
    <row r="38" spans="2:15" ht="15" x14ac:dyDescent="0.3">
      <c r="B38" s="33"/>
      <c r="C38" s="57" t="s">
        <v>101</v>
      </c>
      <c r="D38" s="55" t="s">
        <v>130</v>
      </c>
      <c r="E38" s="55"/>
      <c r="F38" s="200">
        <v>0.1</v>
      </c>
      <c r="G38" s="200">
        <v>0.1</v>
      </c>
      <c r="H38" s="200">
        <v>0.1</v>
      </c>
      <c r="I38" s="200">
        <v>0.1</v>
      </c>
      <c r="J38" s="200">
        <v>0.1</v>
      </c>
      <c r="K38" s="200">
        <v>0.1</v>
      </c>
      <c r="L38" s="200">
        <v>0.1</v>
      </c>
      <c r="M38" s="200">
        <v>0.1</v>
      </c>
      <c r="N38" s="200">
        <v>0.1</v>
      </c>
      <c r="O38" s="29"/>
    </row>
    <row r="39" spans="2:15" ht="15" x14ac:dyDescent="0.3">
      <c r="B39" s="33"/>
      <c r="C39" s="38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0" t="s">
        <v>43</v>
      </c>
      <c r="D40" s="39"/>
      <c r="E40" s="39"/>
      <c r="F40" s="59"/>
      <c r="G40" s="59"/>
      <c r="H40" s="59"/>
      <c r="I40" s="59"/>
      <c r="J40" s="59"/>
      <c r="K40" s="59"/>
      <c r="L40" s="59"/>
      <c r="M40" s="59"/>
      <c r="N40" s="59"/>
      <c r="O40" s="29"/>
    </row>
    <row r="41" spans="2:15" ht="15" x14ac:dyDescent="0.3">
      <c r="B41" s="33"/>
      <c r="C41" s="30"/>
      <c r="D41" s="39"/>
      <c r="E41" s="39"/>
      <c r="F41" s="59"/>
      <c r="G41" s="59"/>
      <c r="H41" s="59"/>
      <c r="I41" s="59"/>
      <c r="J41" s="59"/>
      <c r="K41" s="59"/>
      <c r="L41" s="59"/>
      <c r="M41" s="59"/>
      <c r="N41" s="59"/>
      <c r="O41" s="29"/>
    </row>
    <row r="42" spans="2:15" ht="15" x14ac:dyDescent="0.3">
      <c r="B42" s="33"/>
      <c r="C42" s="34" t="s">
        <v>37</v>
      </c>
      <c r="D42" s="34" t="s">
        <v>22</v>
      </c>
      <c r="E42" s="34" t="s">
        <v>11</v>
      </c>
      <c r="F42" s="35">
        <v>2011</v>
      </c>
      <c r="G42" s="36">
        <v>2015</v>
      </c>
      <c r="H42" s="35">
        <v>2020</v>
      </c>
      <c r="I42" s="36">
        <v>2025</v>
      </c>
      <c r="J42" s="35">
        <v>2030</v>
      </c>
      <c r="K42" s="36">
        <v>2035</v>
      </c>
      <c r="L42" s="35">
        <v>2040</v>
      </c>
      <c r="M42" s="36">
        <v>2045</v>
      </c>
      <c r="N42" s="35">
        <v>2050</v>
      </c>
      <c r="O42" s="29"/>
    </row>
    <row r="43" spans="2:15" ht="15" x14ac:dyDescent="0.3">
      <c r="B43" s="33"/>
      <c r="C43" s="191" t="s">
        <v>100</v>
      </c>
      <c r="D43" s="191" t="s">
        <v>129</v>
      </c>
      <c r="E43" s="192"/>
      <c r="F43" s="202">
        <v>0.28000000000000003</v>
      </c>
      <c r="G43" s="202">
        <v>0.28000000000000003</v>
      </c>
      <c r="H43" s="202">
        <v>0.28000000000000003</v>
      </c>
      <c r="I43" s="202">
        <v>0.28000000000000003</v>
      </c>
      <c r="J43" s="202">
        <v>0.28000000000000003</v>
      </c>
      <c r="K43" s="202">
        <v>0.28000000000000003</v>
      </c>
      <c r="L43" s="202">
        <v>0.28000000000000003</v>
      </c>
      <c r="M43" s="202">
        <v>0.28000000000000003</v>
      </c>
      <c r="N43" s="202">
        <v>0.28000000000000003</v>
      </c>
      <c r="O43" s="29"/>
    </row>
    <row r="44" spans="2:15" ht="15" x14ac:dyDescent="0.3">
      <c r="B44" s="33"/>
      <c r="C44" s="57" t="s">
        <v>101</v>
      </c>
      <c r="D44" s="55" t="s">
        <v>130</v>
      </c>
      <c r="E44" s="55"/>
      <c r="F44" s="58">
        <v>0.28000000000000003</v>
      </c>
      <c r="G44" s="58">
        <v>0.28000000000000003</v>
      </c>
      <c r="H44" s="58">
        <v>0.28000000000000003</v>
      </c>
      <c r="I44" s="58">
        <v>0.28000000000000003</v>
      </c>
      <c r="J44" s="58">
        <v>0.28000000000000003</v>
      </c>
      <c r="K44" s="58">
        <v>0.28000000000000003</v>
      </c>
      <c r="L44" s="58">
        <v>0.28000000000000003</v>
      </c>
      <c r="M44" s="58">
        <v>0.28000000000000003</v>
      </c>
      <c r="N44" s="58">
        <v>0.28000000000000003</v>
      </c>
      <c r="O44" s="29"/>
    </row>
    <row r="45" spans="2:15" ht="15" x14ac:dyDescent="0.3">
      <c r="B45" s="33"/>
      <c r="C45" s="38"/>
      <c r="D45" s="39"/>
      <c r="E45" s="39"/>
      <c r="F45" s="59"/>
      <c r="G45" s="59"/>
      <c r="H45" s="59"/>
      <c r="I45" s="59"/>
      <c r="J45" s="59"/>
      <c r="K45" s="59"/>
      <c r="L45" s="59"/>
      <c r="M45" s="59"/>
      <c r="N45" s="59"/>
      <c r="O45" s="29"/>
    </row>
    <row r="46" spans="2:15" ht="15" x14ac:dyDescent="0.3">
      <c r="B46" s="33"/>
      <c r="C46" s="60" t="s">
        <v>102</v>
      </c>
      <c r="D46" s="39"/>
      <c r="E46" s="39"/>
      <c r="F46" s="59"/>
      <c r="G46" s="59"/>
      <c r="H46" s="59"/>
      <c r="I46" s="59"/>
      <c r="J46" s="59"/>
      <c r="K46" s="59"/>
      <c r="L46" s="59"/>
      <c r="M46" s="59"/>
      <c r="N46" s="59"/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34" t="s">
        <v>37</v>
      </c>
      <c r="D48" s="34" t="s">
        <v>22</v>
      </c>
      <c r="E48" s="34" t="s">
        <v>11</v>
      </c>
      <c r="F48" s="35">
        <v>2011</v>
      </c>
      <c r="G48" s="36">
        <v>2015</v>
      </c>
      <c r="H48" s="35">
        <v>2020</v>
      </c>
      <c r="I48" s="36">
        <v>2025</v>
      </c>
      <c r="J48" s="35">
        <v>2030</v>
      </c>
      <c r="K48" s="36">
        <v>2035</v>
      </c>
      <c r="L48" s="35">
        <v>2040</v>
      </c>
      <c r="M48" s="36">
        <v>2045</v>
      </c>
      <c r="N48" s="35">
        <v>2050</v>
      </c>
      <c r="O48" s="29"/>
    </row>
    <row r="49" spans="2:15" ht="15" x14ac:dyDescent="0.3">
      <c r="B49" s="33"/>
      <c r="C49" s="191" t="s">
        <v>100</v>
      </c>
      <c r="D49" s="191" t="s">
        <v>129</v>
      </c>
      <c r="E49" s="192"/>
      <c r="F49" s="205">
        <v>0.42849999999999999</v>
      </c>
      <c r="G49" s="205">
        <v>0.3856</v>
      </c>
      <c r="H49" s="205">
        <v>0.33050000000000002</v>
      </c>
      <c r="I49" s="205">
        <v>0.27539999999999998</v>
      </c>
      <c r="J49" s="205">
        <v>0.22020000000000001</v>
      </c>
      <c r="K49" s="205">
        <v>0.1651</v>
      </c>
      <c r="L49" s="205">
        <v>0.11</v>
      </c>
      <c r="M49" s="205">
        <v>5.4800000000000001E-2</v>
      </c>
      <c r="N49" s="205">
        <v>0</v>
      </c>
      <c r="O49" s="29"/>
    </row>
    <row r="50" spans="2:15" ht="15" x14ac:dyDescent="0.3">
      <c r="B50" s="33"/>
      <c r="C50" s="57" t="s">
        <v>101</v>
      </c>
      <c r="D50" s="55" t="s">
        <v>130</v>
      </c>
      <c r="E50" s="55"/>
      <c r="F50" s="207">
        <v>0.57150000000000001</v>
      </c>
      <c r="G50" s="207">
        <v>0.61440000000000006</v>
      </c>
      <c r="H50" s="207">
        <v>0.66949999999999998</v>
      </c>
      <c r="I50" s="207">
        <v>0.72460000000000002</v>
      </c>
      <c r="J50" s="207">
        <v>0.77980000000000005</v>
      </c>
      <c r="K50" s="207">
        <v>0.83489999999999998</v>
      </c>
      <c r="L50" s="207">
        <v>0.89</v>
      </c>
      <c r="M50" s="207">
        <v>0.94520000000000004</v>
      </c>
      <c r="N50" s="207">
        <v>1</v>
      </c>
      <c r="O50" s="29"/>
    </row>
    <row r="51" spans="2:15" ht="15" x14ac:dyDescent="0.3">
      <c r="B51" s="33"/>
      <c r="C51" s="38"/>
      <c r="D51" s="39"/>
      <c r="E51" s="39"/>
      <c r="F51" s="59"/>
      <c r="G51" s="59"/>
      <c r="H51" s="59"/>
      <c r="I51" s="59"/>
      <c r="J51" s="59"/>
      <c r="K51" s="59"/>
      <c r="L51" s="59"/>
      <c r="M51" s="59"/>
      <c r="N51" s="59"/>
      <c r="O51" s="29"/>
    </row>
    <row r="52" spans="2:15" ht="15" x14ac:dyDescent="0.3">
      <c r="B52" s="33"/>
      <c r="C52" s="60" t="s">
        <v>132</v>
      </c>
      <c r="D52" s="39"/>
      <c r="E52" s="39"/>
      <c r="F52" s="59"/>
      <c r="G52" s="59"/>
      <c r="H52" s="59"/>
      <c r="I52" s="59"/>
      <c r="J52" s="59"/>
      <c r="K52" s="59"/>
      <c r="L52" s="59"/>
      <c r="M52" s="59"/>
      <c r="N52" s="59"/>
      <c r="O52" s="29"/>
    </row>
    <row r="53" spans="2:15" ht="22.5" customHeight="1" x14ac:dyDescent="0.3">
      <c r="B53" s="33"/>
      <c r="C53" s="38"/>
      <c r="D53" s="39"/>
      <c r="E53" s="39"/>
      <c r="F53" s="59"/>
      <c r="G53" s="59"/>
      <c r="H53" s="59"/>
      <c r="I53" s="59"/>
      <c r="J53" s="59"/>
      <c r="K53" s="59"/>
      <c r="L53" s="59"/>
      <c r="M53" s="59"/>
      <c r="N53" s="59"/>
      <c r="O53" s="29"/>
    </row>
    <row r="54" spans="2:15" ht="15" x14ac:dyDescent="0.3">
      <c r="B54" s="33"/>
      <c r="C54" s="34" t="s">
        <v>104</v>
      </c>
      <c r="D54" s="34" t="s">
        <v>22</v>
      </c>
      <c r="E54" s="34" t="s">
        <v>11</v>
      </c>
      <c r="F54" s="208">
        <v>2011</v>
      </c>
      <c r="G54" s="35">
        <v>2015</v>
      </c>
      <c r="H54" s="35">
        <v>2020</v>
      </c>
      <c r="I54" s="36">
        <v>2025</v>
      </c>
      <c r="J54" s="35">
        <v>2030</v>
      </c>
      <c r="K54" s="36">
        <v>2035</v>
      </c>
      <c r="L54" s="35">
        <v>2040</v>
      </c>
      <c r="M54" s="36">
        <v>2045</v>
      </c>
      <c r="N54" s="35">
        <v>2050</v>
      </c>
      <c r="O54" s="29"/>
    </row>
    <row r="55" spans="2:15" x14ac:dyDescent="0.25">
      <c r="B55" s="27"/>
      <c r="C55" s="57" t="s">
        <v>133</v>
      </c>
      <c r="D55" s="55"/>
      <c r="E55" s="55"/>
      <c r="F55" s="209">
        <v>0</v>
      </c>
      <c r="G55" s="210">
        <v>-1E-4</v>
      </c>
      <c r="H55" s="210">
        <v>-1E-4</v>
      </c>
      <c r="I55" s="210">
        <v>-1E-4</v>
      </c>
      <c r="J55" s="210">
        <v>-1E-4</v>
      </c>
      <c r="K55" s="210">
        <v>-1E-4</v>
      </c>
      <c r="L55" s="210">
        <v>-1E-4</v>
      </c>
      <c r="M55" s="210">
        <v>-1E-4</v>
      </c>
      <c r="N55" s="210">
        <v>-1E-4</v>
      </c>
      <c r="O55" s="29"/>
    </row>
    <row r="56" spans="2:15" x14ac:dyDescent="0.25">
      <c r="B56" s="28"/>
      <c r="C56" s="38"/>
      <c r="D56" s="39"/>
      <c r="E56" s="39"/>
      <c r="F56" s="61"/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60" t="s">
        <v>106</v>
      </c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38"/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4" t="s">
        <v>104</v>
      </c>
      <c r="D59" s="34" t="s">
        <v>22</v>
      </c>
      <c r="E59" s="34" t="s">
        <v>11</v>
      </c>
      <c r="F59" s="208">
        <v>2011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57" t="s">
        <v>133</v>
      </c>
      <c r="D60" s="55"/>
      <c r="E60" s="55"/>
      <c r="F60" s="211">
        <v>4.24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38"/>
      <c r="D61" s="39"/>
      <c r="E61" s="39"/>
      <c r="F61" s="61"/>
      <c r="G61" s="61"/>
      <c r="H61" s="61"/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60" t="s">
        <v>45</v>
      </c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38"/>
      <c r="D63" s="39"/>
      <c r="E63" s="39"/>
      <c r="F63" s="62" t="s">
        <v>87</v>
      </c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4" t="s">
        <v>37</v>
      </c>
      <c r="D64" s="34" t="s">
        <v>22</v>
      </c>
      <c r="E64" s="34" t="s">
        <v>11</v>
      </c>
      <c r="F64" s="35">
        <v>2011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191" t="s">
        <v>100</v>
      </c>
      <c r="D65" s="191" t="s">
        <v>129</v>
      </c>
      <c r="E65" s="192"/>
      <c r="F65" s="229">
        <v>7.6583800000000002</v>
      </c>
      <c r="G65" s="213">
        <v>7658.38</v>
      </c>
      <c r="H65" s="213" t="s">
        <v>107</v>
      </c>
      <c r="I65" s="61"/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101</v>
      </c>
      <c r="D66" s="55" t="s">
        <v>130</v>
      </c>
      <c r="E66" s="55"/>
      <c r="F66" s="214">
        <v>2.3593299999999999</v>
      </c>
      <c r="G66" s="213">
        <v>2359.33</v>
      </c>
      <c r="H66" s="213" t="s">
        <v>107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60" t="s">
        <v>108</v>
      </c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x14ac:dyDescent="0.25">
      <c r="B69" s="28"/>
      <c r="C69" s="38"/>
      <c r="D69" s="39"/>
      <c r="E69" s="39"/>
      <c r="F69" s="62" t="s">
        <v>87</v>
      </c>
      <c r="G69" s="61"/>
      <c r="H69" s="61"/>
      <c r="I69" s="61"/>
      <c r="J69" s="61"/>
      <c r="K69" s="61"/>
      <c r="L69" s="61"/>
      <c r="M69" s="61"/>
      <c r="N69" s="61"/>
      <c r="O69" s="28"/>
    </row>
    <row r="70" spans="2:15" x14ac:dyDescent="0.25">
      <c r="B70" s="28"/>
      <c r="C70" s="34" t="s">
        <v>37</v>
      </c>
      <c r="D70" s="34" t="s">
        <v>22</v>
      </c>
      <c r="E70" s="34" t="s">
        <v>11</v>
      </c>
      <c r="F70" s="35">
        <v>2011</v>
      </c>
      <c r="G70" s="61"/>
      <c r="H70" s="61"/>
      <c r="I70" s="61"/>
      <c r="J70" s="61"/>
      <c r="K70" s="61"/>
      <c r="L70" s="61"/>
      <c r="M70" s="61"/>
      <c r="N70" s="61"/>
      <c r="O70" s="28"/>
    </row>
    <row r="71" spans="2:15" x14ac:dyDescent="0.25">
      <c r="B71" s="28"/>
      <c r="C71" s="191" t="s">
        <v>100</v>
      </c>
      <c r="D71" s="191" t="s">
        <v>129</v>
      </c>
      <c r="E71" s="192"/>
      <c r="F71" s="63">
        <v>22.594358076628335</v>
      </c>
      <c r="G71" s="213">
        <v>239185.07</v>
      </c>
      <c r="H71" s="213" t="s">
        <v>109</v>
      </c>
      <c r="I71" s="61"/>
      <c r="J71" s="61"/>
      <c r="K71" s="61"/>
      <c r="L71" s="61"/>
      <c r="M71" s="61"/>
      <c r="N71" s="61"/>
      <c r="O71" s="28"/>
    </row>
    <row r="72" spans="2:15" x14ac:dyDescent="0.25">
      <c r="B72" s="28"/>
      <c r="C72" s="57" t="s">
        <v>101</v>
      </c>
      <c r="D72" s="55" t="s">
        <v>130</v>
      </c>
      <c r="E72" s="55"/>
      <c r="F72" s="64">
        <v>16.392490544253601</v>
      </c>
      <c r="G72" s="213">
        <v>56057.13</v>
      </c>
      <c r="H72" s="213" t="s">
        <v>110</v>
      </c>
      <c r="I72" s="61"/>
      <c r="J72" s="61"/>
      <c r="K72" s="61"/>
      <c r="L72" s="61"/>
      <c r="M72" s="61"/>
      <c r="N72" s="61"/>
      <c r="O72" s="28"/>
    </row>
    <row r="73" spans="2:15" x14ac:dyDescent="0.25">
      <c r="B73" s="28"/>
      <c r="C73" s="38"/>
      <c r="D73" s="39"/>
      <c r="E73" s="39"/>
      <c r="F73" s="61"/>
      <c r="G73" s="61"/>
      <c r="H73" s="61"/>
      <c r="I73" s="61"/>
      <c r="J73" s="61"/>
      <c r="K73" s="61"/>
      <c r="L73" s="61"/>
      <c r="M73" s="61"/>
      <c r="N73" s="61"/>
      <c r="O73" s="28"/>
    </row>
    <row r="74" spans="2:15" ht="6.75" customHeight="1" x14ac:dyDescent="0.25"/>
    <row r="75" spans="2:15" ht="15" x14ac:dyDescent="0.25">
      <c r="B75" s="24" t="s">
        <v>49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</row>
    <row r="76" spans="2:15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9"/>
    </row>
    <row r="77" spans="2:15" x14ac:dyDescent="0.25">
      <c r="B77" s="27"/>
      <c r="C77" s="215" t="s">
        <v>111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2" t="s">
        <v>85</v>
      </c>
      <c r="O78" s="29"/>
    </row>
    <row r="79" spans="2:15" x14ac:dyDescent="0.25">
      <c r="B79" s="27"/>
      <c r="C79" s="34" t="s">
        <v>104</v>
      </c>
      <c r="D79" s="34" t="s">
        <v>22</v>
      </c>
      <c r="E79" s="34" t="s">
        <v>11</v>
      </c>
      <c r="F79" s="208">
        <v>2011</v>
      </c>
      <c r="G79" s="35">
        <v>2015</v>
      </c>
      <c r="H79" s="35">
        <v>2020</v>
      </c>
      <c r="I79" s="36">
        <v>2025</v>
      </c>
      <c r="J79" s="35">
        <v>2030</v>
      </c>
      <c r="K79" s="36">
        <v>2035</v>
      </c>
      <c r="L79" s="35">
        <v>2040</v>
      </c>
      <c r="M79" s="36">
        <v>2045</v>
      </c>
      <c r="N79" s="35">
        <v>2050</v>
      </c>
      <c r="O79" s="29"/>
    </row>
    <row r="80" spans="2:15" x14ac:dyDescent="0.25">
      <c r="B80" s="27"/>
      <c r="C80" s="57" t="s">
        <v>133</v>
      </c>
      <c r="D80" s="55"/>
      <c r="E80" s="55"/>
      <c r="F80" s="216">
        <v>4.24</v>
      </c>
      <c r="G80" s="217">
        <v>7.879900000000001</v>
      </c>
      <c r="H80" s="217">
        <v>9.1498000000000008</v>
      </c>
      <c r="I80" s="217">
        <v>11.489700000000001</v>
      </c>
      <c r="J80" s="217">
        <v>13.829600000000001</v>
      </c>
      <c r="K80" s="217">
        <v>20.999500000000001</v>
      </c>
      <c r="L80" s="217">
        <v>20.999400000000001</v>
      </c>
      <c r="M80" s="217">
        <v>20.999300000000002</v>
      </c>
      <c r="N80" s="217">
        <v>20.999200000000002</v>
      </c>
      <c r="O80" s="29"/>
    </row>
    <row r="81" spans="2:15" x14ac:dyDescent="0.25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15" t="s">
        <v>112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2" t="s">
        <v>85</v>
      </c>
      <c r="O84" s="29"/>
    </row>
    <row r="85" spans="2:15" x14ac:dyDescent="0.25">
      <c r="B85" s="27"/>
      <c r="C85" s="34" t="s">
        <v>37</v>
      </c>
      <c r="D85" s="34" t="s">
        <v>22</v>
      </c>
      <c r="E85" s="34" t="s">
        <v>11</v>
      </c>
      <c r="F85" s="208">
        <v>2011</v>
      </c>
      <c r="G85" s="35">
        <v>2015</v>
      </c>
      <c r="H85" s="35">
        <v>2020</v>
      </c>
      <c r="I85" s="36">
        <v>2025</v>
      </c>
      <c r="J85" s="35">
        <v>2030</v>
      </c>
      <c r="K85" s="36">
        <v>2035</v>
      </c>
      <c r="L85" s="35">
        <v>2040</v>
      </c>
      <c r="M85" s="36">
        <v>2045</v>
      </c>
      <c r="N85" s="35">
        <v>2050</v>
      </c>
      <c r="O85" s="29"/>
    </row>
    <row r="86" spans="2:15" x14ac:dyDescent="0.25">
      <c r="B86" s="27"/>
      <c r="C86" s="191" t="s">
        <v>100</v>
      </c>
      <c r="D86" s="191" t="s">
        <v>129</v>
      </c>
      <c r="E86" s="192"/>
      <c r="F86" s="218">
        <v>1.81684</v>
      </c>
      <c r="G86" s="219">
        <v>3.0384894400000002</v>
      </c>
      <c r="H86" s="219">
        <v>3.0240089000000006</v>
      </c>
      <c r="I86" s="219">
        <v>3.16426338</v>
      </c>
      <c r="J86" s="219">
        <v>3.0452779200000002</v>
      </c>
      <c r="K86" s="219">
        <v>3.4670174500000002</v>
      </c>
      <c r="L86" s="219">
        <v>2.3099340000000002</v>
      </c>
      <c r="M86" s="219">
        <v>1.15076164</v>
      </c>
      <c r="N86" s="219">
        <v>0</v>
      </c>
      <c r="O86" s="29"/>
    </row>
    <row r="87" spans="2:15" x14ac:dyDescent="0.25">
      <c r="B87" s="27"/>
      <c r="C87" s="57" t="s">
        <v>101</v>
      </c>
      <c r="D87" s="55" t="s">
        <v>130</v>
      </c>
      <c r="E87" s="55"/>
      <c r="F87" s="216">
        <v>2.4231600000000002</v>
      </c>
      <c r="G87" s="217">
        <v>4.8414105600000008</v>
      </c>
      <c r="H87" s="217">
        <v>6.1257911000000007</v>
      </c>
      <c r="I87" s="217">
        <v>8.3254366200000014</v>
      </c>
      <c r="J87" s="217">
        <v>10.784322080000001</v>
      </c>
      <c r="K87" s="217">
        <v>17.532482550000001</v>
      </c>
      <c r="L87" s="217">
        <v>18.689466000000003</v>
      </c>
      <c r="M87" s="217">
        <v>19.848538360000003</v>
      </c>
      <c r="N87" s="217">
        <v>20.999200000000002</v>
      </c>
      <c r="O87" s="29"/>
    </row>
    <row r="88" spans="2:15" x14ac:dyDescent="0.25"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9"/>
    </row>
    <row r="89" spans="2:15" x14ac:dyDescent="0.25"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</row>
    <row r="90" spans="2:15" x14ac:dyDescent="0.25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9"/>
    </row>
    <row r="91" spans="2:15" x14ac:dyDescent="0.25"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9"/>
    </row>
    <row r="92" spans="2:15" x14ac:dyDescent="0.25">
      <c r="B92" s="27"/>
      <c r="C92" s="38"/>
      <c r="D92" s="39"/>
      <c r="E92" s="39"/>
      <c r="F92" s="66"/>
      <c r="G92" s="67"/>
      <c r="H92" s="67"/>
      <c r="I92" s="67"/>
      <c r="J92" s="67"/>
      <c r="K92" s="67"/>
      <c r="L92" s="67"/>
      <c r="M92" s="67"/>
      <c r="N92" s="67"/>
      <c r="O92" s="29"/>
    </row>
    <row r="93" spans="2:15" x14ac:dyDescent="0.25">
      <c r="B93" s="220"/>
    </row>
    <row r="94" spans="2:15" x14ac:dyDescent="0.25">
      <c r="B94" s="220"/>
      <c r="C94" s="6" t="s">
        <v>134</v>
      </c>
      <c r="F94" s="6">
        <v>2011</v>
      </c>
      <c r="G94" s="6">
        <v>2015</v>
      </c>
      <c r="H94" s="6">
        <v>2020</v>
      </c>
      <c r="I94" s="6">
        <v>2025</v>
      </c>
      <c r="J94" s="6">
        <v>2030</v>
      </c>
      <c r="K94" s="6">
        <v>2035</v>
      </c>
      <c r="L94" s="6">
        <v>2040</v>
      </c>
      <c r="M94" s="6">
        <v>2045</v>
      </c>
      <c r="N94" s="6">
        <v>2050</v>
      </c>
    </row>
    <row r="95" spans="2:15" x14ac:dyDescent="0.25">
      <c r="B95" s="220"/>
    </row>
    <row r="96" spans="2:15" x14ac:dyDescent="0.25">
      <c r="B96" s="220"/>
      <c r="C96" s="68" t="s">
        <v>114</v>
      </c>
      <c r="F96" s="69"/>
      <c r="G96" s="69"/>
      <c r="H96" s="69"/>
      <c r="I96" s="69"/>
      <c r="J96" s="69"/>
      <c r="K96" s="69"/>
      <c r="L96" s="69"/>
      <c r="M96" s="69"/>
      <c r="N96" s="69"/>
    </row>
    <row r="97" spans="2:14" x14ac:dyDescent="0.25">
      <c r="B97" s="220"/>
      <c r="C97" s="70" t="s">
        <v>100</v>
      </c>
      <c r="D97" s="6" t="s">
        <v>129</v>
      </c>
      <c r="E97" s="6" t="s">
        <v>85</v>
      </c>
      <c r="F97" s="69">
        <v>1.81684</v>
      </c>
      <c r="G97" s="69">
        <v>3.0384894400000002</v>
      </c>
      <c r="H97" s="69">
        <v>3.0240089000000006</v>
      </c>
      <c r="I97" s="69">
        <v>3.16426338</v>
      </c>
      <c r="J97" s="69">
        <v>3.0452779200000002</v>
      </c>
      <c r="K97" s="69">
        <v>3.4670174500000002</v>
      </c>
      <c r="L97" s="69">
        <v>2.3099340000000002</v>
      </c>
      <c r="M97" s="69">
        <v>1.15076164</v>
      </c>
      <c r="N97" s="69">
        <v>0</v>
      </c>
    </row>
    <row r="98" spans="2:14" x14ac:dyDescent="0.25">
      <c r="B98" s="220"/>
      <c r="C98" s="70" t="s">
        <v>101</v>
      </c>
      <c r="D98" s="6" t="s">
        <v>130</v>
      </c>
      <c r="E98" s="6" t="s">
        <v>85</v>
      </c>
      <c r="F98" s="69">
        <v>2.4231600000000002</v>
      </c>
      <c r="G98" s="69">
        <v>4.8414105600000008</v>
      </c>
      <c r="H98" s="69">
        <v>6.1257911000000007</v>
      </c>
      <c r="I98" s="69">
        <v>8.3254366200000014</v>
      </c>
      <c r="J98" s="69">
        <v>10.784322080000001</v>
      </c>
      <c r="K98" s="69">
        <v>17.532482550000001</v>
      </c>
      <c r="L98" s="69">
        <v>18.689466000000003</v>
      </c>
      <c r="M98" s="69">
        <v>19.848538360000003</v>
      </c>
      <c r="N98" s="69">
        <v>20.999200000000002</v>
      </c>
    </row>
    <row r="99" spans="2:14" x14ac:dyDescent="0.25">
      <c r="B99" s="220"/>
      <c r="C99" s="70"/>
      <c r="F99" s="69">
        <v>4.24</v>
      </c>
      <c r="G99" s="69">
        <v>7.879900000000001</v>
      </c>
      <c r="H99" s="69">
        <v>9.1498000000000008</v>
      </c>
      <c r="I99" s="69">
        <v>11.489700000000001</v>
      </c>
      <c r="J99" s="69">
        <v>13.829600000000001</v>
      </c>
      <c r="K99" s="69">
        <v>20.999500000000001</v>
      </c>
      <c r="L99" s="69">
        <v>20.999400000000001</v>
      </c>
      <c r="M99" s="69">
        <v>20.999300000000002</v>
      </c>
      <c r="N99" s="69">
        <v>20.999200000000002</v>
      </c>
    </row>
    <row r="100" spans="2:14" x14ac:dyDescent="0.25">
      <c r="B100" s="220"/>
      <c r="C100" s="68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2:14" x14ac:dyDescent="0.25">
      <c r="B101" s="220"/>
      <c r="C101" s="68" t="s">
        <v>115</v>
      </c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70" t="s">
        <v>100</v>
      </c>
      <c r="D102" s="6" t="s">
        <v>129</v>
      </c>
      <c r="E102" s="6" t="s">
        <v>82</v>
      </c>
      <c r="F102" s="221">
        <v>0.33150000000000002</v>
      </c>
      <c r="G102" s="221">
        <v>0.33150000000000002</v>
      </c>
      <c r="H102" s="221">
        <v>0.33150000000000002</v>
      </c>
      <c r="I102" s="221">
        <v>0.33150000000000002</v>
      </c>
      <c r="J102" s="221">
        <v>0.33150000000000002</v>
      </c>
      <c r="K102" s="221">
        <v>0.33150000000000002</v>
      </c>
      <c r="L102" s="221">
        <v>0.33150000000000002</v>
      </c>
      <c r="M102" s="221">
        <v>0.33150000000000002</v>
      </c>
      <c r="N102" s="221">
        <v>0.33150000000000002</v>
      </c>
    </row>
    <row r="103" spans="2:14" x14ac:dyDescent="0.25">
      <c r="B103" s="220"/>
      <c r="C103" s="70" t="s">
        <v>101</v>
      </c>
      <c r="D103" s="6" t="s">
        <v>130</v>
      </c>
      <c r="E103" s="6" t="s">
        <v>82</v>
      </c>
      <c r="F103" s="221">
        <v>0.33150000000000002</v>
      </c>
      <c r="G103" s="221">
        <v>0.33150000000000002</v>
      </c>
      <c r="H103" s="221">
        <v>0.33150000000000002</v>
      </c>
      <c r="I103" s="221">
        <v>0.33150000000000002</v>
      </c>
      <c r="J103" s="221">
        <v>0.33150000000000002</v>
      </c>
      <c r="K103" s="221">
        <v>0.33150000000000002</v>
      </c>
      <c r="L103" s="221">
        <v>0.33150000000000002</v>
      </c>
      <c r="M103" s="221">
        <v>0.33150000000000002</v>
      </c>
      <c r="N103" s="221">
        <v>0.33150000000000002</v>
      </c>
    </row>
    <row r="104" spans="2:14" x14ac:dyDescent="0.25">
      <c r="B104" s="220"/>
      <c r="C104" s="70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2:14" x14ac:dyDescent="0.25">
      <c r="B105" s="220"/>
      <c r="C105" s="68" t="s">
        <v>116</v>
      </c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70" t="s">
        <v>100</v>
      </c>
      <c r="D106" s="6" t="s">
        <v>129</v>
      </c>
      <c r="E106" s="6" t="s">
        <v>85</v>
      </c>
      <c r="F106" s="69">
        <v>0.60228246000000007</v>
      </c>
      <c r="G106" s="69">
        <v>1.0072592493600001</v>
      </c>
      <c r="H106" s="69">
        <v>1.0024589503500003</v>
      </c>
      <c r="I106" s="69">
        <v>1.04895331047</v>
      </c>
      <c r="J106" s="69">
        <v>1.0095096304800002</v>
      </c>
      <c r="K106" s="69">
        <v>1.149316284675</v>
      </c>
      <c r="L106" s="69">
        <v>0.76574312100000008</v>
      </c>
      <c r="M106" s="69">
        <v>0.38147748366000001</v>
      </c>
      <c r="N106" s="69">
        <v>0</v>
      </c>
    </row>
    <row r="107" spans="2:14" x14ac:dyDescent="0.25">
      <c r="B107" s="220"/>
      <c r="C107" s="70" t="s">
        <v>101</v>
      </c>
      <c r="D107" s="6" t="s">
        <v>130</v>
      </c>
      <c r="E107" s="6" t="s">
        <v>85</v>
      </c>
      <c r="F107" s="69">
        <v>0.80327754000000007</v>
      </c>
      <c r="G107" s="69">
        <v>1.6049276006400004</v>
      </c>
      <c r="H107" s="69">
        <v>2.0306997496500006</v>
      </c>
      <c r="I107" s="69">
        <v>2.7598822395300004</v>
      </c>
      <c r="J107" s="69">
        <v>3.5750027695200006</v>
      </c>
      <c r="K107" s="69">
        <v>5.8120179653250004</v>
      </c>
      <c r="L107" s="69">
        <v>6.195557979000001</v>
      </c>
      <c r="M107" s="69">
        <v>6.5797904663400013</v>
      </c>
      <c r="N107" s="69">
        <v>6.9612348000000006</v>
      </c>
    </row>
    <row r="108" spans="2:14" x14ac:dyDescent="0.25">
      <c r="B108" s="220"/>
      <c r="C108" s="70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2:14" x14ac:dyDescent="0.25">
      <c r="B109" s="220"/>
      <c r="C109" s="68" t="s">
        <v>117</v>
      </c>
      <c r="E109" s="6" t="s">
        <v>85</v>
      </c>
      <c r="F109" s="69">
        <v>1.4055600000000001</v>
      </c>
      <c r="G109" s="69">
        <v>2.6121868500000005</v>
      </c>
      <c r="H109" s="69">
        <v>3.0331587000000009</v>
      </c>
      <c r="I109" s="69">
        <v>3.8088355500000004</v>
      </c>
      <c r="J109" s="69">
        <v>4.5845124000000013</v>
      </c>
      <c r="K109" s="69">
        <v>6.9613342500000002</v>
      </c>
      <c r="L109" s="69">
        <v>6.9613011000000009</v>
      </c>
      <c r="M109" s="69">
        <v>6.9612679500000016</v>
      </c>
      <c r="N109" s="69">
        <v>6.9612348000000006</v>
      </c>
    </row>
    <row r="110" spans="2:14" x14ac:dyDescent="0.25">
      <c r="B110" s="220"/>
      <c r="C110" s="70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2:14" x14ac:dyDescent="0.25">
      <c r="B111" s="220"/>
      <c r="C111" s="68" t="s">
        <v>118</v>
      </c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x14ac:dyDescent="0.25">
      <c r="B112" s="220"/>
      <c r="C112" s="70" t="s">
        <v>100</v>
      </c>
      <c r="D112" s="6" t="s">
        <v>129</v>
      </c>
      <c r="E112" s="6" t="s">
        <v>87</v>
      </c>
      <c r="F112" s="69">
        <v>7.6583800000000002</v>
      </c>
      <c r="G112" s="69">
        <v>8.8296345798897615</v>
      </c>
      <c r="H112" s="69">
        <v>8.787555158768102</v>
      </c>
      <c r="I112" s="69">
        <v>9.1951247195800185</v>
      </c>
      <c r="J112" s="69">
        <v>8.8493614207876821</v>
      </c>
      <c r="K112" s="69">
        <v>10.07490655146105</v>
      </c>
      <c r="L112" s="69">
        <v>6.712504198686001</v>
      </c>
      <c r="M112" s="69">
        <v>3.3440316217635599</v>
      </c>
      <c r="N112" s="69">
        <v>0</v>
      </c>
    </row>
    <row r="113" spans="2:14" x14ac:dyDescent="0.25">
      <c r="B113" s="220"/>
      <c r="C113" s="70" t="s">
        <v>101</v>
      </c>
      <c r="D113" s="6" t="s">
        <v>130</v>
      </c>
      <c r="E113" s="6" t="s">
        <v>87</v>
      </c>
      <c r="F113" s="69">
        <v>2.3593299999999999</v>
      </c>
      <c r="G113" s="69">
        <v>14.068795347210242</v>
      </c>
      <c r="H113" s="69">
        <v>17.801114005431906</v>
      </c>
      <c r="I113" s="69">
        <v>24.193127711719985</v>
      </c>
      <c r="J113" s="69">
        <v>31.338474277612324</v>
      </c>
      <c r="K113" s="69">
        <v>50.948149484038957</v>
      </c>
      <c r="L113" s="69">
        <v>54.310261243914006</v>
      </c>
      <c r="M113" s="69">
        <v>57.678443227936455</v>
      </c>
      <c r="N113" s="69">
        <v>61.02218425680001</v>
      </c>
    </row>
    <row r="114" spans="2:14" x14ac:dyDescent="0.25">
      <c r="B114" s="220"/>
      <c r="C114" s="70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2:14" x14ac:dyDescent="0.25">
      <c r="B115" s="220"/>
      <c r="C115" s="70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2:14" x14ac:dyDescent="0.25">
      <c r="B116" s="220"/>
      <c r="C116" s="68" t="s">
        <v>119</v>
      </c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2:14" x14ac:dyDescent="0.25">
      <c r="B117" s="220"/>
      <c r="C117" s="70" t="s">
        <v>100</v>
      </c>
      <c r="D117" s="6" t="s">
        <v>129</v>
      </c>
      <c r="E117" s="6" t="s">
        <v>87</v>
      </c>
      <c r="F117" s="69">
        <v>0.76583800000000002</v>
      </c>
      <c r="G117" s="69">
        <v>0.88296345798897624</v>
      </c>
      <c r="H117" s="69">
        <v>0.87875551587681022</v>
      </c>
      <c r="I117" s="69">
        <v>0.9195124719580019</v>
      </c>
      <c r="J117" s="69">
        <v>0.88493614207876825</v>
      </c>
      <c r="K117" s="69">
        <v>1.0074906551461049</v>
      </c>
      <c r="L117" s="69">
        <v>0.67125041986860012</v>
      </c>
      <c r="M117" s="69">
        <v>0.33440316217635602</v>
      </c>
      <c r="N117" s="69">
        <v>0</v>
      </c>
    </row>
    <row r="118" spans="2:14" x14ac:dyDescent="0.25">
      <c r="B118" s="220"/>
      <c r="C118" s="70" t="s">
        <v>101</v>
      </c>
      <c r="D118" s="6" t="s">
        <v>130</v>
      </c>
      <c r="E118" s="6" t="s">
        <v>87</v>
      </c>
      <c r="F118" s="69">
        <v>0.235933</v>
      </c>
      <c r="G118" s="69">
        <v>1.4068795347210243</v>
      </c>
      <c r="H118" s="69">
        <v>1.7801114005431906</v>
      </c>
      <c r="I118" s="69">
        <v>2.4193127711719988</v>
      </c>
      <c r="J118" s="69">
        <v>3.1338474277612325</v>
      </c>
      <c r="K118" s="69">
        <v>5.0948149484038963</v>
      </c>
      <c r="L118" s="69">
        <v>5.4310261243914013</v>
      </c>
      <c r="M118" s="69">
        <v>5.7678443227936462</v>
      </c>
      <c r="N118" s="69">
        <v>6.1022184256800012</v>
      </c>
    </row>
    <row r="119" spans="2:14" x14ac:dyDescent="0.25">
      <c r="B119" s="220"/>
      <c r="C119" s="70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2:14" x14ac:dyDescent="0.25">
      <c r="B120" s="220"/>
      <c r="C120" s="68" t="s">
        <v>120</v>
      </c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2:14" x14ac:dyDescent="0.25">
      <c r="B121" s="220"/>
      <c r="C121" s="70" t="s">
        <v>100</v>
      </c>
      <c r="D121" s="6" t="s">
        <v>129</v>
      </c>
      <c r="E121" s="6" t="s">
        <v>87</v>
      </c>
      <c r="F121" s="69">
        <v>8.4242179999999998</v>
      </c>
      <c r="G121" s="69">
        <v>9.7125980378787382</v>
      </c>
      <c r="H121" s="69">
        <v>9.6663106746449117</v>
      </c>
      <c r="I121" s="69">
        <v>10.114637191538021</v>
      </c>
      <c r="J121" s="69">
        <v>9.7342975628664501</v>
      </c>
      <c r="K121" s="69">
        <v>11.082397206607155</v>
      </c>
      <c r="L121" s="69">
        <v>7.383754618554601</v>
      </c>
      <c r="M121" s="69">
        <v>3.6784347839399159</v>
      </c>
      <c r="N121" s="69">
        <v>0</v>
      </c>
    </row>
    <row r="122" spans="2:14" x14ac:dyDescent="0.25">
      <c r="B122" s="220"/>
      <c r="C122" s="70" t="s">
        <v>101</v>
      </c>
      <c r="D122" s="6" t="s">
        <v>130</v>
      </c>
      <c r="E122" s="6" t="s">
        <v>87</v>
      </c>
      <c r="F122" s="69">
        <v>2.5952630000000001</v>
      </c>
      <c r="G122" s="69">
        <v>15.475674881931267</v>
      </c>
      <c r="H122" s="69">
        <v>19.581225405975097</v>
      </c>
      <c r="I122" s="69">
        <v>26.612440482891984</v>
      </c>
      <c r="J122" s="69">
        <v>34.47232170537356</v>
      </c>
      <c r="K122" s="69">
        <v>56.042964432442851</v>
      </c>
      <c r="L122" s="69">
        <v>59.741287368305407</v>
      </c>
      <c r="M122" s="69">
        <v>63.446287550730105</v>
      </c>
      <c r="N122" s="69">
        <v>67.12440268248001</v>
      </c>
    </row>
    <row r="123" spans="2:14" x14ac:dyDescent="0.25">
      <c r="B123" s="220"/>
      <c r="C123" s="68" t="s">
        <v>121</v>
      </c>
      <c r="F123" s="69">
        <v>11.019480999999999</v>
      </c>
      <c r="G123" s="69">
        <v>25.188272919810004</v>
      </c>
      <c r="H123" s="69">
        <v>29.247536080620009</v>
      </c>
      <c r="I123" s="69">
        <v>36.727077674430006</v>
      </c>
      <c r="J123" s="69">
        <v>44.206619268240011</v>
      </c>
      <c r="K123" s="69">
        <v>67.125361639049999</v>
      </c>
      <c r="L123" s="69">
        <v>67.125041986860012</v>
      </c>
      <c r="M123" s="69">
        <v>67.124722334670025</v>
      </c>
      <c r="N123" s="69">
        <v>67.12440268248001</v>
      </c>
    </row>
    <row r="124" spans="2:14" x14ac:dyDescent="0.25">
      <c r="B124" s="220"/>
      <c r="C124" s="70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2:14" ht="15" x14ac:dyDescent="0.25">
      <c r="B125" s="222"/>
      <c r="C125" s="68" t="s">
        <v>61</v>
      </c>
      <c r="F125" s="73"/>
      <c r="G125" s="73"/>
      <c r="H125" s="73"/>
      <c r="I125" s="73"/>
      <c r="J125" s="73"/>
      <c r="K125" s="73"/>
      <c r="L125" s="73"/>
      <c r="M125" s="73"/>
      <c r="N125" s="73"/>
    </row>
    <row r="126" spans="2:14" x14ac:dyDescent="0.25">
      <c r="B126" s="220"/>
      <c r="C126" s="68" t="s">
        <v>120</v>
      </c>
      <c r="F126" s="73"/>
      <c r="G126" s="73"/>
      <c r="H126" s="73"/>
      <c r="I126" s="73"/>
      <c r="J126" s="73"/>
      <c r="K126" s="73"/>
      <c r="L126" s="73"/>
      <c r="M126" s="73"/>
      <c r="N126" s="73"/>
    </row>
    <row r="127" spans="2:14" x14ac:dyDescent="0.25">
      <c r="B127" s="102"/>
      <c r="C127" s="70" t="s">
        <v>100</v>
      </c>
      <c r="D127" s="6" t="s">
        <v>129</v>
      </c>
      <c r="E127" s="6" t="s">
        <v>87</v>
      </c>
      <c r="F127" s="69">
        <v>8.4242179999999998</v>
      </c>
      <c r="G127" s="69">
        <v>9.7125980378787382</v>
      </c>
      <c r="H127" s="69">
        <v>9.6663106746449117</v>
      </c>
      <c r="I127" s="69">
        <v>10.114637191538021</v>
      </c>
      <c r="J127" s="69">
        <v>9.7342975628664501</v>
      </c>
      <c r="K127" s="69">
        <v>11.082397206607155</v>
      </c>
      <c r="L127" s="69">
        <v>7.383754618554601</v>
      </c>
      <c r="M127" s="69">
        <v>3.6784347839399159</v>
      </c>
      <c r="N127" s="69">
        <v>0</v>
      </c>
    </row>
    <row r="128" spans="2:14" x14ac:dyDescent="0.25">
      <c r="B128" s="102"/>
      <c r="C128" s="70" t="s">
        <v>101</v>
      </c>
      <c r="D128" s="6" t="s">
        <v>130</v>
      </c>
      <c r="E128" s="6" t="s">
        <v>87</v>
      </c>
      <c r="F128" s="69">
        <v>2.5952630000000001</v>
      </c>
      <c r="G128" s="69">
        <v>15.475674881931267</v>
      </c>
      <c r="H128" s="69">
        <v>19.581225405975097</v>
      </c>
      <c r="I128" s="69">
        <v>26.612440482891984</v>
      </c>
      <c r="J128" s="69">
        <v>34.47232170537356</v>
      </c>
      <c r="K128" s="69">
        <v>56.042964432442851</v>
      </c>
      <c r="L128" s="69">
        <v>59.741287368305407</v>
      </c>
      <c r="M128" s="69">
        <v>63.446287550730105</v>
      </c>
      <c r="N128" s="69">
        <v>67.12440268248001</v>
      </c>
    </row>
    <row r="129" spans="1:16" x14ac:dyDescent="0.25">
      <c r="B129" s="102"/>
      <c r="C129" s="68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6" x14ac:dyDescent="0.25">
      <c r="B130" s="102"/>
      <c r="C130" s="68" t="s">
        <v>122</v>
      </c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6" x14ac:dyDescent="0.25">
      <c r="B131" s="102"/>
      <c r="C131" s="70" t="s">
        <v>100</v>
      </c>
      <c r="D131" s="6" t="s">
        <v>129</v>
      </c>
      <c r="E131" s="6" t="s">
        <v>82</v>
      </c>
      <c r="F131" s="221">
        <v>0.28000000000000003</v>
      </c>
      <c r="G131" s="221">
        <v>0.28000000000000003</v>
      </c>
      <c r="H131" s="221">
        <v>0.28000000000000003</v>
      </c>
      <c r="I131" s="221">
        <v>0.28000000000000003</v>
      </c>
      <c r="J131" s="221">
        <v>0.28000000000000003</v>
      </c>
      <c r="K131" s="221">
        <v>0.28000000000000003</v>
      </c>
      <c r="L131" s="221">
        <v>0.28000000000000003</v>
      </c>
      <c r="M131" s="221">
        <v>0.28000000000000003</v>
      </c>
      <c r="N131" s="221">
        <v>0.28000000000000003</v>
      </c>
    </row>
    <row r="132" spans="1:16" x14ac:dyDescent="0.25">
      <c r="B132" s="102"/>
      <c r="C132" s="70" t="s">
        <v>101</v>
      </c>
      <c r="D132" s="6" t="s">
        <v>130</v>
      </c>
      <c r="E132" s="6" t="s">
        <v>82</v>
      </c>
      <c r="F132" s="221">
        <v>0.28000000000000003</v>
      </c>
      <c r="G132" s="221">
        <v>0.28000000000000003</v>
      </c>
      <c r="H132" s="221">
        <v>0.28000000000000003</v>
      </c>
      <c r="I132" s="221">
        <v>0.28000000000000003</v>
      </c>
      <c r="J132" s="221">
        <v>0.28000000000000003</v>
      </c>
      <c r="K132" s="221">
        <v>0.28000000000000003</v>
      </c>
      <c r="L132" s="221">
        <v>0.28000000000000003</v>
      </c>
      <c r="M132" s="221">
        <v>0.28000000000000003</v>
      </c>
      <c r="N132" s="221">
        <v>0.28000000000000003</v>
      </c>
    </row>
    <row r="133" spans="1:16" x14ac:dyDescent="0.25">
      <c r="B133" s="102"/>
      <c r="C133" s="68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6" x14ac:dyDescent="0.25">
      <c r="B134" s="102"/>
      <c r="C134" s="68"/>
      <c r="F134" s="73"/>
      <c r="G134" s="73"/>
      <c r="H134" s="73"/>
      <c r="I134" s="73"/>
      <c r="J134" s="73"/>
      <c r="K134" s="73"/>
      <c r="L134" s="73"/>
      <c r="M134" s="73"/>
      <c r="N134" s="73"/>
    </row>
    <row r="135" spans="1:16" x14ac:dyDescent="0.25">
      <c r="B135" s="68"/>
      <c r="C135" s="68" t="s">
        <v>123</v>
      </c>
      <c r="F135" s="73"/>
      <c r="G135" s="73"/>
      <c r="H135" s="73"/>
      <c r="I135" s="73"/>
      <c r="J135" s="73"/>
      <c r="K135" s="73"/>
      <c r="L135" s="73"/>
      <c r="M135" s="73"/>
      <c r="N135" s="73"/>
    </row>
    <row r="136" spans="1:16" x14ac:dyDescent="0.25">
      <c r="B136" s="68"/>
      <c r="C136" s="70" t="s">
        <v>100</v>
      </c>
      <c r="D136" s="6" t="s">
        <v>129</v>
      </c>
      <c r="E136" s="6" t="s">
        <v>87</v>
      </c>
      <c r="F136" s="69">
        <v>30.086492857142854</v>
      </c>
      <c r="G136" s="69">
        <v>34.687850135281202</v>
      </c>
      <c r="H136" s="69">
        <v>34.522538123731827</v>
      </c>
      <c r="I136" s="69">
        <v>36.123704255492932</v>
      </c>
      <c r="J136" s="69">
        <v>34.765348438808743</v>
      </c>
      <c r="K136" s="69">
        <v>39.579990023596977</v>
      </c>
      <c r="L136" s="69">
        <v>26.370552209123574</v>
      </c>
      <c r="M136" s="69">
        <v>13.137267085499698</v>
      </c>
      <c r="N136" s="69">
        <v>0</v>
      </c>
    </row>
    <row r="137" spans="1:16" x14ac:dyDescent="0.25">
      <c r="B137" s="68"/>
      <c r="C137" s="70" t="s">
        <v>101</v>
      </c>
      <c r="D137" s="6" t="s">
        <v>130</v>
      </c>
      <c r="E137" s="6" t="s">
        <v>87</v>
      </c>
      <c r="F137" s="69">
        <v>9.2687964285714273</v>
      </c>
      <c r="G137" s="69">
        <v>55.27026743546881</v>
      </c>
      <c r="H137" s="69">
        <v>69.93294787848248</v>
      </c>
      <c r="I137" s="69">
        <v>95.04443029604279</v>
      </c>
      <c r="J137" s="69">
        <v>123.11543466204841</v>
      </c>
      <c r="K137" s="69">
        <v>200.1534444015816</v>
      </c>
      <c r="L137" s="69">
        <v>213.36174060109073</v>
      </c>
      <c r="M137" s="69">
        <v>226.59388410975035</v>
      </c>
      <c r="N137" s="69">
        <v>239.73000958028572</v>
      </c>
    </row>
    <row r="138" spans="1:16" x14ac:dyDescent="0.25">
      <c r="C138" s="68"/>
      <c r="F138" s="73"/>
      <c r="G138" s="73"/>
      <c r="H138" s="73"/>
      <c r="I138" s="73"/>
      <c r="J138" s="73"/>
      <c r="K138" s="73"/>
      <c r="L138" s="73"/>
      <c r="M138" s="73"/>
      <c r="N138" s="73"/>
    </row>
    <row r="139" spans="1:16" s="8" customFormat="1" x14ac:dyDescent="0.25">
      <c r="A139" s="6"/>
      <c r="B139" s="6"/>
      <c r="C139" s="68"/>
      <c r="D139" s="6"/>
      <c r="E139" s="6"/>
      <c r="F139" s="73"/>
      <c r="G139" s="73"/>
      <c r="H139" s="73"/>
      <c r="I139" s="73"/>
      <c r="J139" s="73"/>
      <c r="K139" s="73"/>
      <c r="L139" s="73"/>
      <c r="M139" s="73"/>
      <c r="N139" s="73"/>
      <c r="O139" s="6"/>
      <c r="P139" s="6"/>
    </row>
    <row r="140" spans="1:16" ht="22.5" customHeight="1" x14ac:dyDescent="0.25">
      <c r="B140" s="11" t="s">
        <v>64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</row>
    <row r="141" spans="1:16" x14ac:dyDescent="0.25"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6"/>
    </row>
    <row r="142" spans="1:16" x14ac:dyDescent="0.25">
      <c r="B142" s="14"/>
      <c r="C142" s="74" t="s">
        <v>65</v>
      </c>
      <c r="D142" s="15"/>
      <c r="E142" s="17"/>
      <c r="F142" s="15"/>
      <c r="G142" s="17"/>
      <c r="H142" s="15"/>
      <c r="I142" s="15"/>
      <c r="J142" s="15"/>
      <c r="K142" s="15"/>
      <c r="L142" s="15"/>
      <c r="M142" s="15"/>
      <c r="N142" s="15"/>
      <c r="O142" s="16"/>
    </row>
    <row r="143" spans="1:16" ht="4.5" customHeight="1" x14ac:dyDescent="0.25"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6"/>
    </row>
    <row r="144" spans="1:16" ht="15" x14ac:dyDescent="0.3">
      <c r="B144" s="18"/>
      <c r="C144" s="75" t="s">
        <v>63</v>
      </c>
      <c r="D144" s="75" t="s">
        <v>66</v>
      </c>
      <c r="E144" s="75" t="s">
        <v>11</v>
      </c>
      <c r="F144" s="76" t="s">
        <v>67</v>
      </c>
      <c r="G144" s="76" t="s">
        <v>68</v>
      </c>
      <c r="H144" s="76" t="s">
        <v>69</v>
      </c>
      <c r="I144" s="76" t="s">
        <v>70</v>
      </c>
      <c r="J144" s="76" t="s">
        <v>71</v>
      </c>
      <c r="K144" s="76" t="s">
        <v>72</v>
      </c>
      <c r="L144" s="76" t="s">
        <v>73</v>
      </c>
      <c r="M144" s="76" t="s">
        <v>74</v>
      </c>
      <c r="N144" s="76" t="s">
        <v>75</v>
      </c>
      <c r="O144" s="16"/>
    </row>
    <row r="145" spans="2:17" ht="15" x14ac:dyDescent="0.3">
      <c r="B145" s="18"/>
      <c r="C145" s="20" t="s">
        <v>100</v>
      </c>
      <c r="D145" s="77" t="s">
        <v>129</v>
      </c>
      <c r="E145" s="223"/>
      <c r="F145" s="79">
        <v>-30.086492857142854</v>
      </c>
      <c r="G145" s="79">
        <v>-34.687850135281202</v>
      </c>
      <c r="H145" s="79">
        <v>-34.522538123731827</v>
      </c>
      <c r="I145" s="79">
        <v>-36.123704255492932</v>
      </c>
      <c r="J145" s="79">
        <v>-34.765348438808743</v>
      </c>
      <c r="K145" s="79">
        <v>-39.579990023596977</v>
      </c>
      <c r="L145" s="79">
        <v>-26.370552209123574</v>
      </c>
      <c r="M145" s="79">
        <v>-13.137267085499698</v>
      </c>
      <c r="N145" s="79">
        <v>0</v>
      </c>
      <c r="O145" s="16"/>
    </row>
    <row r="146" spans="2:17" ht="15" x14ac:dyDescent="0.3">
      <c r="B146" s="18"/>
      <c r="C146" s="20" t="s">
        <v>101</v>
      </c>
      <c r="D146" s="77" t="s">
        <v>130</v>
      </c>
      <c r="E146" s="78"/>
      <c r="F146" s="79">
        <v>-9.2687964285714273</v>
      </c>
      <c r="G146" s="79">
        <v>-55.27026743546881</v>
      </c>
      <c r="H146" s="79">
        <v>-69.93294787848248</v>
      </c>
      <c r="I146" s="79">
        <v>-95.04443029604279</v>
      </c>
      <c r="J146" s="79">
        <v>-123.11543466204841</v>
      </c>
      <c r="K146" s="79">
        <v>-200.1534444015816</v>
      </c>
      <c r="L146" s="79">
        <v>-213.36174060109073</v>
      </c>
      <c r="M146" s="79">
        <v>-226.59388410975035</v>
      </c>
      <c r="N146" s="79">
        <v>-239.73000958028572</v>
      </c>
      <c r="O146" s="16"/>
    </row>
    <row r="147" spans="2:17" ht="15" x14ac:dyDescent="0.3">
      <c r="B147" s="18"/>
      <c r="C147" s="20" t="s">
        <v>76</v>
      </c>
      <c r="D147" s="20" t="s">
        <v>90</v>
      </c>
      <c r="E147" s="20"/>
      <c r="F147" s="79">
        <v>10.017710000000001</v>
      </c>
      <c r="G147" s="79">
        <v>22.898429927100004</v>
      </c>
      <c r="H147" s="79">
        <v>26.588669164200006</v>
      </c>
      <c r="I147" s="79">
        <v>33.388252431300003</v>
      </c>
      <c r="J147" s="79">
        <v>40.187835698400008</v>
      </c>
      <c r="K147" s="79">
        <v>61.023056035500005</v>
      </c>
      <c r="L147" s="79">
        <v>61.022765442600004</v>
      </c>
      <c r="M147" s="79">
        <v>61.022474849700018</v>
      </c>
      <c r="N147" s="79">
        <v>61.02218425680001</v>
      </c>
      <c r="O147" s="16"/>
    </row>
    <row r="148" spans="2:17" ht="15" x14ac:dyDescent="0.3">
      <c r="B148" s="18"/>
      <c r="C148" s="20" t="s">
        <v>77</v>
      </c>
      <c r="D148" s="20" t="s">
        <v>91</v>
      </c>
      <c r="E148" s="20"/>
      <c r="F148" s="79">
        <v>28.335808285714279</v>
      </c>
      <c r="G148" s="79">
        <v>64.769844650940001</v>
      </c>
      <c r="H148" s="79">
        <v>75.207949921594306</v>
      </c>
      <c r="I148" s="79">
        <v>94.441056877105723</v>
      </c>
      <c r="J148" s="79">
        <v>113.67416383261715</v>
      </c>
      <c r="K148" s="79">
        <v>172.60807278612859</v>
      </c>
      <c r="L148" s="79">
        <v>172.60725082335426</v>
      </c>
      <c r="M148" s="79">
        <v>172.60642886058002</v>
      </c>
      <c r="N148" s="79">
        <v>172.60560689780573</v>
      </c>
      <c r="O148" s="16"/>
    </row>
    <row r="149" spans="2:17" ht="15" x14ac:dyDescent="0.3">
      <c r="B149" s="18"/>
      <c r="C149" s="80" t="s">
        <v>78</v>
      </c>
      <c r="D149" s="20" t="s">
        <v>92</v>
      </c>
      <c r="E149" s="80"/>
      <c r="F149" s="81">
        <v>1.001771</v>
      </c>
      <c r="G149" s="81">
        <v>2.2898429927100006</v>
      </c>
      <c r="H149" s="81">
        <v>2.6588669164200009</v>
      </c>
      <c r="I149" s="81">
        <v>3.3388252431300005</v>
      </c>
      <c r="J149" s="81">
        <v>4.018783569840001</v>
      </c>
      <c r="K149" s="81">
        <v>6.1023056035500014</v>
      </c>
      <c r="L149" s="81">
        <v>6.1022765442600013</v>
      </c>
      <c r="M149" s="81">
        <v>6.1022474849700021</v>
      </c>
      <c r="N149" s="81">
        <v>6.1022184256800012</v>
      </c>
      <c r="O149" s="16"/>
    </row>
    <row r="150" spans="2:17" ht="15" x14ac:dyDescent="0.3">
      <c r="B150" s="18"/>
      <c r="C150" s="82" t="s">
        <v>55</v>
      </c>
      <c r="D150" s="82"/>
      <c r="E150" s="82"/>
      <c r="F150" s="230">
        <v>1.9984014443252818E-15</v>
      </c>
      <c r="G150" s="230">
        <v>1.9984014443252818E-15</v>
      </c>
      <c r="H150" s="230">
        <v>1.9984014443252818E-15</v>
      </c>
      <c r="I150" s="230">
        <v>1.9984014443252818E-15</v>
      </c>
      <c r="J150" s="230">
        <v>1.9984014443252818E-15</v>
      </c>
      <c r="K150" s="230">
        <v>1.9984014443252818E-15</v>
      </c>
      <c r="L150" s="230">
        <v>1.9984014443252818E-15</v>
      </c>
      <c r="M150" s="230">
        <v>1.9984014443252818E-15</v>
      </c>
      <c r="N150" s="230">
        <v>1.9984014443252818E-15</v>
      </c>
      <c r="O150" s="16"/>
    </row>
    <row r="151" spans="2:17" s="84" customFormat="1" ht="15" x14ac:dyDescent="0.3">
      <c r="B151" s="18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16"/>
    </row>
    <row r="152" spans="2:17" x14ac:dyDescent="0.25">
      <c r="B152" s="84"/>
    </row>
    <row r="153" spans="2:17" ht="15" x14ac:dyDescent="0.25">
      <c r="B153" s="225"/>
    </row>
    <row r="154" spans="2:17" customFormat="1" ht="22.5" customHeight="1" x14ac:dyDescent="0.35">
      <c r="B154" s="87" t="s">
        <v>79</v>
      </c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6"/>
      <c r="Q154" s="90"/>
    </row>
    <row r="155" spans="2:17" customFormat="1" ht="14.5" x14ac:dyDescent="0.35"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6"/>
      <c r="Q155" s="90"/>
    </row>
    <row r="156" spans="2:17" customFormat="1" ht="14.5" x14ac:dyDescent="0.35">
      <c r="B156" s="92"/>
      <c r="C156" s="94" t="s">
        <v>63</v>
      </c>
      <c r="D156" s="94" t="s">
        <v>66</v>
      </c>
      <c r="E156" s="94" t="s">
        <v>11</v>
      </c>
      <c r="F156" s="95" t="s">
        <v>67</v>
      </c>
      <c r="G156" s="95" t="s">
        <v>68</v>
      </c>
      <c r="H156" s="95" t="s">
        <v>69</v>
      </c>
      <c r="I156" s="95" t="s">
        <v>70</v>
      </c>
      <c r="J156" s="95" t="s">
        <v>71</v>
      </c>
      <c r="K156" s="95" t="s">
        <v>72</v>
      </c>
      <c r="L156" s="95" t="s">
        <v>73</v>
      </c>
      <c r="M156" s="95" t="s">
        <v>74</v>
      </c>
      <c r="N156" s="95" t="s">
        <v>75</v>
      </c>
      <c r="O156" s="92"/>
      <c r="P156" s="6"/>
      <c r="Q156" s="90"/>
    </row>
    <row r="157" spans="2:17" customFormat="1" ht="14.5" x14ac:dyDescent="0.35">
      <c r="B157" s="92"/>
      <c r="C157" s="96" t="s">
        <v>80</v>
      </c>
      <c r="D157" s="97" t="s">
        <v>93</v>
      </c>
      <c r="E157" s="97" t="s">
        <v>85</v>
      </c>
      <c r="F157" s="98">
        <v>4.24</v>
      </c>
      <c r="G157" s="98">
        <v>7.879900000000001</v>
      </c>
      <c r="H157" s="98">
        <v>9.1498000000000008</v>
      </c>
      <c r="I157" s="98">
        <v>11.489700000000001</v>
      </c>
      <c r="J157" s="98">
        <v>13.829600000000001</v>
      </c>
      <c r="K157" s="98">
        <v>20.999500000000001</v>
      </c>
      <c r="L157" s="98">
        <v>20.999400000000001</v>
      </c>
      <c r="M157" s="98">
        <v>20.999300000000002</v>
      </c>
      <c r="N157" s="98">
        <v>20.999200000000002</v>
      </c>
      <c r="O157" s="92"/>
      <c r="P157" s="6"/>
      <c r="Q157" s="90"/>
    </row>
    <row r="158" spans="2:17" customFormat="1" ht="14.5" x14ac:dyDescent="0.35">
      <c r="B158" s="92"/>
      <c r="C158" s="99" t="s">
        <v>81</v>
      </c>
      <c r="D158" s="97" t="s">
        <v>94</v>
      </c>
      <c r="E158" s="99" t="s">
        <v>82</v>
      </c>
      <c r="F158" s="100">
        <v>0.33150000000000002</v>
      </c>
      <c r="G158" s="100">
        <v>0.33150000000000002</v>
      </c>
      <c r="H158" s="100">
        <v>0.33150000000000002</v>
      </c>
      <c r="I158" s="100">
        <v>0.33150000000000002</v>
      </c>
      <c r="J158" s="100">
        <v>0.33150000000000002</v>
      </c>
      <c r="K158" s="100">
        <v>0.33150000000000002</v>
      </c>
      <c r="L158" s="100">
        <v>0.33150000000000002</v>
      </c>
      <c r="M158" s="100">
        <v>0.33150000000000002</v>
      </c>
      <c r="N158" s="100">
        <v>0.33150000000000002</v>
      </c>
      <c r="O158" s="92"/>
      <c r="P158" s="6"/>
      <c r="Q158" s="90"/>
    </row>
    <row r="159" spans="2:17" customFormat="1" ht="14.5" x14ac:dyDescent="0.35"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6"/>
      <c r="Q159" s="90"/>
    </row>
    <row r="160" spans="2:17" customFormat="1" ht="14.5" x14ac:dyDescent="0.35"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6"/>
      <c r="Q160" s="90"/>
    </row>
    <row r="164" spans="3:14" x14ac:dyDescent="0.25">
      <c r="C164" s="6" t="s">
        <v>124</v>
      </c>
      <c r="F164" s="226">
        <v>10.017710000000001</v>
      </c>
      <c r="G164" s="226">
        <v>22.898429927100004</v>
      </c>
      <c r="H164" s="226">
        <v>26.588669164200006</v>
      </c>
      <c r="I164" s="226">
        <v>33.388252431300003</v>
      </c>
      <c r="J164" s="226">
        <v>40.187835698400008</v>
      </c>
      <c r="K164" s="226">
        <v>61.023056035500005</v>
      </c>
      <c r="L164" s="226">
        <v>61.022765442600004</v>
      </c>
      <c r="M164" s="226">
        <v>61.022474849700018</v>
      </c>
      <c r="N164" s="226">
        <v>61.02218425680001</v>
      </c>
    </row>
    <row r="165" spans="3:14" x14ac:dyDescent="0.25">
      <c r="C165" s="6" t="s">
        <v>125</v>
      </c>
      <c r="F165" s="227">
        <v>1.001771</v>
      </c>
      <c r="G165" s="227">
        <v>2.2898429927100006</v>
      </c>
      <c r="H165" s="227">
        <v>2.6588669164200009</v>
      </c>
      <c r="I165" s="227">
        <v>3.3388252431300005</v>
      </c>
      <c r="J165" s="227">
        <v>4.018783569840001</v>
      </c>
      <c r="K165" s="227">
        <v>6.1023056035500014</v>
      </c>
      <c r="L165" s="227">
        <v>6.1022765442600013</v>
      </c>
      <c r="M165" s="227">
        <v>6.1022474849700021</v>
      </c>
      <c r="N165" s="227">
        <v>6.1022184256800012</v>
      </c>
    </row>
    <row r="166" spans="3:14" x14ac:dyDescent="0.25">
      <c r="C166" s="6" t="s">
        <v>120</v>
      </c>
      <c r="F166" s="228">
        <v>11.019481000000001</v>
      </c>
      <c r="G166" s="228">
        <v>25.188272919810004</v>
      </c>
      <c r="H166" s="228">
        <v>29.247536080620009</v>
      </c>
      <c r="I166" s="228">
        <v>36.727077674430006</v>
      </c>
      <c r="J166" s="228">
        <v>44.206619268240011</v>
      </c>
      <c r="K166" s="228">
        <v>67.125361639050013</v>
      </c>
      <c r="L166" s="228">
        <v>67.125041986860012</v>
      </c>
      <c r="M166" s="228">
        <v>67.124722334670025</v>
      </c>
      <c r="N166" s="228">
        <v>67.12440268248001</v>
      </c>
    </row>
    <row r="169" spans="3:14" x14ac:dyDescent="0.25">
      <c r="C169" s="6" t="s">
        <v>126</v>
      </c>
      <c r="F169" s="226">
        <v>39.355289285714278</v>
      </c>
      <c r="G169" s="226">
        <v>89.958117570750005</v>
      </c>
      <c r="H169" s="226">
        <v>104.45548600221431</v>
      </c>
      <c r="I169" s="226">
        <v>131.16813455153573</v>
      </c>
      <c r="J169" s="226">
        <v>157.88078310085717</v>
      </c>
      <c r="K169" s="226">
        <v>239.73343442517859</v>
      </c>
      <c r="L169" s="226">
        <v>239.73229281021429</v>
      </c>
      <c r="M169" s="226">
        <v>239.73115119525005</v>
      </c>
      <c r="N169" s="226">
        <v>239.73000958028572</v>
      </c>
    </row>
    <row r="170" spans="3:14" x14ac:dyDescent="0.25">
      <c r="C170" s="6" t="s">
        <v>127</v>
      </c>
      <c r="F170" s="226">
        <v>28.335808285714279</v>
      </c>
      <c r="G170" s="226">
        <v>64.769844650940001</v>
      </c>
      <c r="H170" s="226">
        <v>75.207949921594306</v>
      </c>
      <c r="I170" s="226">
        <v>94.441056877105723</v>
      </c>
      <c r="J170" s="226">
        <v>113.67416383261715</v>
      </c>
      <c r="K170" s="226">
        <v>172.60807278612856</v>
      </c>
      <c r="L170" s="226">
        <v>172.60725082335426</v>
      </c>
      <c r="M170" s="226">
        <v>172.60642886058002</v>
      </c>
      <c r="N170" s="226">
        <v>172.60560689780573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28" workbookViewId="0">
      <selection activeCell="B2" sqref="B2"/>
    </sheetView>
  </sheetViews>
  <sheetFormatPr defaultColWidth="8.81640625" defaultRowHeight="12.5" x14ac:dyDescent="0.25"/>
  <cols>
    <col min="1" max="1" width="7.7265625" style="6" customWidth="1"/>
    <col min="2" max="2" width="5.81640625" style="6" customWidth="1"/>
    <col min="3" max="3" width="20.453125" style="6" customWidth="1"/>
    <col min="4" max="4" width="30.7265625" style="6" customWidth="1"/>
    <col min="5" max="5" width="20.7265625" style="6" customWidth="1"/>
    <col min="6" max="14" width="17.7265625" style="6" customWidth="1"/>
    <col min="15" max="15" width="2" style="6" customWidth="1"/>
    <col min="16" max="16" width="10.81640625" style="6" customWidth="1"/>
    <col min="17" max="16384" width="8.81640625" style="6"/>
  </cols>
  <sheetData>
    <row r="1" spans="1:15" ht="20" x14ac:dyDescent="0.4">
      <c r="A1" s="5" t="s">
        <v>12</v>
      </c>
      <c r="B1" s="5" t="s">
        <v>83</v>
      </c>
      <c r="C1" s="5"/>
    </row>
    <row r="2" spans="1:15" s="8" customFormat="1" ht="15" x14ac:dyDescent="0.35">
      <c r="A2" s="7" t="s">
        <v>136</v>
      </c>
      <c r="B2" s="7" t="s">
        <v>141</v>
      </c>
      <c r="C2" s="7"/>
      <c r="E2" s="9" t="s">
        <v>14</v>
      </c>
    </row>
    <row r="4" spans="1:15" ht="22.5" x14ac:dyDescent="0.45">
      <c r="A4" s="10"/>
      <c r="B4" s="11" t="s">
        <v>15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1:15" x14ac:dyDescent="0.25">
      <c r="B6" s="14"/>
      <c r="C6" s="15"/>
      <c r="D6" s="15"/>
      <c r="E6" s="17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5" ht="15" x14ac:dyDescent="0.3">
      <c r="B7" s="18"/>
      <c r="C7" s="15"/>
      <c r="D7" s="19" t="s">
        <v>16</v>
      </c>
      <c r="E7" s="19" t="s">
        <v>17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1:15" ht="15" x14ac:dyDescent="0.3">
      <c r="B8" s="18"/>
      <c r="C8" s="15"/>
      <c r="D8" s="188" t="s">
        <v>96</v>
      </c>
      <c r="E8" s="188">
        <v>4</v>
      </c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1:15" ht="6.75" customHeight="1" x14ac:dyDescent="0.25"/>
    <row r="11" spans="1:15" ht="22.5" customHeight="1" x14ac:dyDescent="0.45">
      <c r="A11" s="10"/>
      <c r="B11" s="24" t="s">
        <v>20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5">
      <c r="B13" s="27"/>
      <c r="C13" s="30" t="s">
        <v>97</v>
      </c>
      <c r="D13" s="28"/>
      <c r="E13" s="31"/>
      <c r="F13" s="28"/>
      <c r="G13" s="28"/>
      <c r="H13" s="28"/>
      <c r="I13" s="28"/>
      <c r="J13" s="28"/>
      <c r="K13" s="28"/>
      <c r="L13" s="28"/>
      <c r="M13" s="28"/>
      <c r="N13" s="32" t="s">
        <v>85</v>
      </c>
      <c r="O13" s="29"/>
    </row>
    <row r="14" spans="1:15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ht="15" x14ac:dyDescent="0.3">
      <c r="B15" s="33"/>
      <c r="C15" s="34" t="s">
        <v>17</v>
      </c>
      <c r="D15" s="34" t="s">
        <v>22</v>
      </c>
      <c r="E15" s="34" t="s">
        <v>11</v>
      </c>
      <c r="F15" s="35">
        <v>2011</v>
      </c>
      <c r="G15" s="36">
        <v>2015</v>
      </c>
      <c r="H15" s="35">
        <v>2020</v>
      </c>
      <c r="I15" s="35">
        <v>2025</v>
      </c>
      <c r="J15" s="35">
        <v>2030</v>
      </c>
      <c r="K15" s="35">
        <v>2035</v>
      </c>
      <c r="L15" s="35">
        <v>2040</v>
      </c>
      <c r="M15" s="35">
        <v>2045</v>
      </c>
      <c r="N15" s="35">
        <v>2050</v>
      </c>
      <c r="O15" s="29"/>
    </row>
    <row r="16" spans="1:15" ht="15" x14ac:dyDescent="0.25">
      <c r="B16" s="37"/>
      <c r="C16" s="38">
        <v>1</v>
      </c>
      <c r="D16" s="39"/>
      <c r="E16" s="40"/>
      <c r="F16" s="41">
        <v>5.4720000000000004</v>
      </c>
      <c r="G16" s="231">
        <v>0</v>
      </c>
      <c r="H16" s="232">
        <v>0</v>
      </c>
      <c r="I16" s="232">
        <v>0</v>
      </c>
      <c r="J16" s="232">
        <v>0</v>
      </c>
      <c r="K16" s="232">
        <v>0</v>
      </c>
      <c r="L16" s="232">
        <v>0</v>
      </c>
      <c r="M16" s="232">
        <v>0</v>
      </c>
      <c r="N16" s="232">
        <v>0</v>
      </c>
      <c r="O16" s="42"/>
    </row>
    <row r="17" spans="1:16" ht="15" x14ac:dyDescent="0.3">
      <c r="B17" s="33"/>
      <c r="C17" s="38">
        <v>2</v>
      </c>
      <c r="D17" s="39"/>
      <c r="E17" s="39"/>
      <c r="F17" s="41">
        <v>5.4720000000000004</v>
      </c>
      <c r="G17" s="233">
        <v>-0.307</v>
      </c>
      <c r="H17" s="234">
        <v>-0.44500000000000001</v>
      </c>
      <c r="I17" s="234">
        <v>-0.44500000000000001</v>
      </c>
      <c r="J17" s="234">
        <v>-0.44500000000000001</v>
      </c>
      <c r="K17" s="234">
        <v>-0.44500000000000001</v>
      </c>
      <c r="L17" s="234">
        <v>-0.44500000000000001</v>
      </c>
      <c r="M17" s="234">
        <v>-0.44500000000000001</v>
      </c>
      <c r="N17" s="234">
        <v>-0.495</v>
      </c>
      <c r="O17" s="29"/>
      <c r="P17" s="6" t="s">
        <v>137</v>
      </c>
    </row>
    <row r="18" spans="1:16" ht="15" x14ac:dyDescent="0.3">
      <c r="B18" s="33"/>
      <c r="C18" s="38">
        <v>3</v>
      </c>
      <c r="D18" s="39"/>
      <c r="E18" s="39"/>
      <c r="F18" s="41">
        <v>5.4720000000000004</v>
      </c>
      <c r="G18" s="233">
        <v>-0.31900000000000001</v>
      </c>
      <c r="H18" s="234">
        <v>-0.50900000000000001</v>
      </c>
      <c r="I18" s="234">
        <v>-0.50900000000000001</v>
      </c>
      <c r="J18" s="234">
        <v>-0.50900000000000001</v>
      </c>
      <c r="K18" s="234">
        <v>-0.50900000000000001</v>
      </c>
      <c r="L18" s="234">
        <v>-0.50900000000000001</v>
      </c>
      <c r="M18" s="234">
        <v>-0.50900000000000001</v>
      </c>
      <c r="N18" s="234">
        <v>-0.59899999999999998</v>
      </c>
      <c r="O18" s="29"/>
    </row>
    <row r="19" spans="1:16" ht="15" x14ac:dyDescent="0.3">
      <c r="B19" s="33"/>
      <c r="C19" s="45">
        <v>4</v>
      </c>
      <c r="D19" s="46"/>
      <c r="E19" s="46"/>
      <c r="F19" s="41">
        <v>5.4720000000000004</v>
      </c>
      <c r="G19" s="235">
        <v>-0.53200000000000003</v>
      </c>
      <c r="H19" s="236">
        <v>-0.57299999999999995</v>
      </c>
      <c r="I19" s="236">
        <v>-0.57299999999999995</v>
      </c>
      <c r="J19" s="236">
        <v>-0.57299999999999995</v>
      </c>
      <c r="K19" s="236">
        <v>-0.57299999999999995</v>
      </c>
      <c r="L19" s="236">
        <v>-0.57299999999999995</v>
      </c>
      <c r="M19" s="236">
        <v>-0.57299999999999995</v>
      </c>
      <c r="N19" s="236">
        <v>-0.499</v>
      </c>
      <c r="O19" s="29"/>
    </row>
    <row r="20" spans="1:16" ht="15" x14ac:dyDescent="0.3">
      <c r="B20" s="33"/>
      <c r="C20" s="49" t="s">
        <v>24</v>
      </c>
      <c r="D20" s="50"/>
      <c r="E20" s="50"/>
      <c r="F20" s="51">
        <v>5.4720000000000004</v>
      </c>
      <c r="G20" s="52">
        <v>-0.53200000000000003</v>
      </c>
      <c r="H20" s="51">
        <v>-0.57299999999999995</v>
      </c>
      <c r="I20" s="51">
        <v>-0.57299999999999995</v>
      </c>
      <c r="J20" s="51">
        <v>-0.57299999999999995</v>
      </c>
      <c r="K20" s="51">
        <v>-0.57299999999999995</v>
      </c>
      <c r="L20" s="51">
        <v>-0.57299999999999995</v>
      </c>
      <c r="M20" s="51">
        <v>-0.57299999999999995</v>
      </c>
      <c r="N20" s="51">
        <v>-0.499</v>
      </c>
      <c r="O20" s="29"/>
    </row>
    <row r="21" spans="1:16" x14ac:dyDescent="0.25">
      <c r="B21" s="27"/>
      <c r="C21" s="28"/>
      <c r="D21" s="53"/>
      <c r="E21" s="28"/>
      <c r="F21" s="28"/>
      <c r="G21" s="54"/>
      <c r="H21" s="54"/>
      <c r="I21" s="54"/>
      <c r="J21" s="54"/>
      <c r="K21" s="54"/>
      <c r="L21" s="54"/>
      <c r="M21" s="54"/>
      <c r="N21" s="54"/>
      <c r="O21" s="29"/>
    </row>
    <row r="22" spans="1:16" x14ac:dyDescent="0.25">
      <c r="B22" s="28"/>
      <c r="C22" s="28" t="s">
        <v>25</v>
      </c>
      <c r="D22" s="5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6" x14ac:dyDescent="0.25">
      <c r="B23" s="28"/>
      <c r="C23" s="31" t="s">
        <v>98</v>
      </c>
      <c r="D23" s="53" t="s">
        <v>99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6" x14ac:dyDescent="0.25">
      <c r="B24" s="28"/>
      <c r="C24" s="28"/>
      <c r="D24" s="5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6" ht="6.75" customHeight="1" x14ac:dyDescent="0.25"/>
    <row r="26" spans="1:16" s="8" customFormat="1" ht="22.5" customHeight="1" x14ac:dyDescent="0.35">
      <c r="A26" s="56"/>
      <c r="B26" s="24" t="s">
        <v>35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6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6" x14ac:dyDescent="0.25">
      <c r="B28" s="27"/>
      <c r="C28" s="30" t="s">
        <v>36</v>
      </c>
      <c r="D28" s="28"/>
      <c r="E28" s="28"/>
      <c r="F28" s="28"/>
      <c r="G28" s="31"/>
      <c r="H28" s="28"/>
      <c r="I28" s="28"/>
      <c r="J28" s="28"/>
      <c r="K28" s="28"/>
      <c r="L28" s="28"/>
      <c r="M28" s="28"/>
      <c r="N28" s="28"/>
      <c r="O28" s="29"/>
    </row>
    <row r="29" spans="1:16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1:16" ht="15" x14ac:dyDescent="0.3">
      <c r="B30" s="33"/>
      <c r="C30" s="34" t="s">
        <v>37</v>
      </c>
      <c r="D30" s="34" t="s">
        <v>22</v>
      </c>
      <c r="E30" s="34" t="s">
        <v>11</v>
      </c>
      <c r="F30" s="35">
        <v>2011</v>
      </c>
      <c r="G30" s="36">
        <v>2015</v>
      </c>
      <c r="H30" s="35">
        <v>2020</v>
      </c>
      <c r="I30" s="36">
        <v>2025</v>
      </c>
      <c r="J30" s="35">
        <v>2030</v>
      </c>
      <c r="K30" s="36">
        <v>2035</v>
      </c>
      <c r="L30" s="35">
        <v>2040</v>
      </c>
      <c r="M30" s="36">
        <v>2045</v>
      </c>
      <c r="N30" s="35">
        <v>2050</v>
      </c>
      <c r="O30" s="29"/>
    </row>
    <row r="31" spans="1:16" ht="15" x14ac:dyDescent="0.3">
      <c r="B31" s="33"/>
      <c r="C31" s="57" t="s">
        <v>100</v>
      </c>
      <c r="D31" s="55" t="s">
        <v>129</v>
      </c>
      <c r="E31" s="55"/>
      <c r="F31" s="58">
        <v>0.3</v>
      </c>
      <c r="G31" s="58">
        <v>0.3</v>
      </c>
      <c r="H31" s="58">
        <v>0.3</v>
      </c>
      <c r="I31" s="58">
        <v>0.3</v>
      </c>
      <c r="J31" s="58">
        <v>0.4</v>
      </c>
      <c r="K31" s="58">
        <v>0.4</v>
      </c>
      <c r="L31" s="58">
        <v>0.4</v>
      </c>
      <c r="M31" s="58">
        <v>0.5</v>
      </c>
      <c r="N31" s="58">
        <v>0.5</v>
      </c>
      <c r="O31" s="29"/>
    </row>
    <row r="32" spans="1:16" ht="15" x14ac:dyDescent="0.3">
      <c r="B32" s="33"/>
      <c r="C32" s="38"/>
      <c r="D32" s="39"/>
      <c r="E32" s="39"/>
      <c r="F32" s="59"/>
      <c r="G32" s="59"/>
      <c r="H32" s="59"/>
      <c r="I32" s="59"/>
      <c r="J32" s="59"/>
      <c r="K32" s="59"/>
      <c r="L32" s="59"/>
      <c r="M32" s="59"/>
      <c r="N32" s="59"/>
      <c r="O32" s="29"/>
    </row>
    <row r="33" spans="2:15" ht="15" x14ac:dyDescent="0.3">
      <c r="B33" s="33"/>
      <c r="C33" s="30" t="s">
        <v>41</v>
      </c>
      <c r="D33" s="39"/>
      <c r="E33" s="39"/>
      <c r="F33" s="59"/>
      <c r="G33" s="59"/>
      <c r="H33" s="59"/>
      <c r="I33" s="59"/>
      <c r="J33" s="59"/>
      <c r="K33" s="59"/>
      <c r="L33" s="59"/>
      <c r="M33" s="59"/>
      <c r="N33" s="59"/>
      <c r="O33" s="29"/>
    </row>
    <row r="34" spans="2:15" ht="15" x14ac:dyDescent="0.3">
      <c r="B34" s="33"/>
      <c r="C34" s="30"/>
      <c r="D34" s="39"/>
      <c r="E34" s="39"/>
      <c r="F34" s="59"/>
      <c r="G34" s="59"/>
      <c r="H34" s="59"/>
      <c r="I34" s="59"/>
      <c r="J34" s="59"/>
      <c r="K34" s="59"/>
      <c r="L34" s="59"/>
      <c r="M34" s="59"/>
      <c r="N34" s="59"/>
      <c r="O34" s="29"/>
    </row>
    <row r="35" spans="2:15" ht="15" x14ac:dyDescent="0.3">
      <c r="B35" s="33"/>
      <c r="C35" s="34" t="s">
        <v>37</v>
      </c>
      <c r="D35" s="34" t="s">
        <v>22</v>
      </c>
      <c r="E35" s="34" t="s">
        <v>11</v>
      </c>
      <c r="F35" s="35">
        <v>2011</v>
      </c>
      <c r="G35" s="36">
        <v>2015</v>
      </c>
      <c r="H35" s="35">
        <v>2020</v>
      </c>
      <c r="I35" s="36">
        <v>2025</v>
      </c>
      <c r="J35" s="35">
        <v>2030</v>
      </c>
      <c r="K35" s="36">
        <v>2035</v>
      </c>
      <c r="L35" s="35">
        <v>2040</v>
      </c>
      <c r="M35" s="36">
        <v>2045</v>
      </c>
      <c r="N35" s="35">
        <v>2050</v>
      </c>
      <c r="O35" s="29"/>
    </row>
    <row r="36" spans="2:15" ht="15" x14ac:dyDescent="0.3">
      <c r="B36" s="33"/>
      <c r="C36" s="57" t="s">
        <v>100</v>
      </c>
      <c r="D36" s="55" t="s">
        <v>129</v>
      </c>
      <c r="E36" s="55"/>
      <c r="F36" s="200">
        <v>0.1</v>
      </c>
      <c r="G36" s="200">
        <v>0.1</v>
      </c>
      <c r="H36" s="200">
        <v>0.1</v>
      </c>
      <c r="I36" s="200">
        <v>0.1</v>
      </c>
      <c r="J36" s="200">
        <v>0.1</v>
      </c>
      <c r="K36" s="200">
        <v>0.1</v>
      </c>
      <c r="L36" s="200">
        <v>0.1</v>
      </c>
      <c r="M36" s="200">
        <v>0.1</v>
      </c>
      <c r="N36" s="200">
        <v>0.1</v>
      </c>
      <c r="O36" s="29"/>
    </row>
    <row r="37" spans="2:15" ht="15" x14ac:dyDescent="0.3">
      <c r="B37" s="33"/>
      <c r="C37" s="38"/>
      <c r="D37" s="39"/>
      <c r="E37" s="39"/>
      <c r="F37" s="59"/>
      <c r="G37" s="59"/>
      <c r="H37" s="59"/>
      <c r="I37" s="59"/>
      <c r="J37" s="59"/>
      <c r="K37" s="59"/>
      <c r="L37" s="59"/>
      <c r="M37" s="59"/>
      <c r="N37" s="59"/>
      <c r="O37" s="29"/>
    </row>
    <row r="38" spans="2:15" ht="15" x14ac:dyDescent="0.3">
      <c r="B38" s="33"/>
      <c r="C38" s="30" t="s">
        <v>43</v>
      </c>
      <c r="D38" s="39"/>
      <c r="E38" s="39"/>
      <c r="F38" s="59"/>
      <c r="G38" s="59"/>
      <c r="H38" s="59"/>
      <c r="I38" s="59"/>
      <c r="J38" s="59"/>
      <c r="K38" s="59"/>
      <c r="L38" s="59"/>
      <c r="M38" s="59"/>
      <c r="N38" s="59"/>
      <c r="O38" s="29"/>
    </row>
    <row r="39" spans="2:15" ht="15" x14ac:dyDescent="0.3">
      <c r="B39" s="33"/>
      <c r="C39" s="30"/>
      <c r="D39" s="39"/>
      <c r="E39" s="39"/>
      <c r="F39" s="59"/>
      <c r="G39" s="59"/>
      <c r="H39" s="59"/>
      <c r="I39" s="59"/>
      <c r="J39" s="59"/>
      <c r="K39" s="59"/>
      <c r="L39" s="59"/>
      <c r="M39" s="59"/>
      <c r="N39" s="59"/>
      <c r="O39" s="29"/>
    </row>
    <row r="40" spans="2:15" ht="15" x14ac:dyDescent="0.3">
      <c r="B40" s="33"/>
      <c r="C40" s="34" t="s">
        <v>37</v>
      </c>
      <c r="D40" s="34" t="s">
        <v>22</v>
      </c>
      <c r="E40" s="34" t="s">
        <v>11</v>
      </c>
      <c r="F40" s="35">
        <v>2011</v>
      </c>
      <c r="G40" s="36">
        <v>2015</v>
      </c>
      <c r="H40" s="35">
        <v>2020</v>
      </c>
      <c r="I40" s="36">
        <v>2025</v>
      </c>
      <c r="J40" s="35">
        <v>2030</v>
      </c>
      <c r="K40" s="36">
        <v>2035</v>
      </c>
      <c r="L40" s="35">
        <v>2040</v>
      </c>
      <c r="M40" s="36">
        <v>2045</v>
      </c>
      <c r="N40" s="35">
        <v>2050</v>
      </c>
      <c r="O40" s="29"/>
    </row>
    <row r="41" spans="2:15" ht="15" x14ac:dyDescent="0.3">
      <c r="B41" s="33"/>
      <c r="C41" s="57" t="s">
        <v>100</v>
      </c>
      <c r="D41" s="55" t="s">
        <v>129</v>
      </c>
      <c r="E41" s="55"/>
      <c r="F41" s="58">
        <v>0.25</v>
      </c>
      <c r="G41" s="58">
        <v>0.25</v>
      </c>
      <c r="H41" s="58">
        <v>0.25</v>
      </c>
      <c r="I41" s="58">
        <v>0.25</v>
      </c>
      <c r="J41" s="58">
        <v>0.25</v>
      </c>
      <c r="K41" s="58">
        <v>0.25</v>
      </c>
      <c r="L41" s="58">
        <v>0.25</v>
      </c>
      <c r="M41" s="58">
        <v>0.3</v>
      </c>
      <c r="N41" s="58">
        <v>0.3</v>
      </c>
      <c r="O41" s="29"/>
    </row>
    <row r="42" spans="2:15" ht="15" x14ac:dyDescent="0.3">
      <c r="B42" s="33"/>
      <c r="C42" s="38"/>
      <c r="D42" s="39"/>
      <c r="E42" s="39"/>
      <c r="F42" s="59"/>
      <c r="G42" s="59"/>
      <c r="H42" s="59"/>
      <c r="I42" s="59"/>
      <c r="J42" s="59"/>
      <c r="K42" s="59"/>
      <c r="L42" s="59"/>
      <c r="M42" s="59"/>
      <c r="N42" s="59"/>
      <c r="O42" s="29"/>
    </row>
    <row r="43" spans="2:15" ht="15" x14ac:dyDescent="0.3">
      <c r="B43" s="33"/>
      <c r="C43" s="60" t="s">
        <v>102</v>
      </c>
      <c r="D43" s="39"/>
      <c r="E43" s="39"/>
      <c r="F43" s="59"/>
      <c r="G43" s="59"/>
      <c r="H43" s="59"/>
      <c r="I43" s="59"/>
      <c r="J43" s="59"/>
      <c r="K43" s="59"/>
      <c r="L43" s="59"/>
      <c r="M43" s="59"/>
      <c r="N43" s="59"/>
      <c r="O43" s="29"/>
    </row>
    <row r="44" spans="2:15" ht="15" x14ac:dyDescent="0.3">
      <c r="B44" s="33"/>
      <c r="C44" s="38"/>
      <c r="D44" s="39"/>
      <c r="E44" s="39"/>
      <c r="F44" s="59"/>
      <c r="G44" s="59"/>
      <c r="H44" s="59"/>
      <c r="I44" s="59"/>
      <c r="J44" s="59"/>
      <c r="K44" s="59"/>
      <c r="L44" s="59"/>
      <c r="M44" s="59"/>
      <c r="N44" s="59"/>
      <c r="O44" s="29"/>
    </row>
    <row r="45" spans="2:15" ht="15" x14ac:dyDescent="0.3">
      <c r="B45" s="33"/>
      <c r="C45" s="34" t="s">
        <v>37</v>
      </c>
      <c r="D45" s="34" t="s">
        <v>22</v>
      </c>
      <c r="E45" s="34" t="s">
        <v>11</v>
      </c>
      <c r="F45" s="35">
        <v>2011</v>
      </c>
      <c r="G45" s="36">
        <v>2015</v>
      </c>
      <c r="H45" s="35">
        <v>2020</v>
      </c>
      <c r="I45" s="36">
        <v>2025</v>
      </c>
      <c r="J45" s="35">
        <v>2030</v>
      </c>
      <c r="K45" s="36">
        <v>2035</v>
      </c>
      <c r="L45" s="35">
        <v>2040</v>
      </c>
      <c r="M45" s="36">
        <v>2045</v>
      </c>
      <c r="N45" s="35">
        <v>2050</v>
      </c>
      <c r="O45" s="29"/>
    </row>
    <row r="46" spans="2:15" ht="15" x14ac:dyDescent="0.3">
      <c r="B46" s="33"/>
      <c r="C46" s="57" t="s">
        <v>100</v>
      </c>
      <c r="D46" s="55" t="s">
        <v>129</v>
      </c>
      <c r="E46" s="55"/>
      <c r="F46" s="200">
        <v>1</v>
      </c>
      <c r="G46" s="200">
        <v>1</v>
      </c>
      <c r="H46" s="200">
        <v>1</v>
      </c>
      <c r="I46" s="200">
        <v>1</v>
      </c>
      <c r="J46" s="200">
        <v>1</v>
      </c>
      <c r="K46" s="200">
        <v>1</v>
      </c>
      <c r="L46" s="200">
        <v>1</v>
      </c>
      <c r="M46" s="200">
        <v>1</v>
      </c>
      <c r="N46" s="200">
        <v>1</v>
      </c>
      <c r="O46" s="29"/>
    </row>
    <row r="47" spans="2:15" ht="15" x14ac:dyDescent="0.3">
      <c r="B47" s="33"/>
      <c r="C47" s="38"/>
      <c r="D47" s="39"/>
      <c r="E47" s="39"/>
      <c r="F47" s="59"/>
      <c r="G47" s="59"/>
      <c r="H47" s="59"/>
      <c r="I47" s="59"/>
      <c r="J47" s="59"/>
      <c r="K47" s="59"/>
      <c r="L47" s="59"/>
      <c r="M47" s="59"/>
      <c r="N47" s="59"/>
      <c r="O47" s="29"/>
    </row>
    <row r="48" spans="2:15" ht="15" x14ac:dyDescent="0.3">
      <c r="B48" s="33"/>
      <c r="C48" s="60" t="s">
        <v>138</v>
      </c>
      <c r="D48" s="39"/>
      <c r="E48" s="39"/>
      <c r="F48" s="59"/>
      <c r="G48" s="59"/>
      <c r="H48" s="59"/>
      <c r="I48" s="59"/>
      <c r="J48" s="59"/>
      <c r="K48" s="59"/>
      <c r="L48" s="59"/>
      <c r="M48" s="59"/>
      <c r="N48" s="59"/>
      <c r="O48" s="29"/>
    </row>
    <row r="49" spans="2:15" ht="15" x14ac:dyDescent="0.3">
      <c r="B49" s="33"/>
      <c r="C49" s="38"/>
      <c r="D49" s="39"/>
      <c r="E49" s="39"/>
      <c r="F49" s="59"/>
      <c r="G49" s="59"/>
      <c r="H49" s="59"/>
      <c r="I49" s="59"/>
      <c r="J49" s="59"/>
      <c r="K49" s="59"/>
      <c r="L49" s="59"/>
      <c r="M49" s="59"/>
      <c r="N49" s="59"/>
      <c r="O49" s="29"/>
    </row>
    <row r="50" spans="2:15" ht="15" x14ac:dyDescent="0.3">
      <c r="B50" s="33"/>
      <c r="C50" s="34" t="s">
        <v>104</v>
      </c>
      <c r="D50" s="34" t="s">
        <v>22</v>
      </c>
      <c r="E50" s="34" t="s">
        <v>11</v>
      </c>
      <c r="F50" s="208">
        <v>2011</v>
      </c>
      <c r="G50" s="35">
        <v>2015</v>
      </c>
      <c r="H50" s="35">
        <v>2020</v>
      </c>
      <c r="I50" s="36">
        <v>2025</v>
      </c>
      <c r="J50" s="35">
        <v>2030</v>
      </c>
      <c r="K50" s="36">
        <v>2035</v>
      </c>
      <c r="L50" s="35">
        <v>2040</v>
      </c>
      <c r="M50" s="36">
        <v>2045</v>
      </c>
      <c r="N50" s="35">
        <v>2050</v>
      </c>
      <c r="O50" s="29"/>
    </row>
    <row r="51" spans="2:15" x14ac:dyDescent="0.25">
      <c r="B51" s="27"/>
      <c r="C51" s="57" t="s">
        <v>139</v>
      </c>
      <c r="D51" s="55"/>
      <c r="E51" s="55"/>
      <c r="F51" s="209">
        <v>0</v>
      </c>
      <c r="G51" s="210">
        <v>-6.9999999999999994E-5</v>
      </c>
      <c r="H51" s="210">
        <v>-6.9999999999999994E-5</v>
      </c>
      <c r="I51" s="210">
        <v>-6.9999999999999994E-5</v>
      </c>
      <c r="J51" s="210">
        <v>-6.9999999999999994E-5</v>
      </c>
      <c r="K51" s="210">
        <v>-6.9999999999999994E-5</v>
      </c>
      <c r="L51" s="210">
        <v>-6.9999999999999994E-5</v>
      </c>
      <c r="M51" s="210">
        <v>-6.9999999999999994E-5</v>
      </c>
      <c r="N51" s="210">
        <v>-6.9999999999999994E-5</v>
      </c>
      <c r="O51" s="29"/>
    </row>
    <row r="52" spans="2:15" x14ac:dyDescent="0.25">
      <c r="B52" s="28"/>
      <c r="C52" s="38"/>
      <c r="D52" s="39"/>
      <c r="E52" s="39"/>
      <c r="F52" s="61"/>
      <c r="G52" s="61"/>
      <c r="H52" s="61"/>
      <c r="I52" s="61"/>
      <c r="J52" s="61"/>
      <c r="K52" s="61"/>
      <c r="L52" s="61"/>
      <c r="M52" s="61"/>
      <c r="N52" s="61"/>
      <c r="O52" s="28"/>
    </row>
    <row r="53" spans="2:15" x14ac:dyDescent="0.25">
      <c r="B53" s="28"/>
      <c r="C53" s="60" t="s">
        <v>106</v>
      </c>
      <c r="D53" s="39"/>
      <c r="E53" s="39"/>
      <c r="F53" s="61"/>
      <c r="G53" s="61"/>
      <c r="H53" s="61"/>
      <c r="I53" s="61"/>
      <c r="J53" s="61"/>
      <c r="K53" s="61"/>
      <c r="L53" s="61"/>
      <c r="M53" s="61"/>
      <c r="N53" s="61"/>
      <c r="O53" s="28"/>
    </row>
    <row r="54" spans="2:15" x14ac:dyDescent="0.25">
      <c r="B54" s="28"/>
      <c r="C54" s="38"/>
      <c r="D54" s="39"/>
      <c r="E54" s="39"/>
      <c r="F54" s="61"/>
      <c r="G54" s="61"/>
      <c r="H54" s="61"/>
      <c r="I54" s="61"/>
      <c r="J54" s="61"/>
      <c r="K54" s="61"/>
      <c r="L54" s="61"/>
      <c r="M54" s="61"/>
      <c r="N54" s="61"/>
      <c r="O54" s="28"/>
    </row>
    <row r="55" spans="2:15" x14ac:dyDescent="0.25">
      <c r="B55" s="28"/>
      <c r="C55" s="34" t="s">
        <v>104</v>
      </c>
      <c r="D55" s="34" t="s">
        <v>22</v>
      </c>
      <c r="E55" s="34" t="s">
        <v>11</v>
      </c>
      <c r="F55" s="208">
        <v>2011</v>
      </c>
      <c r="G55" s="61"/>
      <c r="H55" s="61"/>
      <c r="I55" s="61"/>
      <c r="J55" s="61"/>
      <c r="K55" s="61"/>
      <c r="L55" s="61"/>
      <c r="M55" s="61"/>
      <c r="N55" s="61"/>
      <c r="O55" s="28"/>
    </row>
    <row r="56" spans="2:15" x14ac:dyDescent="0.25">
      <c r="B56" s="28"/>
      <c r="C56" s="57" t="s">
        <v>139</v>
      </c>
      <c r="D56" s="55"/>
      <c r="E56" s="55"/>
      <c r="F56" s="211">
        <v>5.47</v>
      </c>
      <c r="G56" s="61"/>
      <c r="H56" s="61"/>
      <c r="I56" s="61"/>
      <c r="J56" s="61"/>
      <c r="K56" s="61"/>
      <c r="L56" s="61"/>
      <c r="M56" s="61"/>
      <c r="N56" s="61"/>
      <c r="O56" s="28"/>
    </row>
    <row r="57" spans="2:15" x14ac:dyDescent="0.25">
      <c r="B57" s="28"/>
      <c r="C57" s="38"/>
      <c r="D57" s="39"/>
      <c r="E57" s="39"/>
      <c r="F57" s="61"/>
      <c r="G57" s="61"/>
      <c r="H57" s="61"/>
      <c r="I57" s="61"/>
      <c r="J57" s="61"/>
      <c r="K57" s="61"/>
      <c r="L57" s="61"/>
      <c r="M57" s="61"/>
      <c r="N57" s="61"/>
      <c r="O57" s="28"/>
    </row>
    <row r="58" spans="2:15" x14ac:dyDescent="0.25">
      <c r="B58" s="28"/>
      <c r="C58" s="60" t="s">
        <v>45</v>
      </c>
      <c r="D58" s="39"/>
      <c r="E58" s="39"/>
      <c r="F58" s="61"/>
      <c r="G58" s="61"/>
      <c r="H58" s="61"/>
      <c r="I58" s="61"/>
      <c r="J58" s="61"/>
      <c r="K58" s="61"/>
      <c r="L58" s="61"/>
      <c r="M58" s="61"/>
      <c r="N58" s="61"/>
      <c r="O58" s="28"/>
    </row>
    <row r="59" spans="2:15" x14ac:dyDescent="0.25">
      <c r="B59" s="28"/>
      <c r="C59" s="38"/>
      <c r="D59" s="39"/>
      <c r="E59" s="39"/>
      <c r="F59" s="62" t="s">
        <v>87</v>
      </c>
      <c r="G59" s="61"/>
      <c r="H59" s="61"/>
      <c r="I59" s="61"/>
      <c r="J59" s="61"/>
      <c r="K59" s="61"/>
      <c r="L59" s="61"/>
      <c r="M59" s="61"/>
      <c r="N59" s="61"/>
      <c r="O59" s="28"/>
    </row>
    <row r="60" spans="2:15" x14ac:dyDescent="0.25">
      <c r="B60" s="28"/>
      <c r="C60" s="34" t="s">
        <v>37</v>
      </c>
      <c r="D60" s="34" t="s">
        <v>22</v>
      </c>
      <c r="E60" s="34" t="s">
        <v>11</v>
      </c>
      <c r="F60" s="35">
        <v>2011</v>
      </c>
      <c r="G60" s="61"/>
      <c r="H60" s="61"/>
      <c r="I60" s="61"/>
      <c r="J60" s="61"/>
      <c r="K60" s="61"/>
      <c r="L60" s="61"/>
      <c r="M60" s="61"/>
      <c r="N60" s="61"/>
      <c r="O60" s="28"/>
    </row>
    <row r="61" spans="2:15" x14ac:dyDescent="0.25">
      <c r="B61" s="28"/>
      <c r="C61" s="57" t="s">
        <v>100</v>
      </c>
      <c r="D61" s="55" t="s">
        <v>129</v>
      </c>
      <c r="E61" s="55"/>
      <c r="F61" s="214">
        <v>16.125109999999999</v>
      </c>
      <c r="G61" s="213">
        <v>16125.11</v>
      </c>
      <c r="H61" s="213" t="s">
        <v>107</v>
      </c>
      <c r="I61" s="61"/>
      <c r="J61" s="61"/>
      <c r="K61" s="61"/>
      <c r="L61" s="61"/>
      <c r="M61" s="61"/>
      <c r="N61" s="61"/>
      <c r="O61" s="28"/>
    </row>
    <row r="62" spans="2:15" x14ac:dyDescent="0.25">
      <c r="B62" s="28"/>
      <c r="C62" s="38"/>
      <c r="D62" s="39"/>
      <c r="E62" s="39"/>
      <c r="F62" s="61"/>
      <c r="G62" s="61"/>
      <c r="H62" s="61"/>
      <c r="I62" s="61"/>
      <c r="J62" s="61"/>
      <c r="K62" s="61"/>
      <c r="L62" s="61"/>
      <c r="M62" s="61"/>
      <c r="N62" s="61"/>
      <c r="O62" s="28"/>
    </row>
    <row r="63" spans="2:15" x14ac:dyDescent="0.25">
      <c r="B63" s="28"/>
      <c r="C63" s="60" t="s">
        <v>108</v>
      </c>
      <c r="D63" s="39"/>
      <c r="E63" s="39"/>
      <c r="F63" s="61"/>
      <c r="G63" s="61"/>
      <c r="H63" s="61"/>
      <c r="I63" s="61"/>
      <c r="J63" s="61"/>
      <c r="K63" s="61"/>
      <c r="L63" s="61"/>
      <c r="M63" s="61"/>
      <c r="N63" s="61"/>
      <c r="O63" s="28"/>
    </row>
    <row r="64" spans="2:15" x14ac:dyDescent="0.25">
      <c r="B64" s="28"/>
      <c r="C64" s="38"/>
      <c r="D64" s="39"/>
      <c r="E64" s="39"/>
      <c r="F64" s="62" t="s">
        <v>87</v>
      </c>
      <c r="G64" s="61"/>
      <c r="H64" s="61"/>
      <c r="I64" s="61"/>
      <c r="J64" s="61"/>
      <c r="K64" s="61"/>
      <c r="L64" s="61"/>
      <c r="M64" s="61"/>
      <c r="N64" s="61"/>
      <c r="O64" s="28"/>
    </row>
    <row r="65" spans="2:15" x14ac:dyDescent="0.25">
      <c r="B65" s="28"/>
      <c r="C65" s="34" t="s">
        <v>37</v>
      </c>
      <c r="D65" s="34" t="s">
        <v>22</v>
      </c>
      <c r="E65" s="34" t="s">
        <v>11</v>
      </c>
      <c r="F65" s="35">
        <v>2011</v>
      </c>
      <c r="G65" s="61"/>
      <c r="H65" s="61"/>
      <c r="I65" s="61"/>
      <c r="J65" s="61"/>
      <c r="K65" s="61"/>
      <c r="L65" s="61"/>
      <c r="M65" s="61"/>
      <c r="N65" s="61"/>
      <c r="O65" s="28"/>
    </row>
    <row r="66" spans="2:15" x14ac:dyDescent="0.25">
      <c r="B66" s="28"/>
      <c r="C66" s="57" t="s">
        <v>100</v>
      </c>
      <c r="D66" s="55" t="s">
        <v>129</v>
      </c>
      <c r="E66" s="55"/>
      <c r="F66" s="64">
        <v>44.821762991231161</v>
      </c>
      <c r="G66" s="213">
        <v>4243562.3899999997</v>
      </c>
      <c r="H66" s="213" t="s">
        <v>109</v>
      </c>
      <c r="I66" s="61"/>
      <c r="J66" s="61"/>
      <c r="K66" s="61"/>
      <c r="L66" s="61"/>
      <c r="M66" s="61"/>
      <c r="N66" s="61"/>
      <c r="O66" s="28"/>
    </row>
    <row r="67" spans="2:15" x14ac:dyDescent="0.25">
      <c r="B67" s="28"/>
      <c r="C67" s="38"/>
      <c r="D67" s="39"/>
      <c r="E67" s="39"/>
      <c r="F67" s="61"/>
      <c r="G67" s="61"/>
      <c r="H67" s="61"/>
      <c r="I67" s="61"/>
      <c r="J67" s="61"/>
      <c r="K67" s="61"/>
      <c r="L67" s="61"/>
      <c r="M67" s="61"/>
      <c r="N67" s="61"/>
      <c r="O67" s="28"/>
    </row>
    <row r="68" spans="2:15" x14ac:dyDescent="0.25">
      <c r="B68" s="28"/>
      <c r="C68" s="38"/>
      <c r="D68" s="39"/>
      <c r="E68" s="39"/>
      <c r="F68" s="61"/>
      <c r="G68" s="61"/>
      <c r="H68" s="61"/>
      <c r="I68" s="61"/>
      <c r="J68" s="61"/>
      <c r="K68" s="61"/>
      <c r="L68" s="61"/>
      <c r="M68" s="61"/>
      <c r="N68" s="61"/>
      <c r="O68" s="28"/>
    </row>
    <row r="69" spans="2:15" ht="6.75" customHeight="1" x14ac:dyDescent="0.25"/>
    <row r="70" spans="2:15" ht="22.5" customHeight="1" x14ac:dyDescent="0.25">
      <c r="B70" s="24" t="s">
        <v>49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</row>
    <row r="71" spans="2:15" x14ac:dyDescent="0.25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2:15" x14ac:dyDescent="0.25">
      <c r="B72" s="27"/>
      <c r="C72" s="215" t="s">
        <v>111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9"/>
    </row>
    <row r="73" spans="2:15" x14ac:dyDescent="0.25"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2" t="s">
        <v>85</v>
      </c>
      <c r="O73" s="29"/>
    </row>
    <row r="74" spans="2:15" x14ac:dyDescent="0.25">
      <c r="B74" s="27"/>
      <c r="C74" s="34" t="s">
        <v>104</v>
      </c>
      <c r="D74" s="34" t="s">
        <v>22</v>
      </c>
      <c r="E74" s="34" t="s">
        <v>11</v>
      </c>
      <c r="F74" s="208">
        <v>2011</v>
      </c>
      <c r="G74" s="35">
        <v>2015</v>
      </c>
      <c r="H74" s="35">
        <v>2020</v>
      </c>
      <c r="I74" s="36">
        <v>2025</v>
      </c>
      <c r="J74" s="35">
        <v>2030</v>
      </c>
      <c r="K74" s="36">
        <v>2035</v>
      </c>
      <c r="L74" s="35">
        <v>2040</v>
      </c>
      <c r="M74" s="36">
        <v>2045</v>
      </c>
      <c r="N74" s="35">
        <v>2050</v>
      </c>
      <c r="O74" s="29"/>
    </row>
    <row r="75" spans="2:15" x14ac:dyDescent="0.25">
      <c r="B75" s="27"/>
      <c r="C75" s="57" t="s">
        <v>105</v>
      </c>
      <c r="D75" s="55"/>
      <c r="E75" s="55"/>
      <c r="F75" s="216">
        <v>5.47</v>
      </c>
      <c r="G75" s="217">
        <v>4.9379299999999997</v>
      </c>
      <c r="H75" s="217">
        <v>4.3648600000000002</v>
      </c>
      <c r="I75" s="217">
        <v>3.7917900000000002</v>
      </c>
      <c r="J75" s="217">
        <v>3.2187200000000002</v>
      </c>
      <c r="K75" s="217">
        <v>2.6456500000000003</v>
      </c>
      <c r="L75" s="217">
        <v>2.0725800000000003</v>
      </c>
      <c r="M75" s="217">
        <v>1.4995100000000003</v>
      </c>
      <c r="N75" s="217">
        <v>1.0004400000000002</v>
      </c>
      <c r="O75" s="29"/>
    </row>
    <row r="76" spans="2:15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9"/>
    </row>
    <row r="77" spans="2:15" x14ac:dyDescent="0.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9"/>
    </row>
    <row r="78" spans="2:15" x14ac:dyDescent="0.25">
      <c r="B78" s="27"/>
      <c r="C78" s="215" t="s">
        <v>112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9"/>
    </row>
    <row r="79" spans="2:15" x14ac:dyDescent="0.25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2" t="s">
        <v>85</v>
      </c>
      <c r="O79" s="29"/>
    </row>
    <row r="80" spans="2:15" x14ac:dyDescent="0.25">
      <c r="B80" s="27"/>
      <c r="C80" s="34" t="s">
        <v>37</v>
      </c>
      <c r="D80" s="34" t="s">
        <v>22</v>
      </c>
      <c r="E80" s="34" t="s">
        <v>11</v>
      </c>
      <c r="F80" s="208">
        <v>2011</v>
      </c>
      <c r="G80" s="35">
        <v>2015</v>
      </c>
      <c r="H80" s="35">
        <v>2020</v>
      </c>
      <c r="I80" s="36">
        <v>2025</v>
      </c>
      <c r="J80" s="35">
        <v>2030</v>
      </c>
      <c r="K80" s="36">
        <v>2035</v>
      </c>
      <c r="L80" s="35">
        <v>2040</v>
      </c>
      <c r="M80" s="36">
        <v>2045</v>
      </c>
      <c r="N80" s="35">
        <v>2050</v>
      </c>
      <c r="O80" s="29"/>
    </row>
    <row r="81" spans="2:15" x14ac:dyDescent="0.25">
      <c r="B81" s="27"/>
      <c r="C81" s="57" t="s">
        <v>100</v>
      </c>
      <c r="D81" s="55" t="s">
        <v>129</v>
      </c>
      <c r="E81" s="55"/>
      <c r="F81" s="216">
        <v>5.47</v>
      </c>
      <c r="G81" s="217">
        <v>4.9379299999999997</v>
      </c>
      <c r="H81" s="217">
        <v>4.3648600000000002</v>
      </c>
      <c r="I81" s="217">
        <v>3.7917900000000002</v>
      </c>
      <c r="J81" s="217">
        <v>3.2187200000000002</v>
      </c>
      <c r="K81" s="217">
        <v>2.6456500000000003</v>
      </c>
      <c r="L81" s="217">
        <v>2.0725800000000003</v>
      </c>
      <c r="M81" s="217">
        <v>1.4995100000000003</v>
      </c>
      <c r="N81" s="217">
        <v>1.0004400000000002</v>
      </c>
      <c r="O81" s="29"/>
    </row>
    <row r="82" spans="2:15" x14ac:dyDescent="0.25"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2:15" x14ac:dyDescent="0.25"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9"/>
    </row>
    <row r="84" spans="2:15" x14ac:dyDescent="0.25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</row>
    <row r="85" spans="2:15" x14ac:dyDescent="0.25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</row>
    <row r="86" spans="2:15" x14ac:dyDescent="0.25">
      <c r="B86" s="27"/>
      <c r="C86" s="38"/>
      <c r="D86" s="39"/>
      <c r="E86" s="39"/>
      <c r="F86" s="66"/>
      <c r="G86" s="67"/>
      <c r="H86" s="67"/>
      <c r="I86" s="67"/>
      <c r="J86" s="67"/>
      <c r="K86" s="67"/>
      <c r="L86" s="67"/>
      <c r="M86" s="67"/>
      <c r="N86" s="67"/>
      <c r="O86" s="29"/>
    </row>
    <row r="87" spans="2:15" x14ac:dyDescent="0.25">
      <c r="B87" s="220"/>
    </row>
    <row r="88" spans="2:15" x14ac:dyDescent="0.25">
      <c r="B88" s="220"/>
      <c r="C88" s="6" t="s">
        <v>140</v>
      </c>
      <c r="F88" s="6">
        <v>2011</v>
      </c>
      <c r="G88" s="6">
        <v>2015</v>
      </c>
      <c r="H88" s="6">
        <v>2020</v>
      </c>
      <c r="I88" s="6">
        <v>2025</v>
      </c>
      <c r="J88" s="6">
        <v>2030</v>
      </c>
      <c r="K88" s="6">
        <v>2035</v>
      </c>
      <c r="L88" s="6">
        <v>2040</v>
      </c>
      <c r="M88" s="6">
        <v>2045</v>
      </c>
      <c r="N88" s="6">
        <v>2050</v>
      </c>
    </row>
    <row r="89" spans="2:15" x14ac:dyDescent="0.25">
      <c r="B89" s="220"/>
    </row>
    <row r="90" spans="2:15" x14ac:dyDescent="0.25">
      <c r="B90" s="220"/>
      <c r="C90" s="68" t="s">
        <v>114</v>
      </c>
      <c r="F90" s="69"/>
      <c r="G90" s="69"/>
      <c r="H90" s="69"/>
      <c r="I90" s="69"/>
      <c r="J90" s="69"/>
      <c r="K90" s="69"/>
      <c r="L90" s="69"/>
      <c r="M90" s="69"/>
      <c r="N90" s="69"/>
    </row>
    <row r="91" spans="2:15" x14ac:dyDescent="0.25">
      <c r="B91" s="220"/>
      <c r="C91" s="70" t="s">
        <v>100</v>
      </c>
      <c r="D91" s="6" t="s">
        <v>129</v>
      </c>
      <c r="E91" s="6" t="s">
        <v>85</v>
      </c>
      <c r="F91" s="69">
        <v>5.47</v>
      </c>
      <c r="G91" s="69">
        <v>4.9379299999999997</v>
      </c>
      <c r="H91" s="69">
        <v>4.3648600000000002</v>
      </c>
      <c r="I91" s="69">
        <v>3.7917900000000002</v>
      </c>
      <c r="J91" s="69">
        <v>3.2187200000000002</v>
      </c>
      <c r="K91" s="69">
        <v>2.6456500000000003</v>
      </c>
      <c r="L91" s="69">
        <v>2.0725800000000003</v>
      </c>
      <c r="M91" s="69">
        <v>1.4995100000000003</v>
      </c>
      <c r="N91" s="69">
        <v>1.0004400000000002</v>
      </c>
    </row>
    <row r="92" spans="2:15" x14ac:dyDescent="0.25">
      <c r="B92" s="220"/>
      <c r="C92" s="68"/>
      <c r="F92" s="69"/>
      <c r="G92" s="69"/>
      <c r="H92" s="69"/>
      <c r="I92" s="69"/>
      <c r="J92" s="69"/>
      <c r="K92" s="69"/>
      <c r="L92" s="69"/>
      <c r="M92" s="69"/>
      <c r="N92" s="69"/>
    </row>
    <row r="93" spans="2:15" x14ac:dyDescent="0.25">
      <c r="B93" s="220"/>
      <c r="C93" s="68" t="s">
        <v>115</v>
      </c>
      <c r="F93" s="69"/>
      <c r="G93" s="69"/>
      <c r="H93" s="69"/>
      <c r="I93" s="69"/>
      <c r="J93" s="69"/>
      <c r="K93" s="69"/>
      <c r="L93" s="69"/>
      <c r="M93" s="69"/>
      <c r="N93" s="69"/>
    </row>
    <row r="94" spans="2:15" x14ac:dyDescent="0.25">
      <c r="B94" s="220"/>
      <c r="C94" s="70" t="s">
        <v>100</v>
      </c>
      <c r="D94" s="6" t="s">
        <v>129</v>
      </c>
      <c r="E94" s="6" t="s">
        <v>82</v>
      </c>
      <c r="F94" s="221">
        <v>0.3</v>
      </c>
      <c r="G94" s="221">
        <v>0.3</v>
      </c>
      <c r="H94" s="221">
        <v>0.3</v>
      </c>
      <c r="I94" s="221">
        <v>0.3</v>
      </c>
      <c r="J94" s="221">
        <v>0.4</v>
      </c>
      <c r="K94" s="221">
        <v>0.4</v>
      </c>
      <c r="L94" s="221">
        <v>0.4</v>
      </c>
      <c r="M94" s="221">
        <v>0.5</v>
      </c>
      <c r="N94" s="221">
        <v>0.5</v>
      </c>
    </row>
    <row r="95" spans="2:15" x14ac:dyDescent="0.25">
      <c r="B95" s="220"/>
      <c r="C95" s="70"/>
      <c r="F95" s="69"/>
      <c r="G95" s="69"/>
      <c r="H95" s="69"/>
      <c r="I95" s="69"/>
      <c r="J95" s="69"/>
      <c r="K95" s="69"/>
      <c r="L95" s="69"/>
      <c r="M95" s="69"/>
      <c r="N95" s="69"/>
    </row>
    <row r="96" spans="2:15" x14ac:dyDescent="0.25">
      <c r="B96" s="220"/>
      <c r="C96" s="68" t="s">
        <v>116</v>
      </c>
      <c r="F96" s="69"/>
      <c r="G96" s="69"/>
      <c r="H96" s="69"/>
      <c r="I96" s="69"/>
      <c r="J96" s="69"/>
      <c r="K96" s="69"/>
      <c r="L96" s="69"/>
      <c r="M96" s="69"/>
      <c r="N96" s="69"/>
    </row>
    <row r="97" spans="2:14" x14ac:dyDescent="0.25">
      <c r="B97" s="220"/>
      <c r="C97" s="70" t="s">
        <v>100</v>
      </c>
      <c r="D97" s="6" t="s">
        <v>129</v>
      </c>
      <c r="E97" s="6" t="s">
        <v>85</v>
      </c>
      <c r="F97" s="69">
        <v>1.6409999999999998</v>
      </c>
      <c r="G97" s="69">
        <v>1.4813789999999998</v>
      </c>
      <c r="H97" s="69">
        <v>1.309458</v>
      </c>
      <c r="I97" s="69">
        <v>1.137537</v>
      </c>
      <c r="J97" s="69">
        <v>1.2874880000000002</v>
      </c>
      <c r="K97" s="69">
        <v>1.0582600000000002</v>
      </c>
      <c r="L97" s="69">
        <v>0.82903200000000021</v>
      </c>
      <c r="M97" s="69">
        <v>0.74975500000000017</v>
      </c>
      <c r="N97" s="69">
        <v>0.50022000000000011</v>
      </c>
    </row>
    <row r="98" spans="2:14" x14ac:dyDescent="0.25">
      <c r="B98" s="220"/>
      <c r="C98" s="70"/>
      <c r="F98" s="69"/>
      <c r="G98" s="69"/>
      <c r="H98" s="69"/>
      <c r="I98" s="69"/>
      <c r="J98" s="69"/>
      <c r="K98" s="69"/>
      <c r="L98" s="69"/>
      <c r="M98" s="69"/>
      <c r="N98" s="69"/>
    </row>
    <row r="99" spans="2:14" x14ac:dyDescent="0.25">
      <c r="B99" s="220"/>
      <c r="C99" s="68" t="s">
        <v>117</v>
      </c>
      <c r="E99" s="6" t="s">
        <v>85</v>
      </c>
      <c r="F99" s="69">
        <v>1.6409999999999998</v>
      </c>
      <c r="G99" s="69">
        <v>1.4813789999999998</v>
      </c>
      <c r="H99" s="69">
        <v>1.309458</v>
      </c>
      <c r="I99" s="69">
        <v>1.137537</v>
      </c>
      <c r="J99" s="69">
        <v>1.2874880000000002</v>
      </c>
      <c r="K99" s="69">
        <v>1.0582600000000002</v>
      </c>
      <c r="L99" s="69">
        <v>0.82903200000000021</v>
      </c>
      <c r="M99" s="69">
        <v>0.74975500000000017</v>
      </c>
      <c r="N99" s="69">
        <v>0.50022000000000011</v>
      </c>
    </row>
    <row r="100" spans="2:14" x14ac:dyDescent="0.25">
      <c r="B100" s="220"/>
      <c r="C100" s="70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2:14" x14ac:dyDescent="0.25">
      <c r="B101" s="220"/>
      <c r="C101" s="68" t="s">
        <v>118</v>
      </c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2:14" x14ac:dyDescent="0.25">
      <c r="B102" s="220"/>
      <c r="C102" s="70" t="s">
        <v>100</v>
      </c>
      <c r="D102" s="6" t="s">
        <v>129</v>
      </c>
      <c r="E102" s="6" t="s">
        <v>87</v>
      </c>
      <c r="F102" s="69">
        <v>16.125109999999999</v>
      </c>
      <c r="G102" s="69">
        <v>12.985768313999998</v>
      </c>
      <c r="H102" s="69">
        <v>11.478708828</v>
      </c>
      <c r="I102" s="69">
        <v>9.971649342000001</v>
      </c>
      <c r="J102" s="69">
        <v>11.286119808000002</v>
      </c>
      <c r="K102" s="69">
        <v>9.2767071600000026</v>
      </c>
      <c r="L102" s="69">
        <v>7.2672945120000021</v>
      </c>
      <c r="M102" s="69">
        <v>6.572352330000002</v>
      </c>
      <c r="N102" s="69">
        <v>4.3849285200000008</v>
      </c>
    </row>
    <row r="103" spans="2:14" x14ac:dyDescent="0.25">
      <c r="B103" s="220"/>
      <c r="C103" s="70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2:14" x14ac:dyDescent="0.25">
      <c r="B104" s="220"/>
      <c r="C104" s="70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2:14" x14ac:dyDescent="0.25">
      <c r="B105" s="220"/>
      <c r="C105" s="68" t="s">
        <v>119</v>
      </c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2:14" x14ac:dyDescent="0.25">
      <c r="B106" s="220"/>
      <c r="C106" s="70" t="s">
        <v>100</v>
      </c>
      <c r="D106" s="6" t="s">
        <v>129</v>
      </c>
      <c r="E106" s="6" t="s">
        <v>87</v>
      </c>
      <c r="F106" s="69">
        <v>1.612511</v>
      </c>
      <c r="G106" s="69">
        <v>1.2985768313999999</v>
      </c>
      <c r="H106" s="69">
        <v>1.1478708828000002</v>
      </c>
      <c r="I106" s="69">
        <v>0.99716493420000019</v>
      </c>
      <c r="J106" s="69">
        <v>1.1286119808000004</v>
      </c>
      <c r="K106" s="69">
        <v>0.92767071600000028</v>
      </c>
      <c r="L106" s="69">
        <v>0.72672945120000021</v>
      </c>
      <c r="M106" s="69">
        <v>0.6572352330000002</v>
      </c>
      <c r="N106" s="69">
        <v>0.4384928520000001</v>
      </c>
    </row>
    <row r="107" spans="2:14" x14ac:dyDescent="0.25">
      <c r="B107" s="220"/>
      <c r="C107" s="70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2:14" x14ac:dyDescent="0.25">
      <c r="B108" s="220"/>
      <c r="C108" s="68" t="s">
        <v>120</v>
      </c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2:14" x14ac:dyDescent="0.25">
      <c r="B109" s="220"/>
      <c r="C109" s="70" t="s">
        <v>100</v>
      </c>
      <c r="D109" s="6" t="s">
        <v>129</v>
      </c>
      <c r="E109" s="6" t="s">
        <v>87</v>
      </c>
      <c r="F109" s="69">
        <v>17.737621000000001</v>
      </c>
      <c r="G109" s="69">
        <v>14.284345145399998</v>
      </c>
      <c r="H109" s="69">
        <v>12.6265797108</v>
      </c>
      <c r="I109" s="69">
        <v>10.968814276200002</v>
      </c>
      <c r="J109" s="69">
        <v>12.414731788800003</v>
      </c>
      <c r="K109" s="69">
        <v>10.204377876000002</v>
      </c>
      <c r="L109" s="69">
        <v>7.9940239632000019</v>
      </c>
      <c r="M109" s="69">
        <v>7.2295875630000026</v>
      </c>
      <c r="N109" s="69">
        <v>4.8234213720000012</v>
      </c>
    </row>
    <row r="110" spans="2:14" x14ac:dyDescent="0.25">
      <c r="B110" s="220"/>
      <c r="C110" s="68" t="s">
        <v>121</v>
      </c>
      <c r="F110" s="69">
        <v>17.737621000000001</v>
      </c>
      <c r="G110" s="69">
        <v>14.284345145399998</v>
      </c>
      <c r="H110" s="69">
        <v>12.6265797108</v>
      </c>
      <c r="I110" s="69">
        <v>10.968814276200002</v>
      </c>
      <c r="J110" s="69">
        <v>12.414731788800003</v>
      </c>
      <c r="K110" s="69">
        <v>10.204377876000002</v>
      </c>
      <c r="L110" s="69">
        <v>7.9940239632000019</v>
      </c>
      <c r="M110" s="69">
        <v>7.2295875630000026</v>
      </c>
      <c r="N110" s="69">
        <v>4.8234213720000012</v>
      </c>
    </row>
    <row r="111" spans="2:14" x14ac:dyDescent="0.25">
      <c r="B111" s="220"/>
      <c r="C111" s="70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2:14" ht="15" x14ac:dyDescent="0.25">
      <c r="B112" s="222"/>
      <c r="C112" s="68" t="s">
        <v>61</v>
      </c>
      <c r="F112" s="73"/>
      <c r="G112" s="73"/>
      <c r="H112" s="73"/>
      <c r="I112" s="73"/>
      <c r="J112" s="73"/>
      <c r="K112" s="73"/>
      <c r="L112" s="73"/>
      <c r="M112" s="73"/>
      <c r="N112" s="73"/>
    </row>
    <row r="113" spans="1:16" x14ac:dyDescent="0.25">
      <c r="B113" s="220"/>
      <c r="C113" s="68" t="s">
        <v>120</v>
      </c>
      <c r="F113" s="73"/>
      <c r="G113" s="73"/>
      <c r="H113" s="73"/>
      <c r="I113" s="73"/>
      <c r="J113" s="73"/>
      <c r="K113" s="73"/>
      <c r="L113" s="73"/>
      <c r="M113" s="73"/>
      <c r="N113" s="73"/>
    </row>
    <row r="114" spans="1:16" x14ac:dyDescent="0.25">
      <c r="B114" s="102"/>
      <c r="C114" s="70" t="s">
        <v>100</v>
      </c>
      <c r="D114" s="6" t="s">
        <v>129</v>
      </c>
      <c r="E114" s="6" t="s">
        <v>87</v>
      </c>
      <c r="F114" s="69">
        <v>17.737621000000001</v>
      </c>
      <c r="G114" s="69">
        <v>14.284345145399998</v>
      </c>
      <c r="H114" s="69">
        <v>12.6265797108</v>
      </c>
      <c r="I114" s="69">
        <v>10.968814276200002</v>
      </c>
      <c r="J114" s="69">
        <v>12.414731788800003</v>
      </c>
      <c r="K114" s="69">
        <v>10.204377876000002</v>
      </c>
      <c r="L114" s="69">
        <v>7.9940239632000019</v>
      </c>
      <c r="M114" s="69">
        <v>7.2295875630000026</v>
      </c>
      <c r="N114" s="69">
        <v>4.8234213720000012</v>
      </c>
    </row>
    <row r="115" spans="1:16" x14ac:dyDescent="0.25">
      <c r="B115" s="102"/>
      <c r="C115" s="68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6" x14ac:dyDescent="0.25">
      <c r="B116" s="102"/>
      <c r="C116" s="68" t="s">
        <v>122</v>
      </c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6" x14ac:dyDescent="0.25">
      <c r="B117" s="102"/>
      <c r="C117" s="70" t="s">
        <v>100</v>
      </c>
      <c r="D117" s="6" t="s">
        <v>129</v>
      </c>
      <c r="E117" s="6" t="s">
        <v>82</v>
      </c>
      <c r="F117" s="221">
        <v>0.25</v>
      </c>
      <c r="G117" s="221">
        <v>0.25</v>
      </c>
      <c r="H117" s="221">
        <v>0.25</v>
      </c>
      <c r="I117" s="221">
        <v>0.25</v>
      </c>
      <c r="J117" s="221">
        <v>0.25</v>
      </c>
      <c r="K117" s="221">
        <v>0.25</v>
      </c>
      <c r="L117" s="221">
        <v>0.25</v>
      </c>
      <c r="M117" s="221">
        <v>0.3</v>
      </c>
      <c r="N117" s="221">
        <v>0.3</v>
      </c>
    </row>
    <row r="118" spans="1:16" x14ac:dyDescent="0.25">
      <c r="B118" s="102"/>
      <c r="C118" s="68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6" x14ac:dyDescent="0.25">
      <c r="B119" s="102"/>
      <c r="C119" s="68"/>
      <c r="F119" s="73"/>
      <c r="G119" s="73"/>
      <c r="H119" s="73"/>
      <c r="I119" s="73"/>
      <c r="J119" s="73"/>
      <c r="K119" s="73"/>
      <c r="L119" s="73"/>
      <c r="M119" s="73"/>
      <c r="N119" s="73"/>
    </row>
    <row r="120" spans="1:16" x14ac:dyDescent="0.25">
      <c r="B120" s="68"/>
      <c r="C120" s="68" t="s">
        <v>123</v>
      </c>
      <c r="F120" s="73"/>
      <c r="G120" s="73"/>
      <c r="H120" s="73"/>
      <c r="I120" s="73"/>
      <c r="J120" s="73"/>
      <c r="K120" s="73"/>
      <c r="L120" s="73"/>
      <c r="M120" s="73"/>
      <c r="N120" s="73"/>
    </row>
    <row r="121" spans="1:16" x14ac:dyDescent="0.25">
      <c r="B121" s="68"/>
      <c r="C121" s="70" t="s">
        <v>100</v>
      </c>
      <c r="D121" s="6" t="s">
        <v>129</v>
      </c>
      <c r="E121" s="6" t="s">
        <v>87</v>
      </c>
      <c r="F121" s="69">
        <v>70.950484000000003</v>
      </c>
      <c r="G121" s="69">
        <v>57.137380581599992</v>
      </c>
      <c r="H121" s="69">
        <v>50.506318843199999</v>
      </c>
      <c r="I121" s="69">
        <v>43.875257104800006</v>
      </c>
      <c r="J121" s="69">
        <v>49.658927155200011</v>
      </c>
      <c r="K121" s="69">
        <v>40.817511504000009</v>
      </c>
      <c r="L121" s="69">
        <v>31.976095852800007</v>
      </c>
      <c r="M121" s="69">
        <v>24.098625210000009</v>
      </c>
      <c r="N121" s="69">
        <v>16.078071240000003</v>
      </c>
    </row>
    <row r="122" spans="1:16" x14ac:dyDescent="0.25">
      <c r="C122" s="68"/>
      <c r="F122" s="73"/>
      <c r="G122" s="73"/>
      <c r="H122" s="73"/>
      <c r="I122" s="73"/>
      <c r="J122" s="73"/>
      <c r="K122" s="73"/>
      <c r="L122" s="73"/>
      <c r="M122" s="73"/>
      <c r="N122" s="73"/>
    </row>
    <row r="123" spans="1:16" s="8" customFormat="1" x14ac:dyDescent="0.25">
      <c r="A123" s="6"/>
      <c r="B123" s="6"/>
      <c r="C123" s="68"/>
      <c r="D123" s="6"/>
      <c r="E123" s="6"/>
      <c r="F123" s="73"/>
      <c r="G123" s="73"/>
      <c r="H123" s="73"/>
      <c r="I123" s="73"/>
      <c r="J123" s="73"/>
      <c r="K123" s="73"/>
      <c r="L123" s="73"/>
      <c r="M123" s="73"/>
      <c r="N123" s="73"/>
      <c r="O123" s="6"/>
      <c r="P123" s="6"/>
    </row>
    <row r="124" spans="1:16" ht="22.5" customHeight="1" x14ac:dyDescent="0.25">
      <c r="B124" s="11" t="s">
        <v>64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</row>
    <row r="125" spans="1:16" x14ac:dyDescent="0.2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6"/>
    </row>
    <row r="126" spans="1:16" x14ac:dyDescent="0.25">
      <c r="B126" s="14"/>
      <c r="C126" s="74" t="s">
        <v>65</v>
      </c>
      <c r="D126" s="15"/>
      <c r="E126" s="17"/>
      <c r="F126" s="15"/>
      <c r="G126" s="17"/>
      <c r="H126" s="15"/>
      <c r="I126" s="15"/>
      <c r="J126" s="15"/>
      <c r="K126" s="15"/>
      <c r="L126" s="15"/>
      <c r="M126" s="15"/>
      <c r="N126" s="15"/>
      <c r="O126" s="16"/>
    </row>
    <row r="127" spans="1:16" ht="4.5" customHeight="1" x14ac:dyDescent="0.25"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6"/>
    </row>
    <row r="128" spans="1:16" ht="15" x14ac:dyDescent="0.3">
      <c r="B128" s="18"/>
      <c r="C128" s="75" t="s">
        <v>63</v>
      </c>
      <c r="D128" s="75" t="s">
        <v>66</v>
      </c>
      <c r="E128" s="75" t="s">
        <v>11</v>
      </c>
      <c r="F128" s="76" t="s">
        <v>67</v>
      </c>
      <c r="G128" s="76" t="s">
        <v>68</v>
      </c>
      <c r="H128" s="76" t="s">
        <v>69</v>
      </c>
      <c r="I128" s="76" t="s">
        <v>70</v>
      </c>
      <c r="J128" s="76" t="s">
        <v>71</v>
      </c>
      <c r="K128" s="76" t="s">
        <v>72</v>
      </c>
      <c r="L128" s="76" t="s">
        <v>73</v>
      </c>
      <c r="M128" s="76" t="s">
        <v>74</v>
      </c>
      <c r="N128" s="76" t="s">
        <v>75</v>
      </c>
      <c r="O128" s="16"/>
    </row>
    <row r="129" spans="1:17" ht="15" x14ac:dyDescent="0.3">
      <c r="B129" s="18"/>
      <c r="C129" s="20" t="s">
        <v>100</v>
      </c>
      <c r="D129" s="77" t="s">
        <v>129</v>
      </c>
      <c r="E129" s="223"/>
      <c r="F129" s="79">
        <v>-70.950484000000003</v>
      </c>
      <c r="G129" s="79">
        <v>-57.137380581599992</v>
      </c>
      <c r="H129" s="79">
        <v>-50.506318843199999</v>
      </c>
      <c r="I129" s="79">
        <v>-43.875257104800006</v>
      </c>
      <c r="J129" s="79">
        <v>-49.658927155200011</v>
      </c>
      <c r="K129" s="79">
        <v>-40.817511504000009</v>
      </c>
      <c r="L129" s="79">
        <v>-31.976095852800007</v>
      </c>
      <c r="M129" s="79">
        <v>-24.098625210000009</v>
      </c>
      <c r="N129" s="79">
        <v>-16.078071240000003</v>
      </c>
      <c r="O129" s="16"/>
    </row>
    <row r="130" spans="1:17" ht="15" x14ac:dyDescent="0.3">
      <c r="B130" s="18"/>
      <c r="C130" s="20" t="s">
        <v>76</v>
      </c>
      <c r="D130" s="20" t="s">
        <v>90</v>
      </c>
      <c r="E130" s="20"/>
      <c r="F130" s="79">
        <v>16.125109999999999</v>
      </c>
      <c r="G130" s="79">
        <v>12.985768313999998</v>
      </c>
      <c r="H130" s="79">
        <v>11.478708828</v>
      </c>
      <c r="I130" s="79">
        <v>9.971649342000001</v>
      </c>
      <c r="J130" s="79">
        <v>11.286119808000002</v>
      </c>
      <c r="K130" s="79">
        <v>9.2767071600000026</v>
      </c>
      <c r="L130" s="79">
        <v>7.2672945120000021</v>
      </c>
      <c r="M130" s="79">
        <v>6.572352330000002</v>
      </c>
      <c r="N130" s="79">
        <v>4.3849285200000008</v>
      </c>
      <c r="O130" s="16"/>
    </row>
    <row r="131" spans="1:17" ht="15" x14ac:dyDescent="0.3">
      <c r="B131" s="18"/>
      <c r="C131" s="20" t="s">
        <v>77</v>
      </c>
      <c r="D131" s="20" t="s">
        <v>91</v>
      </c>
      <c r="E131" s="20"/>
      <c r="F131" s="79">
        <v>53.212862999999999</v>
      </c>
      <c r="G131" s="79">
        <v>42.853035436199995</v>
      </c>
      <c r="H131" s="79">
        <v>37.879739132399997</v>
      </c>
      <c r="I131" s="79">
        <v>32.906442828600007</v>
      </c>
      <c r="J131" s="79">
        <v>37.244195366400007</v>
      </c>
      <c r="K131" s="79">
        <v>30.613133628000007</v>
      </c>
      <c r="L131" s="79">
        <v>23.982071889600007</v>
      </c>
      <c r="M131" s="79">
        <v>16.869037647000006</v>
      </c>
      <c r="N131" s="79">
        <v>11.254649868000001</v>
      </c>
      <c r="O131" s="16"/>
    </row>
    <row r="132" spans="1:17" ht="15" x14ac:dyDescent="0.3">
      <c r="B132" s="18"/>
      <c r="C132" s="80" t="s">
        <v>78</v>
      </c>
      <c r="D132" s="20" t="s">
        <v>92</v>
      </c>
      <c r="E132" s="80"/>
      <c r="F132" s="81">
        <v>1.612511</v>
      </c>
      <c r="G132" s="81">
        <v>1.2985768313999999</v>
      </c>
      <c r="H132" s="81">
        <v>1.1478708828000002</v>
      </c>
      <c r="I132" s="81">
        <v>0.99716493420000019</v>
      </c>
      <c r="J132" s="81">
        <v>1.1286119808000004</v>
      </c>
      <c r="K132" s="81">
        <v>0.92767071600000028</v>
      </c>
      <c r="L132" s="81">
        <v>0.72672945120000021</v>
      </c>
      <c r="M132" s="81">
        <v>0.6572352330000002</v>
      </c>
      <c r="N132" s="81">
        <v>0.4384928520000001</v>
      </c>
      <c r="O132" s="16"/>
    </row>
    <row r="133" spans="1:17" ht="15" x14ac:dyDescent="0.3">
      <c r="B133" s="18"/>
      <c r="C133" s="82" t="s">
        <v>55</v>
      </c>
      <c r="D133" s="82"/>
      <c r="E133" s="82"/>
      <c r="F133" s="224">
        <v>-4.8849813083506888E-15</v>
      </c>
      <c r="G133" s="224">
        <v>-4.8849813083506888E-15</v>
      </c>
      <c r="H133" s="224">
        <v>-4.8849813083506888E-15</v>
      </c>
      <c r="I133" s="224">
        <v>-4.8849813083506888E-15</v>
      </c>
      <c r="J133" s="224">
        <v>-4.8849813083506888E-15</v>
      </c>
      <c r="K133" s="224">
        <v>-4.8849813083506888E-15</v>
      </c>
      <c r="L133" s="224">
        <v>-4.8849813083506888E-15</v>
      </c>
      <c r="M133" s="224">
        <v>-4.8849813083506888E-15</v>
      </c>
      <c r="N133" s="224">
        <v>-4.8849813083506888E-15</v>
      </c>
      <c r="O133" s="23"/>
    </row>
    <row r="134" spans="1:17" ht="15" x14ac:dyDescent="0.3">
      <c r="B134" s="18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23"/>
    </row>
    <row r="135" spans="1:17" s="84" customFormat="1" x14ac:dyDescent="0.25"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</row>
    <row r="136" spans="1:17" s="86" customFormat="1" x14ac:dyDescent="0.25">
      <c r="A136" s="6"/>
      <c r="B136" s="102"/>
    </row>
    <row r="137" spans="1:17" s="86" customFormat="1" ht="14.5" x14ac:dyDescent="0.35">
      <c r="A137" s="6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r="138" spans="1:17" customFormat="1" ht="22.5" customHeight="1" x14ac:dyDescent="0.35"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86"/>
      <c r="Q138" s="90"/>
    </row>
    <row r="139" spans="1:17" customFormat="1" ht="14.5" x14ac:dyDescent="0.35">
      <c r="B139" s="92"/>
      <c r="C139" s="94" t="s">
        <v>63</v>
      </c>
      <c r="D139" s="94" t="s">
        <v>66</v>
      </c>
      <c r="E139" s="94" t="s">
        <v>11</v>
      </c>
      <c r="F139" s="95" t="s">
        <v>67</v>
      </c>
      <c r="G139" s="95" t="s">
        <v>68</v>
      </c>
      <c r="H139" s="95" t="s">
        <v>69</v>
      </c>
      <c r="I139" s="95" t="s">
        <v>70</v>
      </c>
      <c r="J139" s="95" t="s">
        <v>71</v>
      </c>
      <c r="K139" s="95" t="s">
        <v>72</v>
      </c>
      <c r="L139" s="95" t="s">
        <v>73</v>
      </c>
      <c r="M139" s="95" t="s">
        <v>74</v>
      </c>
      <c r="N139" s="95" t="s">
        <v>75</v>
      </c>
      <c r="O139" s="92"/>
      <c r="P139" s="86"/>
      <c r="Q139" s="90"/>
    </row>
    <row r="140" spans="1:17" customFormat="1" ht="14.5" x14ac:dyDescent="0.35">
      <c r="B140" s="92"/>
      <c r="C140" s="96" t="s">
        <v>80</v>
      </c>
      <c r="D140" s="97" t="s">
        <v>93</v>
      </c>
      <c r="E140" s="97" t="s">
        <v>85</v>
      </c>
      <c r="F140" s="98">
        <v>5.47</v>
      </c>
      <c r="G140" s="98">
        <v>4.9379299999999997</v>
      </c>
      <c r="H140" s="98">
        <v>4.3648600000000002</v>
      </c>
      <c r="I140" s="98">
        <v>3.7917900000000002</v>
      </c>
      <c r="J140" s="98">
        <v>3.2187200000000002</v>
      </c>
      <c r="K140" s="98">
        <v>2.6456500000000003</v>
      </c>
      <c r="L140" s="98">
        <v>2.0725800000000003</v>
      </c>
      <c r="M140" s="98">
        <v>1.4995100000000003</v>
      </c>
      <c r="N140" s="98">
        <v>1.0004400000000002</v>
      </c>
      <c r="O140" s="92"/>
      <c r="P140" s="86"/>
      <c r="Q140" s="90"/>
    </row>
    <row r="141" spans="1:17" customFormat="1" ht="14.5" x14ac:dyDescent="0.35">
      <c r="B141" s="92"/>
      <c r="C141" s="99" t="s">
        <v>81</v>
      </c>
      <c r="D141" s="97" t="s">
        <v>94</v>
      </c>
      <c r="E141" s="99" t="s">
        <v>82</v>
      </c>
      <c r="F141" s="100">
        <v>0</v>
      </c>
      <c r="G141" s="100">
        <v>0.3</v>
      </c>
      <c r="H141" s="100">
        <v>0.3</v>
      </c>
      <c r="I141" s="100">
        <v>0.3</v>
      </c>
      <c r="J141" s="100">
        <v>0.4</v>
      </c>
      <c r="K141" s="100">
        <v>0.4</v>
      </c>
      <c r="L141" s="100">
        <v>0.4</v>
      </c>
      <c r="M141" s="100">
        <v>0.5</v>
      </c>
      <c r="N141" s="100">
        <v>0.5</v>
      </c>
      <c r="O141" s="92"/>
      <c r="P141" s="86"/>
      <c r="Q141" s="90"/>
    </row>
    <row r="142" spans="1:17" customFormat="1" ht="14.5" x14ac:dyDescent="0.35"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86"/>
      <c r="Q142" s="90"/>
    </row>
    <row r="143" spans="1:17" customFormat="1" ht="14.5" x14ac:dyDescent="0.35"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86"/>
      <c r="Q143" s="90"/>
    </row>
    <row r="144" spans="1:17" customFormat="1" ht="14.5" x14ac:dyDescent="0.35"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</row>
    <row r="145" spans="1:14" s="86" customFormat="1" x14ac:dyDescent="0.25">
      <c r="A145" s="6"/>
    </row>
    <row r="146" spans="1:14" s="86" customFormat="1" x14ac:dyDescent="0.25">
      <c r="A146" s="6"/>
    </row>
    <row r="147" spans="1:14" s="86" customFormat="1" x14ac:dyDescent="0.25">
      <c r="A147" s="6"/>
      <c r="F147" s="237"/>
      <c r="G147" s="237"/>
      <c r="H147" s="237"/>
      <c r="I147" s="237"/>
      <c r="J147" s="237"/>
      <c r="K147" s="237"/>
      <c r="L147" s="237"/>
      <c r="M147" s="237"/>
      <c r="N147" s="237"/>
    </row>
    <row r="148" spans="1:14" s="86" customFormat="1" x14ac:dyDescent="0.25">
      <c r="A148" s="6"/>
      <c r="F148" s="238"/>
      <c r="G148" s="238"/>
      <c r="H148" s="238"/>
      <c r="I148" s="238"/>
      <c r="J148" s="238"/>
      <c r="K148" s="238"/>
      <c r="L148" s="238"/>
      <c r="M148" s="238"/>
      <c r="N148" s="238"/>
    </row>
    <row r="149" spans="1:14" s="86" customFormat="1" x14ac:dyDescent="0.25">
      <c r="A149" s="6"/>
      <c r="F149" s="239"/>
      <c r="G149" s="239"/>
      <c r="H149" s="239"/>
      <c r="I149" s="239"/>
      <c r="J149" s="239"/>
      <c r="K149" s="239"/>
      <c r="L149" s="239"/>
      <c r="M149" s="239"/>
      <c r="N149" s="239"/>
    </row>
    <row r="150" spans="1:14" s="86" customFormat="1" x14ac:dyDescent="0.25">
      <c r="A150" s="6"/>
    </row>
    <row r="151" spans="1:14" s="86" customFormat="1" x14ac:dyDescent="0.25">
      <c r="A151" s="6"/>
    </row>
    <row r="152" spans="1:14" s="86" customFormat="1" x14ac:dyDescent="0.25">
      <c r="A152" s="6"/>
      <c r="F152" s="237"/>
      <c r="G152" s="237"/>
      <c r="H152" s="237"/>
      <c r="I152" s="237"/>
      <c r="J152" s="237"/>
      <c r="K152" s="237"/>
      <c r="L152" s="237"/>
      <c r="M152" s="237"/>
      <c r="N152" s="237"/>
    </row>
    <row r="153" spans="1:14" s="86" customFormat="1" x14ac:dyDescent="0.25">
      <c r="A153" s="6"/>
      <c r="F153" s="237"/>
      <c r="G153" s="237"/>
      <c r="H153" s="237"/>
      <c r="I153" s="237"/>
      <c r="J153" s="237"/>
      <c r="K153" s="237"/>
      <c r="L153" s="237"/>
      <c r="M153" s="237"/>
      <c r="N153" s="237"/>
    </row>
    <row r="154" spans="1:14" s="86" customFormat="1" x14ac:dyDescent="0.25">
      <c r="A154" s="6"/>
    </row>
    <row r="155" spans="1:14" s="86" customFormat="1" x14ac:dyDescent="0.25">
      <c r="A155" s="6"/>
    </row>
    <row r="156" spans="1:14" s="86" customFormat="1" x14ac:dyDescent="0.25">
      <c r="A156" s="6"/>
    </row>
    <row r="157" spans="1:14" s="86" customFormat="1" x14ac:dyDescent="0.25">
      <c r="A157" s="6"/>
    </row>
    <row r="158" spans="1:14" s="86" customFormat="1" x14ac:dyDescent="0.25">
      <c r="A158" s="6"/>
    </row>
    <row r="159" spans="1:14" s="86" customFormat="1" x14ac:dyDescent="0.25">
      <c r="A159" s="6"/>
    </row>
    <row r="160" spans="1:14" s="86" customFormat="1" x14ac:dyDescent="0.25">
      <c r="A160" s="6"/>
    </row>
    <row r="161" spans="1:14" s="86" customFormat="1" x14ac:dyDescent="0.25">
      <c r="A161" s="6"/>
    </row>
    <row r="162" spans="1:14" s="86" customFormat="1" x14ac:dyDescent="0.25">
      <c r="A162" s="6"/>
    </row>
    <row r="163" spans="1:14" s="86" customFormat="1" x14ac:dyDescent="0.25">
      <c r="A163" s="6"/>
    </row>
    <row r="164" spans="1:14" s="86" customFormat="1" x14ac:dyDescent="0.25">
      <c r="A164" s="6"/>
    </row>
    <row r="165" spans="1:14" s="86" customFormat="1" x14ac:dyDescent="0.25">
      <c r="A165" s="6"/>
    </row>
    <row r="166" spans="1:14" s="86" customFormat="1" x14ac:dyDescent="0.25">
      <c r="A166" s="6"/>
    </row>
    <row r="167" spans="1:14" s="86" customFormat="1" x14ac:dyDescent="0.25">
      <c r="A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</sheetData>
  <hyperlinks>
    <hyperlink ref="E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22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142</v>
      </c>
      <c r="B1" s="240" t="s">
        <v>155</v>
      </c>
      <c r="C1" s="240"/>
    </row>
    <row r="2" spans="1:15" s="242" customFormat="1" ht="15.5" x14ac:dyDescent="0.35">
      <c r="A2" s="241" t="s">
        <v>143</v>
      </c>
      <c r="B2" s="241" t="s">
        <v>156</v>
      </c>
      <c r="C2" s="241"/>
      <c r="E2" s="243" t="s">
        <v>14</v>
      </c>
    </row>
    <row r="4" spans="1:15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144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85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275">
        <v>1.2090000000000001</v>
      </c>
      <c r="G16" s="276">
        <v>0</v>
      </c>
      <c r="H16" s="275">
        <v>1.1399999999999999</v>
      </c>
      <c r="I16" s="275">
        <v>0</v>
      </c>
      <c r="J16" s="275">
        <v>1.1399999999999999</v>
      </c>
      <c r="K16" s="275">
        <v>0</v>
      </c>
      <c r="L16" s="275">
        <v>1.1399999999999999</v>
      </c>
      <c r="M16" s="275">
        <v>0</v>
      </c>
      <c r="N16" s="275">
        <v>1.1399999999999999</v>
      </c>
      <c r="O16" s="277"/>
    </row>
    <row r="17" spans="1:15" ht="15.5" x14ac:dyDescent="0.35">
      <c r="B17" s="267"/>
      <c r="C17" s="272">
        <v>2</v>
      </c>
      <c r="D17" s="273"/>
      <c r="E17" s="273"/>
      <c r="F17" s="275">
        <v>1.2090000000000001</v>
      </c>
      <c r="G17" s="276">
        <v>0</v>
      </c>
      <c r="H17" s="275">
        <v>1.87</v>
      </c>
      <c r="I17" s="275">
        <v>0</v>
      </c>
      <c r="J17" s="275">
        <v>1.87</v>
      </c>
      <c r="K17" s="275">
        <v>0</v>
      </c>
      <c r="L17" s="275">
        <v>1.87</v>
      </c>
      <c r="M17" s="275">
        <v>0</v>
      </c>
      <c r="N17" s="275">
        <v>1.87</v>
      </c>
      <c r="O17" s="264"/>
    </row>
    <row r="18" spans="1:15" ht="15.5" x14ac:dyDescent="0.35">
      <c r="B18" s="267"/>
      <c r="C18" s="272">
        <v>3</v>
      </c>
      <c r="D18" s="273"/>
      <c r="E18" s="273"/>
      <c r="F18" s="275">
        <v>1.2090000000000001</v>
      </c>
      <c r="G18" s="276">
        <v>0</v>
      </c>
      <c r="H18" s="275">
        <v>2.21</v>
      </c>
      <c r="I18" s="275">
        <v>0</v>
      </c>
      <c r="J18" s="275">
        <v>2.21</v>
      </c>
      <c r="K18" s="275">
        <v>2.21</v>
      </c>
      <c r="L18" s="275">
        <v>2.21</v>
      </c>
      <c r="M18" s="275">
        <v>2.21</v>
      </c>
      <c r="N18" s="275">
        <v>2.21</v>
      </c>
      <c r="O18" s="264"/>
    </row>
    <row r="19" spans="1:15" ht="15.5" x14ac:dyDescent="0.35">
      <c r="B19" s="267"/>
      <c r="C19" s="278">
        <v>4</v>
      </c>
      <c r="D19" s="279"/>
      <c r="E19" s="279"/>
      <c r="F19" s="275">
        <v>1.2090000000000001</v>
      </c>
      <c r="G19" s="280">
        <v>0</v>
      </c>
      <c r="H19" s="281">
        <v>2.72</v>
      </c>
      <c r="I19" s="281">
        <v>2.72</v>
      </c>
      <c r="J19" s="281">
        <v>2.72</v>
      </c>
      <c r="K19" s="281">
        <v>2.72</v>
      </c>
      <c r="L19" s="281">
        <v>2.72</v>
      </c>
      <c r="M19" s="281">
        <v>2.72</v>
      </c>
      <c r="N19" s="281">
        <v>2.72</v>
      </c>
      <c r="O19" s="264"/>
    </row>
    <row r="20" spans="1:15" ht="15.5" x14ac:dyDescent="0.35">
      <c r="B20" s="267"/>
      <c r="C20" s="282" t="s">
        <v>24</v>
      </c>
      <c r="D20" s="283"/>
      <c r="E20" s="283"/>
      <c r="F20" s="284">
        <v>1.2090000000000001</v>
      </c>
      <c r="G20" s="285">
        <v>0</v>
      </c>
      <c r="H20" s="284">
        <v>2.72</v>
      </c>
      <c r="I20" s="284">
        <v>2.72</v>
      </c>
      <c r="J20" s="284">
        <v>2.72</v>
      </c>
      <c r="K20" s="284">
        <v>2.72</v>
      </c>
      <c r="L20" s="284">
        <v>2.72</v>
      </c>
      <c r="M20" s="284">
        <v>2.72</v>
      </c>
      <c r="N20" s="284">
        <v>2.72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ht="6" customHeight="1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ht="6" customHeight="1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37</v>
      </c>
      <c r="D31" s="268" t="s">
        <v>38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145</v>
      </c>
      <c r="D32" s="291" t="s">
        <v>157</v>
      </c>
      <c r="E32" s="291"/>
      <c r="F32" s="292">
        <v>0.95</v>
      </c>
      <c r="G32" s="292">
        <v>0.95</v>
      </c>
      <c r="H32" s="292">
        <v>0.95</v>
      </c>
      <c r="I32" s="292">
        <v>0.95</v>
      </c>
      <c r="J32" s="292">
        <v>0.95</v>
      </c>
      <c r="K32" s="292">
        <v>0.95</v>
      </c>
      <c r="L32" s="292">
        <v>0.95</v>
      </c>
      <c r="M32" s="292">
        <v>0.95</v>
      </c>
      <c r="N32" s="292">
        <v>0.95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41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37</v>
      </c>
      <c r="D36" s="268" t="s">
        <v>38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145</v>
      </c>
      <c r="D37" s="291" t="s">
        <v>157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265" t="s">
        <v>43</v>
      </c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265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ht="15.5" x14ac:dyDescent="0.35">
      <c r="B41" s="267"/>
      <c r="C41" s="268" t="s">
        <v>37</v>
      </c>
      <c r="D41" s="268" t="s">
        <v>38</v>
      </c>
      <c r="E41" s="268" t="s">
        <v>11</v>
      </c>
      <c r="F41" s="269">
        <v>2011</v>
      </c>
      <c r="G41" s="270">
        <v>2015</v>
      </c>
      <c r="H41" s="269">
        <v>2020</v>
      </c>
      <c r="I41" s="270">
        <v>2025</v>
      </c>
      <c r="J41" s="269">
        <v>2030</v>
      </c>
      <c r="K41" s="270">
        <v>2035</v>
      </c>
      <c r="L41" s="269">
        <v>2040</v>
      </c>
      <c r="M41" s="270">
        <v>2045</v>
      </c>
      <c r="N41" s="269">
        <v>2050</v>
      </c>
      <c r="O41" s="264"/>
    </row>
    <row r="42" spans="2:15" ht="15.5" x14ac:dyDescent="0.35">
      <c r="B42" s="267"/>
      <c r="C42" s="65" t="s">
        <v>145</v>
      </c>
      <c r="D42" s="291" t="s">
        <v>157</v>
      </c>
      <c r="E42" s="291"/>
      <c r="F42" s="292">
        <v>0.12</v>
      </c>
      <c r="G42" s="292">
        <v>0.12</v>
      </c>
      <c r="H42" s="292">
        <v>0.12</v>
      </c>
      <c r="I42" s="292">
        <v>0.12</v>
      </c>
      <c r="J42" s="292">
        <v>0.12</v>
      </c>
      <c r="K42" s="292">
        <v>0.12</v>
      </c>
      <c r="L42" s="292">
        <v>0.12</v>
      </c>
      <c r="M42" s="292">
        <v>0.12</v>
      </c>
      <c r="N42" s="292">
        <v>0.12</v>
      </c>
      <c r="O42" s="264"/>
    </row>
    <row r="43" spans="2:15" ht="15.5" x14ac:dyDescent="0.35">
      <c r="B43" s="267"/>
      <c r="C43" s="38"/>
      <c r="D43" s="273"/>
      <c r="E43" s="273"/>
      <c r="F43" s="293"/>
      <c r="G43" s="293"/>
      <c r="H43" s="293"/>
      <c r="I43" s="293"/>
      <c r="J43" s="293"/>
      <c r="K43" s="293"/>
      <c r="L43" s="293"/>
      <c r="M43" s="293"/>
      <c r="N43" s="293"/>
      <c r="O43" s="264"/>
    </row>
    <row r="44" spans="2:15" ht="15.5" x14ac:dyDescent="0.35">
      <c r="B44" s="267"/>
      <c r="C44" s="38"/>
      <c r="D44" s="273"/>
      <c r="E44" s="273"/>
      <c r="F44" s="293"/>
      <c r="G44" s="293"/>
      <c r="H44" s="293"/>
      <c r="I44" s="293"/>
      <c r="J44" s="293"/>
      <c r="K44" s="293"/>
      <c r="L44" s="293"/>
      <c r="M44" s="293"/>
      <c r="N44" s="293"/>
      <c r="O44" s="264"/>
    </row>
    <row r="45" spans="2:15" x14ac:dyDescent="0.35">
      <c r="B45" s="296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</row>
    <row r="46" spans="2:15" ht="15.5" x14ac:dyDescent="0.35">
      <c r="B46" s="267"/>
      <c r="C46" s="265" t="s">
        <v>46</v>
      </c>
      <c r="D46" s="263"/>
      <c r="E46" s="263"/>
      <c r="F46" s="263"/>
      <c r="G46" s="266"/>
      <c r="H46" s="263"/>
      <c r="I46" s="263"/>
      <c r="J46" s="263"/>
      <c r="K46" s="263"/>
      <c r="L46" s="263"/>
      <c r="M46" s="263"/>
      <c r="N46" s="263"/>
      <c r="O46" s="264"/>
    </row>
    <row r="47" spans="2:15" ht="6.75" customHeight="1" x14ac:dyDescent="0.35">
      <c r="B47" s="267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ht="15.5" x14ac:dyDescent="0.35">
      <c r="B48" s="267"/>
      <c r="C48" s="268"/>
      <c r="D48" s="268"/>
      <c r="E48" s="268"/>
      <c r="F48" s="269"/>
      <c r="G48" s="297" t="s">
        <v>47</v>
      </c>
      <c r="H48" s="297"/>
      <c r="I48" s="263"/>
      <c r="J48" s="298"/>
      <c r="K48" s="298"/>
      <c r="L48" s="298"/>
      <c r="M48" s="298"/>
      <c r="N48" s="298"/>
      <c r="O48" s="264"/>
    </row>
    <row r="49" spans="2:15" ht="15.5" x14ac:dyDescent="0.35">
      <c r="B49" s="267"/>
      <c r="C49" s="299"/>
      <c r="D49" s="300" t="s">
        <v>48</v>
      </c>
      <c r="E49" s="300"/>
      <c r="F49" s="301">
        <v>0.01</v>
      </c>
      <c r="G49" s="302" t="s">
        <v>88</v>
      </c>
      <c r="H49" s="302"/>
      <c r="I49" s="263"/>
      <c r="J49" s="303"/>
      <c r="K49" s="303"/>
      <c r="L49" s="303"/>
      <c r="M49" s="303"/>
      <c r="N49" s="303"/>
      <c r="O49" s="264"/>
    </row>
    <row r="50" spans="2:15" x14ac:dyDescent="0.35">
      <c r="B50" s="262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4"/>
    </row>
    <row r="51" spans="2:15" x14ac:dyDescent="0.35"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</row>
    <row r="53" spans="2:15" ht="6.75" customHeight="1" x14ac:dyDescent="0.35"/>
    <row r="54" spans="2:15" ht="22.5" customHeight="1" x14ac:dyDescent="0.35">
      <c r="B54" s="259" t="s">
        <v>49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1"/>
    </row>
    <row r="55" spans="2:15" x14ac:dyDescent="0.35">
      <c r="B55" s="262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4"/>
    </row>
    <row r="56" spans="2:15" x14ac:dyDescent="0.35">
      <c r="B56" s="262"/>
      <c r="C56" s="265" t="s">
        <v>50</v>
      </c>
      <c r="D56" s="263"/>
      <c r="E56" s="266"/>
      <c r="F56" s="263"/>
      <c r="G56" s="263"/>
      <c r="H56" s="263"/>
      <c r="I56" s="263"/>
      <c r="J56" s="263"/>
      <c r="K56" s="263"/>
      <c r="L56" s="263"/>
      <c r="M56" s="263"/>
      <c r="N56" s="263"/>
      <c r="O56" s="264"/>
    </row>
    <row r="57" spans="2:15" x14ac:dyDescent="0.35">
      <c r="B57" s="262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4"/>
    </row>
    <row r="58" spans="2:15" ht="15.5" x14ac:dyDescent="0.35">
      <c r="B58" s="267"/>
      <c r="C58" s="268" t="s">
        <v>37</v>
      </c>
      <c r="D58" s="268" t="s">
        <v>22</v>
      </c>
      <c r="E58" s="268" t="s">
        <v>11</v>
      </c>
      <c r="F58" s="269">
        <v>2011</v>
      </c>
      <c r="G58" s="270">
        <v>2015</v>
      </c>
      <c r="H58" s="269">
        <v>2020</v>
      </c>
      <c r="I58" s="270">
        <v>2025</v>
      </c>
      <c r="J58" s="269">
        <v>2030</v>
      </c>
      <c r="K58" s="270">
        <v>2035</v>
      </c>
      <c r="L58" s="269">
        <v>2040</v>
      </c>
      <c r="M58" s="270">
        <v>2045</v>
      </c>
      <c r="N58" s="269">
        <v>2050</v>
      </c>
      <c r="O58" s="264"/>
    </row>
    <row r="59" spans="2:15" ht="15.5" x14ac:dyDescent="0.35">
      <c r="B59" s="271"/>
      <c r="C59" s="65" t="s">
        <v>145</v>
      </c>
      <c r="D59" s="291" t="s">
        <v>157</v>
      </c>
      <c r="E59" s="291"/>
      <c r="F59" s="304">
        <v>1.2090000000000001</v>
      </c>
      <c r="G59" s="305">
        <v>1.2090000000000001</v>
      </c>
      <c r="H59" s="305">
        <v>3.9290000000000003</v>
      </c>
      <c r="I59" s="305">
        <v>6.6490000000000009</v>
      </c>
      <c r="J59" s="305">
        <v>9.3690000000000015</v>
      </c>
      <c r="K59" s="305">
        <v>12.089000000000002</v>
      </c>
      <c r="L59" s="305">
        <v>14.809000000000003</v>
      </c>
      <c r="M59" s="305">
        <v>17.529000000000003</v>
      </c>
      <c r="N59" s="305">
        <v>20.249000000000002</v>
      </c>
      <c r="O59" s="277"/>
    </row>
    <row r="60" spans="2:15" x14ac:dyDescent="0.35">
      <c r="B60" s="286"/>
      <c r="C60" s="272"/>
      <c r="D60" s="273"/>
      <c r="E60" s="273"/>
      <c r="F60" s="306"/>
      <c r="G60" s="307"/>
      <c r="H60" s="307"/>
      <c r="I60" s="307"/>
      <c r="J60" s="307"/>
      <c r="K60" s="307"/>
      <c r="L60" s="307"/>
      <c r="M60" s="307"/>
      <c r="N60" s="307"/>
      <c r="O60" s="264"/>
    </row>
    <row r="61" spans="2:15" ht="6.75" customHeight="1" x14ac:dyDescent="0.35"/>
    <row r="62" spans="2:15" x14ac:dyDescent="0.35">
      <c r="B62" s="308"/>
      <c r="C62" t="s">
        <v>146</v>
      </c>
      <c r="F62" s="309">
        <v>2011</v>
      </c>
      <c r="G62" s="309">
        <v>2015</v>
      </c>
      <c r="H62" s="309">
        <v>2020</v>
      </c>
      <c r="I62" s="309">
        <v>2025</v>
      </c>
      <c r="J62" s="309">
        <v>2030</v>
      </c>
      <c r="K62" s="309">
        <v>2035</v>
      </c>
      <c r="L62" s="309">
        <v>2040</v>
      </c>
      <c r="M62" s="309">
        <v>2045</v>
      </c>
      <c r="N62" s="309">
        <v>2050</v>
      </c>
    </row>
    <row r="64" spans="2:15" x14ac:dyDescent="0.35">
      <c r="C64" s="308" t="s">
        <v>114</v>
      </c>
      <c r="E64" t="s">
        <v>85</v>
      </c>
      <c r="F64" s="310">
        <v>1.2090000000000001</v>
      </c>
      <c r="G64" s="310">
        <v>1.2090000000000001</v>
      </c>
      <c r="H64" s="310">
        <v>3.9290000000000003</v>
      </c>
      <c r="I64" s="310">
        <v>6.6490000000000009</v>
      </c>
      <c r="J64" s="310">
        <v>9.3690000000000015</v>
      </c>
      <c r="K64" s="310">
        <v>12.089000000000002</v>
      </c>
      <c r="L64" s="310">
        <v>14.809000000000003</v>
      </c>
      <c r="M64" s="310">
        <v>17.529000000000003</v>
      </c>
      <c r="N64" s="310">
        <v>20.249000000000002</v>
      </c>
    </row>
    <row r="65" spans="1:16" x14ac:dyDescent="0.35">
      <c r="B65" s="311" t="s">
        <v>147</v>
      </c>
      <c r="C65" t="s">
        <v>115</v>
      </c>
      <c r="E65" s="6" t="s">
        <v>82</v>
      </c>
      <c r="F65" s="312">
        <v>0.95</v>
      </c>
      <c r="G65" s="312">
        <v>0.95</v>
      </c>
      <c r="H65" s="312">
        <v>0.95</v>
      </c>
      <c r="I65" s="312">
        <v>0.95</v>
      </c>
      <c r="J65" s="312">
        <v>0.95</v>
      </c>
      <c r="K65" s="312">
        <v>0.95</v>
      </c>
      <c r="L65" s="312">
        <v>0.95</v>
      </c>
      <c r="M65" s="312">
        <v>0.95</v>
      </c>
      <c r="N65" s="312">
        <v>0.95</v>
      </c>
    </row>
    <row r="66" spans="1:16" x14ac:dyDescent="0.35">
      <c r="B66" s="313" t="s">
        <v>148</v>
      </c>
      <c r="C66" s="308" t="s">
        <v>116</v>
      </c>
      <c r="E66" t="s">
        <v>85</v>
      </c>
      <c r="F66" s="314">
        <v>1.14855</v>
      </c>
      <c r="G66" s="314">
        <v>1.14855</v>
      </c>
      <c r="H66" s="314">
        <v>3.7325500000000003</v>
      </c>
      <c r="I66" s="314">
        <v>6.3165500000000003</v>
      </c>
      <c r="J66" s="314">
        <v>8.9005500000000008</v>
      </c>
      <c r="K66" s="314">
        <v>11.484550000000002</v>
      </c>
      <c r="L66" s="314">
        <v>14.068550000000002</v>
      </c>
      <c r="M66" s="314">
        <v>16.652550000000002</v>
      </c>
      <c r="N66" s="314">
        <v>19.236550000000001</v>
      </c>
    </row>
    <row r="67" spans="1:16" x14ac:dyDescent="0.35">
      <c r="C67" s="308" t="s">
        <v>118</v>
      </c>
      <c r="E67" t="s">
        <v>87</v>
      </c>
      <c r="F67" s="314">
        <v>10.068189299999998</v>
      </c>
      <c r="G67" s="314">
        <v>10.068189299999998</v>
      </c>
      <c r="H67" s="314">
        <v>32.719533300000002</v>
      </c>
      <c r="I67" s="314">
        <v>55.370877300000011</v>
      </c>
      <c r="J67" s="314">
        <v>78.022221300000012</v>
      </c>
      <c r="K67" s="314">
        <v>100.67356530000001</v>
      </c>
      <c r="L67" s="314">
        <v>123.32490930000002</v>
      </c>
      <c r="M67" s="314">
        <v>145.97625330000002</v>
      </c>
      <c r="N67" s="314">
        <v>168.62759730000002</v>
      </c>
    </row>
    <row r="68" spans="1:16" x14ac:dyDescent="0.35">
      <c r="B68" s="72" t="s">
        <v>149</v>
      </c>
      <c r="C68" s="315" t="s">
        <v>119</v>
      </c>
      <c r="E68" t="s">
        <v>87</v>
      </c>
      <c r="F68" s="316">
        <v>1.0068189299999999</v>
      </c>
      <c r="G68" s="316">
        <v>1.0068189299999999</v>
      </c>
      <c r="H68" s="316">
        <v>3.2719533300000005</v>
      </c>
      <c r="I68" s="316">
        <v>5.5370877300000014</v>
      </c>
      <c r="J68" s="316">
        <v>7.8022221300000014</v>
      </c>
      <c r="K68" s="316">
        <v>10.067356530000001</v>
      </c>
      <c r="L68" s="316">
        <v>12.332490930000002</v>
      </c>
      <c r="M68" s="316">
        <v>14.597625330000003</v>
      </c>
      <c r="N68" s="316">
        <v>16.862759730000004</v>
      </c>
    </row>
    <row r="69" spans="1:16" x14ac:dyDescent="0.35">
      <c r="B69" s="72" t="s">
        <v>148</v>
      </c>
      <c r="C69" s="308" t="s">
        <v>59</v>
      </c>
      <c r="E69" t="s">
        <v>87</v>
      </c>
      <c r="F69" s="314">
        <v>11.075008229999998</v>
      </c>
      <c r="G69" s="314">
        <v>11.075008229999998</v>
      </c>
      <c r="H69" s="314">
        <v>35.991486630000004</v>
      </c>
      <c r="I69" s="314">
        <v>60.907965030000014</v>
      </c>
      <c r="J69" s="314">
        <v>85.824443430000017</v>
      </c>
      <c r="K69" s="314">
        <v>110.74092183</v>
      </c>
      <c r="L69" s="314">
        <v>135.65740023000001</v>
      </c>
      <c r="M69" s="314">
        <v>160.57387863000002</v>
      </c>
      <c r="N69" s="314">
        <v>185.49035703000001</v>
      </c>
      <c r="O69" s="314"/>
    </row>
    <row r="70" spans="1:16" x14ac:dyDescent="0.35">
      <c r="C70" s="308"/>
      <c r="F70" s="314"/>
      <c r="G70" s="314"/>
      <c r="H70" s="314"/>
      <c r="I70" s="314"/>
      <c r="J70" s="314"/>
      <c r="K70" s="314"/>
      <c r="L70" s="314"/>
      <c r="M70" s="314"/>
      <c r="N70" s="314"/>
    </row>
    <row r="71" spans="1:16" x14ac:dyDescent="0.35">
      <c r="C71" s="308" t="s">
        <v>61</v>
      </c>
      <c r="F71" s="314"/>
      <c r="G71" s="314"/>
      <c r="H71" s="314"/>
      <c r="I71" s="314"/>
      <c r="J71" s="314"/>
      <c r="K71" s="314"/>
      <c r="L71" s="314"/>
      <c r="M71" s="314"/>
      <c r="N71" s="314"/>
    </row>
    <row r="72" spans="1:16" x14ac:dyDescent="0.35">
      <c r="C72" s="308" t="s">
        <v>59</v>
      </c>
      <c r="E72" t="s">
        <v>87</v>
      </c>
      <c r="F72" s="314">
        <v>11.075008229999998</v>
      </c>
      <c r="G72" s="314">
        <v>11.075008229999998</v>
      </c>
      <c r="H72" s="314">
        <v>35.991486630000004</v>
      </c>
      <c r="I72" s="314">
        <v>60.907965030000014</v>
      </c>
      <c r="J72" s="314">
        <v>85.824443430000017</v>
      </c>
      <c r="K72" s="314">
        <v>110.74092183</v>
      </c>
      <c r="L72" s="314">
        <v>135.65740023000001</v>
      </c>
      <c r="M72" s="314">
        <v>160.57387863000002</v>
      </c>
      <c r="N72" s="314">
        <v>185.49035703000001</v>
      </c>
    </row>
    <row r="73" spans="1:16" x14ac:dyDescent="0.35">
      <c r="B73" s="72" t="s">
        <v>149</v>
      </c>
      <c r="C73" s="315" t="s">
        <v>122</v>
      </c>
      <c r="E73" s="6" t="s">
        <v>82</v>
      </c>
      <c r="F73" s="317">
        <v>0.12</v>
      </c>
      <c r="G73" s="317">
        <v>0.12</v>
      </c>
      <c r="H73" s="317">
        <v>0.12</v>
      </c>
      <c r="I73" s="317">
        <v>0.12</v>
      </c>
      <c r="J73" s="317">
        <v>0.12</v>
      </c>
      <c r="K73" s="317">
        <v>0.12</v>
      </c>
      <c r="L73" s="317">
        <v>0.12</v>
      </c>
      <c r="M73" s="317">
        <v>0.12</v>
      </c>
      <c r="N73" s="317">
        <v>0.12</v>
      </c>
    </row>
    <row r="74" spans="1:16" x14ac:dyDescent="0.35">
      <c r="B74" s="72" t="s">
        <v>148</v>
      </c>
      <c r="C74" s="308" t="s">
        <v>123</v>
      </c>
      <c r="E74" t="s">
        <v>87</v>
      </c>
      <c r="F74" s="314">
        <v>92.291735249999988</v>
      </c>
      <c r="G74" s="314">
        <v>92.291735249999988</v>
      </c>
      <c r="H74" s="314">
        <v>299.92905525000003</v>
      </c>
      <c r="I74" s="314">
        <v>507.56637525000014</v>
      </c>
      <c r="J74" s="314">
        <v>715.20369525000012</v>
      </c>
      <c r="K74" s="314">
        <v>922.84101525000005</v>
      </c>
      <c r="L74" s="314">
        <v>1130.4783352500001</v>
      </c>
      <c r="M74" s="314">
        <v>1338.1156552500001</v>
      </c>
      <c r="N74" s="314">
        <v>1545.7529752500002</v>
      </c>
    </row>
    <row r="75" spans="1:16" x14ac:dyDescent="0.35">
      <c r="B75" s="72"/>
      <c r="C75" s="308"/>
      <c r="F75" s="314"/>
      <c r="G75" s="314"/>
      <c r="H75" s="314"/>
      <c r="I75" s="314"/>
      <c r="J75" s="314"/>
      <c r="K75" s="314"/>
      <c r="L75" s="314"/>
      <c r="M75" s="314"/>
      <c r="N75" s="314"/>
    </row>
    <row r="76" spans="1:16" s="242" customFormat="1" x14ac:dyDescent="0.35">
      <c r="A76"/>
      <c r="B76" t="s">
        <v>150</v>
      </c>
      <c r="C76" s="308"/>
      <c r="D76"/>
      <c r="E76"/>
      <c r="F76" s="314"/>
      <c r="G76" s="314"/>
      <c r="H76" s="314"/>
      <c r="I76" s="314"/>
      <c r="J76" s="314"/>
      <c r="K76" s="314"/>
      <c r="L76" s="314"/>
      <c r="M76" s="314"/>
      <c r="N76" s="314"/>
      <c r="O76"/>
      <c r="P76"/>
    </row>
    <row r="77" spans="1:16" x14ac:dyDescent="0.35">
      <c r="A77" s="242"/>
      <c r="C77" t="s">
        <v>151</v>
      </c>
      <c r="E77" t="s">
        <v>152</v>
      </c>
      <c r="F77" s="318" t="e">
        <v>#NAME?</v>
      </c>
      <c r="G77" s="318" t="e">
        <v>#NAME?</v>
      </c>
      <c r="H77" s="318" t="e">
        <v>#NAME?</v>
      </c>
      <c r="I77" s="318" t="e">
        <v>#NAME?</v>
      </c>
      <c r="J77" s="318" t="e">
        <v>#NAME?</v>
      </c>
      <c r="K77" s="318" t="e">
        <v>#NAME?</v>
      </c>
      <c r="L77" s="318" t="e">
        <v>#NAME?</v>
      </c>
      <c r="M77" s="318" t="e">
        <v>#NAME?</v>
      </c>
      <c r="N77" s="318" t="e">
        <v>#NAME?</v>
      </c>
      <c r="P77" s="90"/>
    </row>
    <row r="78" spans="1:16" x14ac:dyDescent="0.35">
      <c r="C78" t="s">
        <v>153</v>
      </c>
      <c r="F78" s="318"/>
      <c r="G78" s="318"/>
      <c r="H78" s="318"/>
      <c r="I78" s="318"/>
      <c r="J78" s="318"/>
      <c r="K78" s="318"/>
      <c r="L78" s="318"/>
      <c r="M78" s="318" t="e">
        <v>#NAME?</v>
      </c>
      <c r="N78" s="318" t="e">
        <v>#NAME?</v>
      </c>
      <c r="P78" s="90"/>
    </row>
    <row r="79" spans="1:16" x14ac:dyDescent="0.35">
      <c r="C79" t="s">
        <v>154</v>
      </c>
      <c r="F79" s="318"/>
      <c r="G79" s="318" t="e">
        <v>#NAME?</v>
      </c>
      <c r="H79" s="318" t="e">
        <v>#NAME?</v>
      </c>
      <c r="I79" s="318" t="e">
        <v>#NAME?</v>
      </c>
      <c r="J79" s="318" t="e">
        <v>#NAME?</v>
      </c>
      <c r="K79" s="318" t="e">
        <v>#NAME?</v>
      </c>
      <c r="L79" s="318" t="e">
        <v>#NAME?</v>
      </c>
      <c r="M79" s="318" t="e">
        <v>#NAME?</v>
      </c>
      <c r="N79" s="318" t="e">
        <v>#NAME?</v>
      </c>
      <c r="P79" s="90"/>
    </row>
    <row r="80" spans="1:16" x14ac:dyDescent="0.35">
      <c r="F80" s="318"/>
      <c r="G80" s="318"/>
      <c r="H80" s="318"/>
      <c r="I80" s="318"/>
      <c r="J80" s="318"/>
      <c r="K80" s="318"/>
      <c r="L80" s="318"/>
      <c r="M80" s="318"/>
      <c r="N80" s="318"/>
      <c r="P80" s="90"/>
    </row>
    <row r="82" spans="2:17" ht="22.5" customHeight="1" x14ac:dyDescent="0.35">
      <c r="B82" s="245" t="s">
        <v>64</v>
      </c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7"/>
    </row>
    <row r="83" spans="2:17" x14ac:dyDescent="0.35">
      <c r="B83" s="248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50"/>
    </row>
    <row r="84" spans="2:17" x14ac:dyDescent="0.35">
      <c r="B84" s="248"/>
      <c r="C84" s="319" t="s">
        <v>65</v>
      </c>
      <c r="D84" s="249"/>
      <c r="E84" s="252"/>
      <c r="F84" s="249"/>
      <c r="G84" s="252"/>
      <c r="H84" s="249"/>
      <c r="I84" s="249"/>
      <c r="J84" s="249"/>
      <c r="K84" s="249"/>
      <c r="L84" s="249"/>
      <c r="M84" s="249"/>
      <c r="N84" s="249"/>
      <c r="O84" s="250"/>
    </row>
    <row r="85" spans="2:17" x14ac:dyDescent="0.35">
      <c r="B85" s="248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50"/>
    </row>
    <row r="86" spans="2:17" ht="15.5" x14ac:dyDescent="0.35">
      <c r="B86" s="253"/>
      <c r="C86" s="320" t="s">
        <v>63</v>
      </c>
      <c r="D86" s="320" t="s">
        <v>66</v>
      </c>
      <c r="E86" s="320" t="s">
        <v>11</v>
      </c>
      <c r="F86" s="321" t="s">
        <v>67</v>
      </c>
      <c r="G86" s="321" t="s">
        <v>68</v>
      </c>
      <c r="H86" s="321" t="s">
        <v>69</v>
      </c>
      <c r="I86" s="321" t="s">
        <v>70</v>
      </c>
      <c r="J86" s="321" t="s">
        <v>71</v>
      </c>
      <c r="K86" s="321" t="s">
        <v>72</v>
      </c>
      <c r="L86" s="321" t="s">
        <v>73</v>
      </c>
      <c r="M86" s="321" t="s">
        <v>74</v>
      </c>
      <c r="N86" s="321" t="s">
        <v>75</v>
      </c>
      <c r="O86" s="250"/>
    </row>
    <row r="87" spans="2:17" ht="15.5" x14ac:dyDescent="0.35">
      <c r="B87" s="253"/>
      <c r="C87" s="20" t="s">
        <v>76</v>
      </c>
      <c r="D87" s="322" t="s">
        <v>90</v>
      </c>
      <c r="E87" s="322"/>
      <c r="F87" s="79">
        <v>10.068189299999998</v>
      </c>
      <c r="G87" s="79">
        <v>10.068189299999998</v>
      </c>
      <c r="H87" s="79">
        <v>32.719533300000002</v>
      </c>
      <c r="I87" s="79">
        <v>55.370877300000011</v>
      </c>
      <c r="J87" s="79">
        <v>78.022221300000012</v>
      </c>
      <c r="K87" s="79">
        <v>100.67356530000001</v>
      </c>
      <c r="L87" s="79">
        <v>123.32490930000002</v>
      </c>
      <c r="M87" s="79">
        <v>145.97625330000002</v>
      </c>
      <c r="N87" s="79">
        <v>168.62759730000002</v>
      </c>
      <c r="O87" s="250"/>
    </row>
    <row r="88" spans="2:17" ht="15.5" x14ac:dyDescent="0.35">
      <c r="B88" s="253"/>
      <c r="C88" s="20" t="s">
        <v>77</v>
      </c>
      <c r="D88" s="322" t="s">
        <v>91</v>
      </c>
      <c r="E88" s="322"/>
      <c r="F88" s="79">
        <v>81.216727019999993</v>
      </c>
      <c r="G88" s="79">
        <v>81.216727019999993</v>
      </c>
      <c r="H88" s="79">
        <v>263.93756862000004</v>
      </c>
      <c r="I88" s="79">
        <v>446.65841022000012</v>
      </c>
      <c r="J88" s="79">
        <v>629.37925182000015</v>
      </c>
      <c r="K88" s="79">
        <v>812.10009342000001</v>
      </c>
      <c r="L88" s="79">
        <v>994.82093502000009</v>
      </c>
      <c r="M88" s="79">
        <v>1177.5417766200001</v>
      </c>
      <c r="N88" s="79">
        <v>1360.2626182200001</v>
      </c>
      <c r="O88" s="250"/>
    </row>
    <row r="89" spans="2:17" ht="15.5" x14ac:dyDescent="0.35">
      <c r="B89" s="253"/>
      <c r="C89" s="80" t="s">
        <v>78</v>
      </c>
      <c r="D89" s="322" t="s">
        <v>92</v>
      </c>
      <c r="E89" s="323"/>
      <c r="F89" s="81">
        <v>1.0068189299999999</v>
      </c>
      <c r="G89" s="81">
        <v>1.0068189299999999</v>
      </c>
      <c r="H89" s="81">
        <v>3.2719533300000005</v>
      </c>
      <c r="I89" s="81">
        <v>5.5370877300000014</v>
      </c>
      <c r="J89" s="81">
        <v>7.8022221300000014</v>
      </c>
      <c r="K89" s="81">
        <v>10.067356530000001</v>
      </c>
      <c r="L89" s="81">
        <v>12.332490930000002</v>
      </c>
      <c r="M89" s="81">
        <v>14.597625330000003</v>
      </c>
      <c r="N89" s="81">
        <v>16.862759730000004</v>
      </c>
      <c r="O89" s="250"/>
    </row>
    <row r="90" spans="2:17" ht="15.5" x14ac:dyDescent="0.35">
      <c r="B90" s="253"/>
      <c r="C90" s="80" t="s">
        <v>145</v>
      </c>
      <c r="D90" s="323" t="s">
        <v>157</v>
      </c>
      <c r="E90" s="323"/>
      <c r="F90" s="81">
        <v>-92.291735249999988</v>
      </c>
      <c r="G90" s="81">
        <v>-92.291735249999988</v>
      </c>
      <c r="H90" s="81">
        <v>-299.92905525000003</v>
      </c>
      <c r="I90" s="81">
        <v>-507.56637525000014</v>
      </c>
      <c r="J90" s="81">
        <v>-715.20369525000012</v>
      </c>
      <c r="K90" s="81">
        <v>-922.84101525000005</v>
      </c>
      <c r="L90" s="81">
        <v>-1130.4783352500001</v>
      </c>
      <c r="M90" s="81">
        <v>-1338.1156552500001</v>
      </c>
      <c r="N90" s="81">
        <v>-1545.7529752500002</v>
      </c>
      <c r="O90" s="250"/>
    </row>
    <row r="91" spans="2:17" ht="15.5" x14ac:dyDescent="0.35">
      <c r="B91" s="324"/>
      <c r="C91" s="82" t="s">
        <v>55</v>
      </c>
      <c r="D91" s="82"/>
      <c r="E91" s="82"/>
      <c r="F91" s="224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258"/>
    </row>
    <row r="92" spans="2:17" ht="15.5" x14ac:dyDescent="0.35">
      <c r="B92" s="253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</row>
    <row r="93" spans="2:17" s="328" customFormat="1" x14ac:dyDescent="0.35">
      <c r="B93" s="326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</row>
    <row r="94" spans="2:17" ht="15.5" x14ac:dyDescent="0.35">
      <c r="B94" s="329"/>
      <c r="O94" s="330"/>
    </row>
    <row r="95" spans="2:17" ht="22.5" customHeight="1" x14ac:dyDescent="0.35">
      <c r="B95" s="87" t="s">
        <v>79</v>
      </c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/>
      <c r="Q95" s="90"/>
    </row>
    <row r="96" spans="2:17" x14ac:dyDescent="0.35"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3"/>
      <c r="Q96" s="90"/>
    </row>
    <row r="97" spans="2:17" x14ac:dyDescent="0.35">
      <c r="B97" s="92"/>
      <c r="C97" s="94" t="s">
        <v>63</v>
      </c>
      <c r="D97" s="94" t="s">
        <v>66</v>
      </c>
      <c r="E97" s="94" t="s">
        <v>11</v>
      </c>
      <c r="F97" s="95" t="s">
        <v>67</v>
      </c>
      <c r="G97" s="95" t="s">
        <v>68</v>
      </c>
      <c r="H97" s="95" t="s">
        <v>69</v>
      </c>
      <c r="I97" s="95" t="s">
        <v>70</v>
      </c>
      <c r="J97" s="95" t="s">
        <v>71</v>
      </c>
      <c r="K97" s="95" t="s">
        <v>72</v>
      </c>
      <c r="L97" s="95" t="s">
        <v>73</v>
      </c>
      <c r="M97" s="95" t="s">
        <v>74</v>
      </c>
      <c r="N97" s="95" t="s">
        <v>75</v>
      </c>
      <c r="O97" s="92"/>
      <c r="P97" s="92"/>
      <c r="Q97" s="90"/>
    </row>
    <row r="98" spans="2:17" x14ac:dyDescent="0.35">
      <c r="B98" s="92"/>
      <c r="C98" s="96" t="s">
        <v>80</v>
      </c>
      <c r="D98" s="97" t="s">
        <v>93</v>
      </c>
      <c r="E98" s="97" t="s">
        <v>85</v>
      </c>
      <c r="F98" s="98">
        <v>1.2090000000000001</v>
      </c>
      <c r="G98" s="98">
        <v>1.2090000000000001</v>
      </c>
      <c r="H98" s="98">
        <v>3.9290000000000003</v>
      </c>
      <c r="I98" s="98">
        <v>6.6490000000000009</v>
      </c>
      <c r="J98" s="98">
        <v>9.3690000000000015</v>
      </c>
      <c r="K98" s="98">
        <v>12.089000000000002</v>
      </c>
      <c r="L98" s="98">
        <v>14.809000000000003</v>
      </c>
      <c r="M98" s="98">
        <v>17.529000000000003</v>
      </c>
      <c r="N98" s="98">
        <v>20.249000000000002</v>
      </c>
      <c r="O98" s="92"/>
      <c r="P98" s="92"/>
      <c r="Q98" s="90"/>
    </row>
    <row r="99" spans="2:17" x14ac:dyDescent="0.35">
      <c r="B99" s="92"/>
      <c r="C99" s="99" t="s">
        <v>81</v>
      </c>
      <c r="D99" s="97" t="s">
        <v>94</v>
      </c>
      <c r="E99" s="99" t="s">
        <v>82</v>
      </c>
      <c r="F99" s="100">
        <v>0.95</v>
      </c>
      <c r="G99" s="100">
        <v>0.95</v>
      </c>
      <c r="H99" s="100">
        <v>0.95</v>
      </c>
      <c r="I99" s="100">
        <v>0.95</v>
      </c>
      <c r="J99" s="100">
        <v>0.95</v>
      </c>
      <c r="K99" s="100">
        <v>0.95</v>
      </c>
      <c r="L99" s="100">
        <v>0.95</v>
      </c>
      <c r="M99" s="100">
        <v>0.95</v>
      </c>
      <c r="N99" s="100">
        <v>0.95</v>
      </c>
      <c r="O99" s="92"/>
      <c r="P99" s="92"/>
      <c r="Q99" s="90"/>
    </row>
    <row r="100" spans="2:17" x14ac:dyDescent="0.35"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0"/>
    </row>
    <row r="101" spans="2:17" x14ac:dyDescent="0.35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0"/>
    </row>
  </sheetData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E25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142</v>
      </c>
      <c r="B1" s="240" t="s">
        <v>155</v>
      </c>
      <c r="C1" s="240"/>
    </row>
    <row r="2" spans="1:15" s="242" customFormat="1" ht="15.5" x14ac:dyDescent="0.35">
      <c r="A2" s="241" t="s">
        <v>158</v>
      </c>
      <c r="B2" s="241" t="s">
        <v>163</v>
      </c>
      <c r="C2" s="241"/>
      <c r="E2" s="243" t="s">
        <v>14</v>
      </c>
    </row>
    <row r="4" spans="1:15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159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85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31">
        <v>0.73099999999999998</v>
      </c>
      <c r="G16" s="332">
        <v>0.40300000000000002</v>
      </c>
      <c r="H16" s="333">
        <v>0.53800000000000003</v>
      </c>
      <c r="I16" s="333">
        <v>0.53800000000000003</v>
      </c>
      <c r="J16" s="333">
        <v>0.53800000000000003</v>
      </c>
      <c r="K16" s="333">
        <v>0.53800000000000003</v>
      </c>
      <c r="L16" s="333">
        <v>0.53800000000000003</v>
      </c>
      <c r="M16" s="333">
        <v>0.53800000000000003</v>
      </c>
      <c r="N16" s="333">
        <v>0.56599999999999995</v>
      </c>
      <c r="O16" s="277"/>
    </row>
    <row r="17" spans="1:15" ht="15.5" x14ac:dyDescent="0.35">
      <c r="B17" s="267"/>
      <c r="C17" s="272">
        <v>2</v>
      </c>
      <c r="D17" s="273"/>
      <c r="E17" s="273"/>
      <c r="F17" s="331">
        <v>0.73099999999999998</v>
      </c>
      <c r="G17" s="276">
        <v>0.98899999999999999</v>
      </c>
      <c r="H17" s="275">
        <v>1.17</v>
      </c>
      <c r="I17" s="275">
        <v>1.17</v>
      </c>
      <c r="J17" s="275">
        <v>1.17</v>
      </c>
      <c r="K17" s="275">
        <v>1.17</v>
      </c>
      <c r="L17" s="275">
        <v>1.17</v>
      </c>
      <c r="M17" s="275">
        <v>1.17</v>
      </c>
      <c r="N17" s="275">
        <v>1.1160000000000001</v>
      </c>
      <c r="O17" s="264"/>
    </row>
    <row r="18" spans="1:15" ht="15.5" x14ac:dyDescent="0.35">
      <c r="B18" s="267"/>
      <c r="C18" s="272">
        <v>3</v>
      </c>
      <c r="D18" s="273"/>
      <c r="E18" s="273"/>
      <c r="F18" s="331">
        <v>0.73099999999999998</v>
      </c>
      <c r="G18" s="276">
        <v>1.3740000000000001</v>
      </c>
      <c r="H18" s="275">
        <v>1.802</v>
      </c>
      <c r="I18" s="275">
        <v>1.802</v>
      </c>
      <c r="J18" s="275">
        <v>1.8009999999999999</v>
      </c>
      <c r="K18" s="275">
        <v>1.802</v>
      </c>
      <c r="L18" s="275">
        <v>1.802</v>
      </c>
      <c r="M18" s="275">
        <v>1.8009999999999999</v>
      </c>
      <c r="N18" s="275">
        <v>1.871</v>
      </c>
      <c r="O18" s="264"/>
    </row>
    <row r="19" spans="1:15" ht="15.5" x14ac:dyDescent="0.35">
      <c r="B19" s="267"/>
      <c r="C19" s="278">
        <v>4</v>
      </c>
      <c r="D19" s="279"/>
      <c r="E19" s="279"/>
      <c r="F19" s="331">
        <v>0.73099999999999998</v>
      </c>
      <c r="G19" s="280">
        <v>2.218</v>
      </c>
      <c r="H19" s="281">
        <v>2.7490000000000001</v>
      </c>
      <c r="I19" s="281">
        <v>2.75</v>
      </c>
      <c r="J19" s="281">
        <v>2.7490000000000001</v>
      </c>
      <c r="K19" s="281">
        <v>2.75</v>
      </c>
      <c r="L19" s="281">
        <v>2.7490000000000001</v>
      </c>
      <c r="M19" s="281">
        <v>2.75</v>
      </c>
      <c r="N19" s="281">
        <v>2.73</v>
      </c>
      <c r="O19" s="264"/>
    </row>
    <row r="20" spans="1:15" ht="15.5" x14ac:dyDescent="0.35">
      <c r="B20" s="267"/>
      <c r="C20" s="282" t="s">
        <v>24</v>
      </c>
      <c r="D20" s="283"/>
      <c r="E20" s="283"/>
      <c r="F20" s="334">
        <v>0.73099999999999998</v>
      </c>
      <c r="G20" s="285">
        <v>2.218</v>
      </c>
      <c r="H20" s="284">
        <v>2.7490000000000001</v>
      </c>
      <c r="I20" s="284">
        <v>2.75</v>
      </c>
      <c r="J20" s="284">
        <v>2.7490000000000001</v>
      </c>
      <c r="K20" s="284">
        <v>2.75</v>
      </c>
      <c r="L20" s="284">
        <v>2.7490000000000001</v>
      </c>
      <c r="M20" s="284">
        <v>2.75</v>
      </c>
      <c r="N20" s="284">
        <v>2.73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37</v>
      </c>
      <c r="D31" s="268" t="s">
        <v>38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160</v>
      </c>
      <c r="D32" s="291" t="s">
        <v>164</v>
      </c>
      <c r="E32" s="291"/>
      <c r="F32" s="292">
        <v>0.85</v>
      </c>
      <c r="G32" s="292">
        <v>0.85</v>
      </c>
      <c r="H32" s="292">
        <v>0.85</v>
      </c>
      <c r="I32" s="292">
        <v>0.85</v>
      </c>
      <c r="J32" s="292">
        <v>0.85</v>
      </c>
      <c r="K32" s="292">
        <v>0.85</v>
      </c>
      <c r="L32" s="292">
        <v>0.85</v>
      </c>
      <c r="M32" s="292">
        <v>0.85</v>
      </c>
      <c r="N32" s="292">
        <v>0.85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41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37</v>
      </c>
      <c r="D36" s="268" t="s">
        <v>38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160</v>
      </c>
      <c r="D37" s="291" t="s">
        <v>164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265" t="s">
        <v>43</v>
      </c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265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ht="15.5" x14ac:dyDescent="0.35">
      <c r="B41" s="267"/>
      <c r="C41" s="268" t="s">
        <v>37</v>
      </c>
      <c r="D41" s="268" t="s">
        <v>38</v>
      </c>
      <c r="E41" s="268" t="s">
        <v>11</v>
      </c>
      <c r="F41" s="269">
        <v>2011</v>
      </c>
      <c r="G41" s="270">
        <v>2015</v>
      </c>
      <c r="H41" s="269">
        <v>2020</v>
      </c>
      <c r="I41" s="270">
        <v>2025</v>
      </c>
      <c r="J41" s="269">
        <v>2030</v>
      </c>
      <c r="K41" s="270">
        <v>2035</v>
      </c>
      <c r="L41" s="269">
        <v>2040</v>
      </c>
      <c r="M41" s="270">
        <v>2045</v>
      </c>
      <c r="N41" s="269">
        <v>2050</v>
      </c>
      <c r="O41" s="264"/>
    </row>
    <row r="42" spans="2:15" ht="15.5" x14ac:dyDescent="0.35">
      <c r="B42" s="267"/>
      <c r="C42" s="65" t="s">
        <v>160</v>
      </c>
      <c r="D42" s="291" t="s">
        <v>164</v>
      </c>
      <c r="E42" s="291"/>
      <c r="F42" s="292">
        <v>0.3</v>
      </c>
      <c r="G42" s="292">
        <v>0.3</v>
      </c>
      <c r="H42" s="292">
        <v>0.3</v>
      </c>
      <c r="I42" s="292">
        <v>0.3</v>
      </c>
      <c r="J42" s="292">
        <v>0.3</v>
      </c>
      <c r="K42" s="292">
        <v>0.3</v>
      </c>
      <c r="L42" s="292">
        <v>0.3</v>
      </c>
      <c r="M42" s="292">
        <v>0.3</v>
      </c>
      <c r="N42" s="292">
        <v>0.3</v>
      </c>
      <c r="O42" s="264"/>
    </row>
    <row r="43" spans="2:15" ht="15.5" x14ac:dyDescent="0.35">
      <c r="B43" s="267"/>
      <c r="C43" s="38"/>
      <c r="D43" s="273"/>
      <c r="E43" s="273"/>
      <c r="F43" s="293"/>
      <c r="G43" s="293"/>
      <c r="H43" s="293"/>
      <c r="I43" s="293"/>
      <c r="J43" s="293"/>
      <c r="K43" s="293"/>
      <c r="L43" s="293"/>
      <c r="M43" s="293"/>
      <c r="N43" s="293"/>
      <c r="O43" s="264"/>
    </row>
    <row r="44" spans="2:15" ht="15.5" x14ac:dyDescent="0.35">
      <c r="B44" s="267"/>
      <c r="C44" s="38"/>
      <c r="D44" s="273"/>
      <c r="E44" s="273"/>
      <c r="F44" s="293"/>
      <c r="G44" s="293"/>
      <c r="H44" s="293"/>
      <c r="I44" s="293"/>
      <c r="J44" s="293"/>
      <c r="K44" s="293"/>
      <c r="L44" s="293"/>
      <c r="M44" s="293"/>
      <c r="N44" s="293"/>
      <c r="O44" s="264"/>
    </row>
    <row r="45" spans="2:15" x14ac:dyDescent="0.35">
      <c r="B45" s="296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</row>
    <row r="46" spans="2:15" ht="15.5" x14ac:dyDescent="0.35">
      <c r="B46" s="267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4"/>
    </row>
    <row r="47" spans="2:15" ht="15.5" x14ac:dyDescent="0.35">
      <c r="B47" s="267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ht="15.5" x14ac:dyDescent="0.35">
      <c r="B48" s="267"/>
      <c r="C48" s="263"/>
      <c r="D48" s="263"/>
      <c r="E48" s="263"/>
      <c r="F48" s="263"/>
      <c r="G48" s="263"/>
      <c r="H48" s="263"/>
      <c r="I48" s="263"/>
      <c r="J48" s="298"/>
      <c r="K48" s="298"/>
      <c r="L48" s="298"/>
      <c r="M48" s="298"/>
      <c r="N48" s="298"/>
      <c r="O48" s="264"/>
    </row>
    <row r="49" spans="2:15" ht="15.5" x14ac:dyDescent="0.35">
      <c r="B49" s="267"/>
      <c r="C49" s="263"/>
      <c r="D49" s="263"/>
      <c r="E49" s="263"/>
      <c r="F49" s="263"/>
      <c r="G49" s="263"/>
      <c r="H49" s="263"/>
      <c r="I49" s="263"/>
      <c r="J49" s="303"/>
      <c r="K49" s="303"/>
      <c r="L49" s="303"/>
      <c r="M49" s="303"/>
      <c r="N49" s="303"/>
      <c r="O49" s="264"/>
    </row>
    <row r="50" spans="2:15" x14ac:dyDescent="0.35">
      <c r="B50" s="262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4"/>
    </row>
    <row r="51" spans="2:15" x14ac:dyDescent="0.35"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</row>
    <row r="54" spans="2:15" ht="15.5" x14ac:dyDescent="0.35">
      <c r="B54" s="259" t="s">
        <v>49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1"/>
    </row>
    <row r="55" spans="2:15" x14ac:dyDescent="0.35">
      <c r="B55" s="262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4"/>
    </row>
    <row r="56" spans="2:15" x14ac:dyDescent="0.35">
      <c r="B56" s="262"/>
      <c r="C56" s="265" t="s">
        <v>50</v>
      </c>
      <c r="D56" s="263"/>
      <c r="E56" s="266"/>
      <c r="F56" s="263"/>
      <c r="G56" s="263"/>
      <c r="H56" s="263"/>
      <c r="I56" s="263"/>
      <c r="J56" s="263"/>
      <c r="K56" s="263"/>
      <c r="L56" s="263"/>
      <c r="M56" s="263"/>
      <c r="N56" s="263"/>
      <c r="O56" s="264"/>
    </row>
    <row r="57" spans="2:15" x14ac:dyDescent="0.35">
      <c r="B57" s="262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4"/>
    </row>
    <row r="58" spans="2:15" ht="15.5" x14ac:dyDescent="0.35">
      <c r="B58" s="267"/>
      <c r="C58" s="268" t="s">
        <v>37</v>
      </c>
      <c r="D58" s="268" t="s">
        <v>22</v>
      </c>
      <c r="E58" s="268" t="s">
        <v>11</v>
      </c>
      <c r="F58" s="269">
        <v>2011</v>
      </c>
      <c r="G58" s="270">
        <v>2015</v>
      </c>
      <c r="H58" s="269">
        <v>2020</v>
      </c>
      <c r="I58" s="270">
        <v>2025</v>
      </c>
      <c r="J58" s="269">
        <v>2030</v>
      </c>
      <c r="K58" s="270">
        <v>2035</v>
      </c>
      <c r="L58" s="269">
        <v>2040</v>
      </c>
      <c r="M58" s="270">
        <v>2045</v>
      </c>
      <c r="N58" s="269">
        <v>2050</v>
      </c>
      <c r="O58" s="264"/>
    </row>
    <row r="59" spans="2:15" ht="15.5" x14ac:dyDescent="0.35">
      <c r="B59" s="271"/>
      <c r="C59" s="65" t="s">
        <v>160</v>
      </c>
      <c r="D59" s="291" t="s">
        <v>164</v>
      </c>
      <c r="E59" s="291"/>
      <c r="F59" s="335">
        <v>0.73099999999999998</v>
      </c>
      <c r="G59" s="336">
        <v>2.9489999999999998</v>
      </c>
      <c r="H59" s="335">
        <v>5.6980000000000004</v>
      </c>
      <c r="I59" s="335">
        <v>8.4480000000000004</v>
      </c>
      <c r="J59" s="335">
        <v>11.197000000000001</v>
      </c>
      <c r="K59" s="335">
        <v>13.947000000000001</v>
      </c>
      <c r="L59" s="335">
        <v>16.696000000000002</v>
      </c>
      <c r="M59" s="335">
        <v>19.446000000000002</v>
      </c>
      <c r="N59" s="335">
        <v>22.176000000000002</v>
      </c>
      <c r="O59" s="277"/>
    </row>
    <row r="60" spans="2:15" x14ac:dyDescent="0.35">
      <c r="B60" s="286"/>
      <c r="C60" s="272"/>
      <c r="D60" s="273"/>
      <c r="E60" s="273"/>
      <c r="F60" s="306"/>
      <c r="G60" s="307"/>
      <c r="H60" s="307"/>
      <c r="I60" s="307"/>
      <c r="J60" s="307"/>
      <c r="K60" s="307"/>
      <c r="L60" s="307"/>
      <c r="M60" s="307"/>
      <c r="N60" s="307"/>
      <c r="O60" s="264"/>
    </row>
    <row r="62" spans="2:15" x14ac:dyDescent="0.35">
      <c r="B62" s="308"/>
      <c r="C62" s="6" t="s">
        <v>161</v>
      </c>
      <c r="F62" s="309">
        <v>2011</v>
      </c>
      <c r="G62" s="309">
        <v>2015</v>
      </c>
      <c r="H62" s="309">
        <v>2020</v>
      </c>
      <c r="I62" s="309">
        <v>2025</v>
      </c>
      <c r="J62" s="309">
        <v>2030</v>
      </c>
      <c r="K62" s="309">
        <v>2035</v>
      </c>
      <c r="L62" s="309">
        <v>2040</v>
      </c>
      <c r="M62" s="309">
        <v>2045</v>
      </c>
      <c r="N62" s="309">
        <v>2050</v>
      </c>
    </row>
    <row r="64" spans="2:15" x14ac:dyDescent="0.35">
      <c r="C64" s="308" t="s">
        <v>114</v>
      </c>
      <c r="E64" t="s">
        <v>85</v>
      </c>
      <c r="F64" s="310">
        <v>0.73099999999999998</v>
      </c>
      <c r="G64" s="310">
        <v>2.9489999999999998</v>
      </c>
      <c r="H64" s="310">
        <v>5.6980000000000004</v>
      </c>
      <c r="I64" s="310">
        <v>8.4480000000000004</v>
      </c>
      <c r="J64" s="310">
        <v>11.197000000000001</v>
      </c>
      <c r="K64" s="310">
        <v>13.947000000000001</v>
      </c>
      <c r="L64" s="310">
        <v>16.696000000000002</v>
      </c>
      <c r="M64" s="310">
        <v>19.446000000000002</v>
      </c>
      <c r="N64" s="310">
        <v>22.176000000000002</v>
      </c>
    </row>
    <row r="65" spans="1:16" x14ac:dyDescent="0.35">
      <c r="B65" s="311" t="s">
        <v>147</v>
      </c>
      <c r="C65" t="s">
        <v>115</v>
      </c>
      <c r="E65" s="6" t="s">
        <v>82</v>
      </c>
      <c r="F65" s="312">
        <v>0.85</v>
      </c>
      <c r="G65" s="312">
        <v>0.85</v>
      </c>
      <c r="H65" s="312">
        <v>0.85</v>
      </c>
      <c r="I65" s="312">
        <v>0.85</v>
      </c>
      <c r="J65" s="312">
        <v>0.85</v>
      </c>
      <c r="K65" s="312">
        <v>0.85</v>
      </c>
      <c r="L65" s="312">
        <v>0.85</v>
      </c>
      <c r="M65" s="312">
        <v>0.85</v>
      </c>
      <c r="N65" s="312">
        <v>0.85</v>
      </c>
    </row>
    <row r="66" spans="1:16" x14ac:dyDescent="0.35">
      <c r="B66" s="313" t="s">
        <v>148</v>
      </c>
      <c r="C66" s="308" t="s">
        <v>116</v>
      </c>
      <c r="E66" t="s">
        <v>85</v>
      </c>
      <c r="F66" s="314">
        <v>0.62134999999999996</v>
      </c>
      <c r="G66" s="314">
        <v>2.5066499999999996</v>
      </c>
      <c r="H66" s="314">
        <v>4.8433000000000002</v>
      </c>
      <c r="I66" s="314">
        <v>7.1808000000000005</v>
      </c>
      <c r="J66" s="314">
        <v>9.5174500000000002</v>
      </c>
      <c r="K66" s="314">
        <v>11.854950000000001</v>
      </c>
      <c r="L66" s="314">
        <v>14.191600000000001</v>
      </c>
      <c r="M66" s="314">
        <v>16.5291</v>
      </c>
      <c r="N66" s="314">
        <v>18.849600000000002</v>
      </c>
    </row>
    <row r="67" spans="1:16" x14ac:dyDescent="0.35">
      <c r="C67" s="308" t="s">
        <v>118</v>
      </c>
      <c r="E67" t="s">
        <v>87</v>
      </c>
      <c r="F67" s="314">
        <v>5.4467540999999997</v>
      </c>
      <c r="G67" s="314">
        <v>21.973293899999998</v>
      </c>
      <c r="H67" s="314">
        <v>42.456367800000002</v>
      </c>
      <c r="I67" s="314">
        <v>62.946892800000008</v>
      </c>
      <c r="J67" s="314">
        <v>83.429966700000008</v>
      </c>
      <c r="K67" s="314">
        <v>103.92049170000001</v>
      </c>
      <c r="L67" s="314">
        <v>124.40356560000002</v>
      </c>
      <c r="M67" s="314">
        <v>144.8940906</v>
      </c>
      <c r="N67" s="314">
        <v>165.23559360000002</v>
      </c>
    </row>
    <row r="68" spans="1:16" x14ac:dyDescent="0.35">
      <c r="B68" s="72" t="s">
        <v>149</v>
      </c>
      <c r="C68" s="315" t="s">
        <v>119</v>
      </c>
      <c r="E68" t="s">
        <v>87</v>
      </c>
      <c r="F68" s="316">
        <v>0.54467540999999997</v>
      </c>
      <c r="G68" s="316">
        <v>2.1973293899999997</v>
      </c>
      <c r="H68" s="316">
        <v>4.2456367800000008</v>
      </c>
      <c r="I68" s="316">
        <v>6.2946892800000009</v>
      </c>
      <c r="J68" s="316">
        <v>8.3429966700000016</v>
      </c>
      <c r="K68" s="316">
        <v>10.392049170000002</v>
      </c>
      <c r="L68" s="316">
        <v>12.440356560000003</v>
      </c>
      <c r="M68" s="316">
        <v>14.48940906</v>
      </c>
      <c r="N68" s="316">
        <v>16.523559360000004</v>
      </c>
    </row>
    <row r="69" spans="1:16" x14ac:dyDescent="0.35">
      <c r="B69" s="72" t="s">
        <v>148</v>
      </c>
      <c r="C69" s="308" t="s">
        <v>59</v>
      </c>
      <c r="E69" t="s">
        <v>87</v>
      </c>
      <c r="F69" s="314">
        <v>5.9914295099999997</v>
      </c>
      <c r="G69" s="314">
        <v>24.170623289999998</v>
      </c>
      <c r="H69" s="314">
        <v>46.702004580000001</v>
      </c>
      <c r="I69" s="314">
        <v>69.241582080000015</v>
      </c>
      <c r="J69" s="314">
        <v>91.772963370000014</v>
      </c>
      <c r="K69" s="314">
        <v>114.31254087000002</v>
      </c>
      <c r="L69" s="314">
        <v>136.84392216000003</v>
      </c>
      <c r="M69" s="314">
        <v>159.38349965999998</v>
      </c>
      <c r="N69" s="314">
        <v>181.75915296000002</v>
      </c>
      <c r="O69" s="314"/>
    </row>
    <row r="70" spans="1:16" x14ac:dyDescent="0.35">
      <c r="C70" s="308"/>
      <c r="F70" s="314"/>
      <c r="G70" s="314"/>
      <c r="H70" s="314"/>
      <c r="I70" s="314"/>
      <c r="J70" s="314"/>
      <c r="K70" s="314"/>
      <c r="L70" s="314"/>
      <c r="M70" s="314"/>
      <c r="N70" s="314"/>
    </row>
    <row r="71" spans="1:16" x14ac:dyDescent="0.35">
      <c r="C71" s="308" t="s">
        <v>61</v>
      </c>
      <c r="F71" s="314"/>
      <c r="G71" s="314"/>
      <c r="H71" s="314"/>
      <c r="I71" s="314"/>
      <c r="J71" s="314"/>
      <c r="K71" s="314"/>
      <c r="L71" s="314"/>
      <c r="M71" s="314"/>
      <c r="N71" s="314"/>
    </row>
    <row r="72" spans="1:16" x14ac:dyDescent="0.35">
      <c r="C72" s="308" t="s">
        <v>59</v>
      </c>
      <c r="E72" t="s">
        <v>87</v>
      </c>
      <c r="F72" s="314">
        <v>5.9914295099999997</v>
      </c>
      <c r="G72" s="314">
        <v>24.170623289999998</v>
      </c>
      <c r="H72" s="314">
        <v>46.702004580000001</v>
      </c>
      <c r="I72" s="314">
        <v>69.241582080000015</v>
      </c>
      <c r="J72" s="314">
        <v>91.772963370000014</v>
      </c>
      <c r="K72" s="314">
        <v>114.31254087000002</v>
      </c>
      <c r="L72" s="314">
        <v>136.84392216000003</v>
      </c>
      <c r="M72" s="314">
        <v>159.38349965999998</v>
      </c>
      <c r="N72" s="314">
        <v>181.75915296000002</v>
      </c>
    </row>
    <row r="73" spans="1:16" x14ac:dyDescent="0.35">
      <c r="B73" s="72" t="s">
        <v>149</v>
      </c>
      <c r="C73" s="315" t="s">
        <v>122</v>
      </c>
      <c r="E73" s="6" t="s">
        <v>82</v>
      </c>
      <c r="F73" s="317">
        <v>0.3</v>
      </c>
      <c r="G73" s="317">
        <v>0.3</v>
      </c>
      <c r="H73" s="317">
        <v>0.3</v>
      </c>
      <c r="I73" s="317">
        <v>0.3</v>
      </c>
      <c r="J73" s="317">
        <v>0.3</v>
      </c>
      <c r="K73" s="317">
        <v>0.3</v>
      </c>
      <c r="L73" s="317">
        <v>0.3</v>
      </c>
      <c r="M73" s="317">
        <v>0.3</v>
      </c>
      <c r="N73" s="317">
        <v>0.3</v>
      </c>
    </row>
    <row r="74" spans="1:16" x14ac:dyDescent="0.35">
      <c r="B74" s="72" t="s">
        <v>148</v>
      </c>
      <c r="C74" s="308" t="s">
        <v>123</v>
      </c>
      <c r="E74" t="s">
        <v>87</v>
      </c>
      <c r="F74" s="314">
        <v>19.9714317</v>
      </c>
      <c r="G74" s="314">
        <v>80.568744299999992</v>
      </c>
      <c r="H74" s="314">
        <v>155.6733486</v>
      </c>
      <c r="I74" s="314">
        <v>230.80527360000005</v>
      </c>
      <c r="J74" s="314">
        <v>305.90987790000008</v>
      </c>
      <c r="K74" s="314">
        <v>381.04180290000011</v>
      </c>
      <c r="L74" s="314">
        <v>456.14640720000011</v>
      </c>
      <c r="M74" s="314">
        <v>531.27833220000002</v>
      </c>
      <c r="N74" s="314">
        <v>605.86384320000013</v>
      </c>
    </row>
    <row r="75" spans="1:16" x14ac:dyDescent="0.35">
      <c r="B75" s="72"/>
      <c r="C75" s="308"/>
      <c r="F75" s="314"/>
      <c r="G75" s="314"/>
      <c r="H75" s="314"/>
      <c r="I75" s="314"/>
      <c r="J75" s="314"/>
      <c r="K75" s="314"/>
      <c r="L75" s="314"/>
      <c r="M75" s="314"/>
      <c r="N75" s="314"/>
    </row>
    <row r="76" spans="1:16" s="242" customFormat="1" x14ac:dyDescent="0.35">
      <c r="A76"/>
      <c r="B76" t="s">
        <v>150</v>
      </c>
      <c r="C76" s="308"/>
      <c r="D76"/>
      <c r="E76"/>
      <c r="F76" s="314"/>
      <c r="G76" s="314"/>
      <c r="H76" s="314"/>
      <c r="I76" s="314"/>
      <c r="J76" s="314"/>
      <c r="K76" s="314"/>
      <c r="L76" s="314"/>
      <c r="M76" s="314"/>
      <c r="N76" s="314"/>
      <c r="O76"/>
      <c r="P76"/>
    </row>
    <row r="77" spans="1:16" x14ac:dyDescent="0.35">
      <c r="A77" s="242"/>
      <c r="C77" t="s">
        <v>151</v>
      </c>
      <c r="E77" t="s">
        <v>152</v>
      </c>
      <c r="F77" s="318" t="e">
        <v>#NAME?</v>
      </c>
      <c r="G77" s="318" t="e">
        <v>#NAME?</v>
      </c>
      <c r="H77" s="318" t="e">
        <v>#NAME?</v>
      </c>
      <c r="I77" s="318" t="e">
        <v>#NAME?</v>
      </c>
      <c r="J77" s="318" t="e">
        <v>#NAME?</v>
      </c>
      <c r="K77" s="318" t="e">
        <v>#NAME?</v>
      </c>
      <c r="L77" s="318" t="e">
        <v>#NAME?</v>
      </c>
      <c r="M77" s="318" t="e">
        <v>#NAME?</v>
      </c>
      <c r="N77" s="318" t="e">
        <v>#NAME?</v>
      </c>
      <c r="P77" s="90"/>
    </row>
    <row r="78" spans="1:16" x14ac:dyDescent="0.35">
      <c r="C78" t="s">
        <v>153</v>
      </c>
      <c r="F78" s="318"/>
      <c r="G78" s="318"/>
      <c r="H78" s="318"/>
      <c r="I78" s="318"/>
      <c r="J78" s="318"/>
      <c r="K78" s="318"/>
      <c r="L78" s="318"/>
      <c r="M78" s="318" t="e">
        <v>#NAME?</v>
      </c>
      <c r="N78" s="318" t="e">
        <v>#NAME?</v>
      </c>
      <c r="P78" s="90"/>
    </row>
    <row r="79" spans="1:16" x14ac:dyDescent="0.35">
      <c r="C79" t="s">
        <v>154</v>
      </c>
      <c r="F79" s="318"/>
      <c r="G79" s="318" t="e">
        <v>#NAME?</v>
      </c>
      <c r="H79" s="318" t="e">
        <v>#NAME?</v>
      </c>
      <c r="I79" s="318" t="e">
        <v>#NAME?</v>
      </c>
      <c r="J79" s="318" t="e">
        <v>#NAME?</v>
      </c>
      <c r="K79" s="318" t="e">
        <v>#NAME?</v>
      </c>
      <c r="L79" s="318" t="e">
        <v>#NAME?</v>
      </c>
      <c r="M79" s="318" t="e">
        <v>#NAME?</v>
      </c>
      <c r="N79" s="318" t="e">
        <v>#NAME?</v>
      </c>
      <c r="P79" s="90"/>
    </row>
    <row r="80" spans="1:16" x14ac:dyDescent="0.35">
      <c r="F80" s="318"/>
      <c r="G80" s="318"/>
      <c r="H80" s="318"/>
      <c r="I80" s="318"/>
      <c r="J80" s="318"/>
      <c r="K80" s="318"/>
      <c r="L80" s="318"/>
      <c r="M80" s="318"/>
      <c r="N80" s="318"/>
      <c r="P80" s="90"/>
    </row>
    <row r="82" spans="2:17" ht="15.5" x14ac:dyDescent="0.35">
      <c r="B82" s="245" t="s">
        <v>64</v>
      </c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7"/>
    </row>
    <row r="83" spans="2:17" x14ac:dyDescent="0.35">
      <c r="B83" s="248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50"/>
    </row>
    <row r="84" spans="2:17" x14ac:dyDescent="0.35">
      <c r="B84" s="248"/>
      <c r="C84" s="319" t="s">
        <v>65</v>
      </c>
      <c r="D84" s="249"/>
      <c r="E84" s="252"/>
      <c r="F84" s="249"/>
      <c r="G84" s="252"/>
      <c r="H84" s="249"/>
      <c r="I84" s="249"/>
      <c r="J84" s="249"/>
      <c r="K84" s="249"/>
      <c r="L84" s="249"/>
      <c r="M84" s="249"/>
      <c r="N84" s="249"/>
      <c r="O84" s="250"/>
    </row>
    <row r="85" spans="2:17" x14ac:dyDescent="0.35">
      <c r="B85" s="248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50"/>
    </row>
    <row r="86" spans="2:17" ht="15.5" x14ac:dyDescent="0.35">
      <c r="B86" s="253"/>
      <c r="C86" s="320" t="s">
        <v>63</v>
      </c>
      <c r="D86" s="320" t="s">
        <v>66</v>
      </c>
      <c r="E86" s="320" t="s">
        <v>11</v>
      </c>
      <c r="F86" s="321" t="s">
        <v>67</v>
      </c>
      <c r="G86" s="321" t="s">
        <v>68</v>
      </c>
      <c r="H86" s="321" t="s">
        <v>69</v>
      </c>
      <c r="I86" s="321" t="s">
        <v>70</v>
      </c>
      <c r="J86" s="321" t="s">
        <v>71</v>
      </c>
      <c r="K86" s="321" t="s">
        <v>72</v>
      </c>
      <c r="L86" s="321" t="s">
        <v>73</v>
      </c>
      <c r="M86" s="321" t="s">
        <v>74</v>
      </c>
      <c r="N86" s="321" t="s">
        <v>75</v>
      </c>
      <c r="O86" s="250"/>
    </row>
    <row r="87" spans="2:17" ht="15.5" x14ac:dyDescent="0.35">
      <c r="B87" s="253"/>
      <c r="C87" s="20" t="s">
        <v>76</v>
      </c>
      <c r="D87" s="322" t="s">
        <v>90</v>
      </c>
      <c r="E87" s="322"/>
      <c r="F87" s="79">
        <v>5.4467540999999997</v>
      </c>
      <c r="G87" s="79">
        <v>21.973293899999998</v>
      </c>
      <c r="H87" s="79">
        <v>42.456367800000002</v>
      </c>
      <c r="I87" s="79">
        <v>62.946892800000008</v>
      </c>
      <c r="J87" s="79">
        <v>83.429966700000008</v>
      </c>
      <c r="K87" s="79">
        <v>103.92049170000001</v>
      </c>
      <c r="L87" s="79">
        <v>124.40356560000002</v>
      </c>
      <c r="M87" s="79">
        <v>144.8940906</v>
      </c>
      <c r="N87" s="79">
        <v>165.23559360000002</v>
      </c>
      <c r="O87" s="250"/>
    </row>
    <row r="88" spans="2:17" ht="15.5" x14ac:dyDescent="0.35">
      <c r="B88" s="253"/>
      <c r="C88" s="20" t="s">
        <v>77</v>
      </c>
      <c r="D88" s="322" t="s">
        <v>91</v>
      </c>
      <c r="E88" s="322"/>
      <c r="F88" s="79">
        <v>13.98000219</v>
      </c>
      <c r="G88" s="79">
        <v>56.398121009999997</v>
      </c>
      <c r="H88" s="79">
        <v>108.97134402</v>
      </c>
      <c r="I88" s="79">
        <v>161.56369152000002</v>
      </c>
      <c r="J88" s="79">
        <v>214.13691453000007</v>
      </c>
      <c r="K88" s="79">
        <v>266.72926203000009</v>
      </c>
      <c r="L88" s="79">
        <v>319.30248504000008</v>
      </c>
      <c r="M88" s="79">
        <v>371.89483254000004</v>
      </c>
      <c r="N88" s="79">
        <v>424.10469024000008</v>
      </c>
      <c r="O88" s="250"/>
    </row>
    <row r="89" spans="2:17" ht="15.5" x14ac:dyDescent="0.35">
      <c r="B89" s="253"/>
      <c r="C89" s="80" t="s">
        <v>78</v>
      </c>
      <c r="D89" s="322" t="s">
        <v>92</v>
      </c>
      <c r="E89" s="323"/>
      <c r="F89" s="81">
        <v>0.54467540999999997</v>
      </c>
      <c r="G89" s="81">
        <v>2.1973293899999997</v>
      </c>
      <c r="H89" s="81">
        <v>4.2456367800000008</v>
      </c>
      <c r="I89" s="81">
        <v>6.2946892800000009</v>
      </c>
      <c r="J89" s="81">
        <v>8.3429966700000016</v>
      </c>
      <c r="K89" s="81">
        <v>10.392049170000002</v>
      </c>
      <c r="L89" s="81">
        <v>12.440356560000003</v>
      </c>
      <c r="M89" s="81">
        <v>14.48940906</v>
      </c>
      <c r="N89" s="81">
        <v>16.523559360000004</v>
      </c>
      <c r="O89" s="250"/>
    </row>
    <row r="90" spans="2:17" ht="15.5" x14ac:dyDescent="0.35">
      <c r="B90" s="324"/>
      <c r="C90" s="20" t="s">
        <v>40</v>
      </c>
      <c r="D90" s="322" t="s">
        <v>86</v>
      </c>
      <c r="E90" s="322"/>
      <c r="F90" s="79">
        <v>-19.9714317</v>
      </c>
      <c r="G90" s="79">
        <v>-80.568744299999992</v>
      </c>
      <c r="H90" s="79">
        <v>-155.6733486</v>
      </c>
      <c r="I90" s="79">
        <v>-230.80527360000005</v>
      </c>
      <c r="J90" s="79">
        <v>-305.90987790000008</v>
      </c>
      <c r="K90" s="79">
        <v>-381.04180290000011</v>
      </c>
      <c r="L90" s="79">
        <v>-456.14640720000011</v>
      </c>
      <c r="M90" s="79">
        <v>-531.27833220000002</v>
      </c>
      <c r="N90" s="79">
        <v>-605.86384320000013</v>
      </c>
      <c r="O90" s="258"/>
    </row>
    <row r="91" spans="2:17" ht="15.5" x14ac:dyDescent="0.35">
      <c r="B91" s="253"/>
      <c r="C91" s="82" t="s">
        <v>55</v>
      </c>
      <c r="D91" s="82"/>
      <c r="E91" s="82"/>
      <c r="F91" s="224">
        <v>27389039.122957863</v>
      </c>
      <c r="G91" s="224">
        <v>27389039.122957863</v>
      </c>
      <c r="H91" s="224">
        <v>27389039.122957863</v>
      </c>
      <c r="I91" s="224">
        <v>27389039.122957863</v>
      </c>
      <c r="J91" s="224">
        <v>27389039.122957863</v>
      </c>
      <c r="K91" s="224">
        <v>27389039.122957863</v>
      </c>
      <c r="L91" s="224">
        <v>27389039.122957863</v>
      </c>
      <c r="M91" s="224">
        <v>27389039.122957863</v>
      </c>
      <c r="N91" s="224">
        <v>27389039.122957863</v>
      </c>
    </row>
    <row r="92" spans="2:17" s="328" customFormat="1" x14ac:dyDescent="0.35">
      <c r="B92" s="326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</row>
    <row r="93" spans="2:17" ht="15.5" x14ac:dyDescent="0.35">
      <c r="B93" s="329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0"/>
    </row>
    <row r="94" spans="2:17" ht="22.5" customHeight="1" x14ac:dyDescent="0.35">
      <c r="B94" s="87" t="s">
        <v>79</v>
      </c>
      <c r="O94" s="88"/>
      <c r="P94" s="89"/>
      <c r="Q94" s="90"/>
    </row>
    <row r="95" spans="2:17" x14ac:dyDescent="0.35">
      <c r="B95" s="91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92"/>
      <c r="P95" s="93"/>
      <c r="Q95" s="90"/>
    </row>
    <row r="96" spans="2:17" x14ac:dyDescent="0.35"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0"/>
    </row>
    <row r="97" spans="2:17" x14ac:dyDescent="0.35">
      <c r="B97" s="92"/>
      <c r="C97" s="94" t="s">
        <v>63</v>
      </c>
      <c r="D97" s="94" t="s">
        <v>66</v>
      </c>
      <c r="E97" s="94" t="s">
        <v>11</v>
      </c>
      <c r="F97" s="95" t="s">
        <v>67</v>
      </c>
      <c r="G97" s="95" t="s">
        <v>68</v>
      </c>
      <c r="H97" s="95" t="s">
        <v>69</v>
      </c>
      <c r="I97" s="95" t="s">
        <v>70</v>
      </c>
      <c r="J97" s="95" t="s">
        <v>71</v>
      </c>
      <c r="K97" s="95" t="s">
        <v>72</v>
      </c>
      <c r="L97" s="95" t="s">
        <v>73</v>
      </c>
      <c r="M97" s="95" t="s">
        <v>74</v>
      </c>
      <c r="N97" s="95" t="s">
        <v>75</v>
      </c>
      <c r="O97" s="92"/>
      <c r="P97" s="92"/>
      <c r="Q97" s="90"/>
    </row>
    <row r="98" spans="2:17" x14ac:dyDescent="0.35">
      <c r="B98" s="92"/>
      <c r="C98" s="96" t="s">
        <v>80</v>
      </c>
      <c r="D98" s="97" t="s">
        <v>93</v>
      </c>
      <c r="E98" s="97" t="s">
        <v>85</v>
      </c>
      <c r="F98" s="98">
        <v>0.73099999999999998</v>
      </c>
      <c r="G98" s="98">
        <v>2.9489999999999998</v>
      </c>
      <c r="H98" s="98">
        <v>5.6980000000000004</v>
      </c>
      <c r="I98" s="98">
        <v>8.4480000000000004</v>
      </c>
      <c r="J98" s="98">
        <v>11.197000000000001</v>
      </c>
      <c r="K98" s="98">
        <v>13.947000000000001</v>
      </c>
      <c r="L98" s="98">
        <v>16.696000000000002</v>
      </c>
      <c r="M98" s="98">
        <v>19.446000000000002</v>
      </c>
      <c r="N98" s="98">
        <v>22.176000000000002</v>
      </c>
      <c r="O98" s="92"/>
      <c r="P98" s="92"/>
      <c r="Q98" s="90"/>
    </row>
    <row r="99" spans="2:17" x14ac:dyDescent="0.35">
      <c r="B99" s="92"/>
      <c r="C99" s="99" t="s">
        <v>81</v>
      </c>
      <c r="D99" s="97" t="s">
        <v>94</v>
      </c>
      <c r="E99" s="99" t="s">
        <v>82</v>
      </c>
      <c r="F99" s="100">
        <v>0.85</v>
      </c>
      <c r="G99" s="100">
        <v>0.85</v>
      </c>
      <c r="H99" s="100">
        <v>0.85</v>
      </c>
      <c r="I99" s="100">
        <v>0.85</v>
      </c>
      <c r="J99" s="100">
        <v>0.85</v>
      </c>
      <c r="K99" s="100">
        <v>0.85</v>
      </c>
      <c r="L99" s="100">
        <v>0.85</v>
      </c>
      <c r="M99" s="100">
        <v>0.85</v>
      </c>
      <c r="N99" s="100">
        <v>0.85</v>
      </c>
      <c r="O99" s="92"/>
      <c r="P99" s="92"/>
      <c r="Q99" s="90"/>
    </row>
    <row r="100" spans="2:17" x14ac:dyDescent="0.35">
      <c r="B100" s="92"/>
      <c r="C100" s="99" t="s">
        <v>162</v>
      </c>
      <c r="D100" s="97" t="s">
        <v>165</v>
      </c>
      <c r="E100" s="99" t="s">
        <v>87</v>
      </c>
      <c r="F100" s="337">
        <v>19.9714317</v>
      </c>
      <c r="G100" s="337">
        <v>80.568744299999992</v>
      </c>
      <c r="H100" s="337">
        <v>155.6733486</v>
      </c>
      <c r="I100" s="337">
        <v>230.80527360000005</v>
      </c>
      <c r="J100" s="337">
        <v>305.90987790000008</v>
      </c>
      <c r="K100" s="337">
        <v>381.04180290000011</v>
      </c>
      <c r="L100" s="337">
        <v>456.14640720000011</v>
      </c>
      <c r="M100" s="337">
        <v>531.27833220000002</v>
      </c>
      <c r="N100" s="337">
        <v>605.86384320000013</v>
      </c>
      <c r="O100" s="92"/>
      <c r="P100" s="92"/>
      <c r="Q100" s="90"/>
    </row>
    <row r="101" spans="2:17" x14ac:dyDescent="0.35"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</row>
    <row r="102" spans="2:17" x14ac:dyDescent="0.35"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</row>
  </sheetData>
  <hyperlinks>
    <hyperlink ref="E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D1" workbookViewId="0">
      <selection sqref="A1:XFD1048576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</cols>
  <sheetData>
    <row r="1" spans="1:15" ht="21" x14ac:dyDescent="0.5">
      <c r="A1" s="240" t="s">
        <v>142</v>
      </c>
      <c r="B1" s="240" t="s">
        <v>155</v>
      </c>
      <c r="C1" s="240"/>
    </row>
    <row r="2" spans="1:15" s="242" customFormat="1" ht="15.5" x14ac:dyDescent="0.35">
      <c r="A2" s="241" t="s">
        <v>166</v>
      </c>
      <c r="B2" s="241" t="s">
        <v>170</v>
      </c>
      <c r="C2" s="241"/>
      <c r="E2" s="243" t="s">
        <v>14</v>
      </c>
    </row>
    <row r="4" spans="1:15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265" t="s">
        <v>167</v>
      </c>
      <c r="D13" s="263"/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85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38">
        <v>3.944</v>
      </c>
      <c r="G16" s="339">
        <v>0.46200000000000002</v>
      </c>
      <c r="H16" s="338">
        <v>0.65</v>
      </c>
      <c r="I16" s="338">
        <v>0.74099999999999999</v>
      </c>
      <c r="J16" s="338">
        <v>0.84199999999999997</v>
      </c>
      <c r="K16" s="338">
        <v>0.95399999999999996</v>
      </c>
      <c r="L16" s="338">
        <v>1.0780000000000001</v>
      </c>
      <c r="M16" s="338">
        <v>1.2150000000000001</v>
      </c>
      <c r="N16" s="338">
        <v>1.3640000000000001</v>
      </c>
      <c r="O16" s="277"/>
    </row>
    <row r="17" spans="1:15" ht="15.5" x14ac:dyDescent="0.35">
      <c r="B17" s="267"/>
      <c r="C17" s="272">
        <v>2</v>
      </c>
      <c r="D17" s="273"/>
      <c r="E17" s="273"/>
      <c r="F17" s="338">
        <v>3.944</v>
      </c>
      <c r="G17" s="340">
        <v>0.72799999999999998</v>
      </c>
      <c r="H17" s="341">
        <v>1.091</v>
      </c>
      <c r="I17" s="341">
        <v>1.327</v>
      </c>
      <c r="J17" s="341">
        <v>1.6040000000000001</v>
      </c>
      <c r="K17" s="341">
        <v>1.925</v>
      </c>
      <c r="L17" s="341">
        <v>2.2909999999999999</v>
      </c>
      <c r="M17" s="341">
        <v>2.6989999999999998</v>
      </c>
      <c r="N17" s="341">
        <v>3.1419999999999999</v>
      </c>
      <c r="O17" s="264"/>
    </row>
    <row r="18" spans="1:15" ht="15.5" x14ac:dyDescent="0.35">
      <c r="B18" s="267"/>
      <c r="C18" s="272">
        <v>3</v>
      </c>
      <c r="D18" s="273"/>
      <c r="E18" s="273"/>
      <c r="F18" s="338">
        <v>3.944</v>
      </c>
      <c r="G18" s="340">
        <v>1.0189999999999999</v>
      </c>
      <c r="H18" s="341">
        <v>1.6259999999999999</v>
      </c>
      <c r="I18" s="341">
        <v>2.1110000000000002</v>
      </c>
      <c r="J18" s="341">
        <v>2.7040000000000002</v>
      </c>
      <c r="K18" s="341">
        <v>3.4079999999999999</v>
      </c>
      <c r="L18" s="341">
        <v>4.2080000000000002</v>
      </c>
      <c r="M18" s="341">
        <v>5.0650000000000004</v>
      </c>
      <c r="N18" s="341">
        <v>5.9139999999999997</v>
      </c>
      <c r="O18" s="264"/>
    </row>
    <row r="19" spans="1:15" ht="15.5" x14ac:dyDescent="0.35">
      <c r="B19" s="267"/>
      <c r="C19" s="278">
        <v>4</v>
      </c>
      <c r="D19" s="279"/>
      <c r="E19" s="279"/>
      <c r="F19" s="338">
        <v>3.944</v>
      </c>
      <c r="G19" s="342">
        <v>1.2629999999999999</v>
      </c>
      <c r="H19" s="343">
        <v>2.1190000000000002</v>
      </c>
      <c r="I19" s="343">
        <v>2.8879999999999999</v>
      </c>
      <c r="J19" s="343">
        <v>3.8540000000000001</v>
      </c>
      <c r="K19" s="343">
        <v>4.9989999999999997</v>
      </c>
      <c r="L19" s="343">
        <v>6.2519999999999998</v>
      </c>
      <c r="M19" s="343">
        <v>7.4710000000000001</v>
      </c>
      <c r="N19" s="343">
        <v>8.4580000000000002</v>
      </c>
      <c r="O19" s="264"/>
    </row>
    <row r="20" spans="1:15" ht="15.5" x14ac:dyDescent="0.35">
      <c r="B20" s="267"/>
      <c r="C20" s="282" t="s">
        <v>24</v>
      </c>
      <c r="D20" s="283"/>
      <c r="E20" s="283"/>
      <c r="F20" s="344">
        <v>3.944</v>
      </c>
      <c r="G20" s="345">
        <v>1.2629999999999999</v>
      </c>
      <c r="H20" s="344">
        <v>2.1190000000000002</v>
      </c>
      <c r="I20" s="344">
        <v>2.8879999999999999</v>
      </c>
      <c r="J20" s="344">
        <v>3.8540000000000001</v>
      </c>
      <c r="K20" s="344">
        <v>4.9989999999999997</v>
      </c>
      <c r="L20" s="344">
        <v>6.2519999999999998</v>
      </c>
      <c r="M20" s="344">
        <v>7.4710000000000001</v>
      </c>
      <c r="N20" s="344">
        <v>8.4580000000000002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37</v>
      </c>
      <c r="D31" s="268" t="s">
        <v>38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168</v>
      </c>
      <c r="D32" s="291" t="s">
        <v>171</v>
      </c>
      <c r="E32" s="291"/>
      <c r="F32" s="292">
        <v>0.6</v>
      </c>
      <c r="G32" s="292">
        <v>0.6</v>
      </c>
      <c r="H32" s="292">
        <v>0.6</v>
      </c>
      <c r="I32" s="292">
        <v>0.6</v>
      </c>
      <c r="J32" s="292">
        <v>0.6</v>
      </c>
      <c r="K32" s="292">
        <v>0.6</v>
      </c>
      <c r="L32" s="292">
        <v>0.6</v>
      </c>
      <c r="M32" s="292">
        <v>0.6</v>
      </c>
      <c r="N32" s="292">
        <v>0.6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41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37</v>
      </c>
      <c r="D36" s="268" t="s">
        <v>38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168</v>
      </c>
      <c r="D37" s="291" t="s">
        <v>171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49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50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5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5" ht="15.5" x14ac:dyDescent="0.35">
      <c r="B50" s="267"/>
      <c r="C50" s="268" t="s">
        <v>37</v>
      </c>
      <c r="D50" s="268" t="s">
        <v>22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5" ht="15.5" x14ac:dyDescent="0.35">
      <c r="B51" s="271"/>
      <c r="C51" s="65" t="s">
        <v>168</v>
      </c>
      <c r="D51" s="291" t="s">
        <v>171</v>
      </c>
      <c r="E51" s="291"/>
      <c r="F51" s="335">
        <v>3.944</v>
      </c>
      <c r="G51" s="336">
        <v>5.2069999999999999</v>
      </c>
      <c r="H51" s="335">
        <v>7.3260000000000005</v>
      </c>
      <c r="I51" s="335">
        <v>10.214</v>
      </c>
      <c r="J51" s="335">
        <v>14.068000000000001</v>
      </c>
      <c r="K51" s="335">
        <v>19.067</v>
      </c>
      <c r="L51" s="335">
        <v>25.318999999999999</v>
      </c>
      <c r="M51" s="335">
        <v>32.79</v>
      </c>
      <c r="N51" s="335">
        <v>41.247999999999998</v>
      </c>
      <c r="O51" s="277"/>
    </row>
    <row r="52" spans="2:15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5" x14ac:dyDescent="0.35">
      <c r="B54" s="308"/>
      <c r="C54" s="6" t="s">
        <v>169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5" x14ac:dyDescent="0.35">
      <c r="C56" s="308" t="s">
        <v>114</v>
      </c>
      <c r="E56" t="s">
        <v>85</v>
      </c>
      <c r="F56" s="310">
        <v>3.944</v>
      </c>
      <c r="G56" s="310">
        <v>5.2069999999999999</v>
      </c>
      <c r="H56" s="310">
        <v>7.3260000000000005</v>
      </c>
      <c r="I56" s="310">
        <v>10.214</v>
      </c>
      <c r="J56" s="310">
        <v>14.068000000000001</v>
      </c>
      <c r="K56" s="310">
        <v>19.067</v>
      </c>
      <c r="L56" s="310">
        <v>25.318999999999999</v>
      </c>
      <c r="M56" s="310">
        <v>32.79</v>
      </c>
      <c r="N56" s="310">
        <v>41.247999999999998</v>
      </c>
    </row>
    <row r="57" spans="2:15" x14ac:dyDescent="0.35">
      <c r="B57" s="311" t="s">
        <v>147</v>
      </c>
      <c r="C57" t="s">
        <v>115</v>
      </c>
      <c r="E57" s="6" t="s">
        <v>82</v>
      </c>
      <c r="F57" s="312">
        <v>0.6</v>
      </c>
      <c r="G57" s="312">
        <v>0.6</v>
      </c>
      <c r="H57" s="312">
        <v>0.6</v>
      </c>
      <c r="I57" s="312">
        <v>0.6</v>
      </c>
      <c r="J57" s="312">
        <v>0.6</v>
      </c>
      <c r="K57" s="312">
        <v>0.6</v>
      </c>
      <c r="L57" s="312">
        <v>0.6</v>
      </c>
      <c r="M57" s="312">
        <v>0.6</v>
      </c>
      <c r="N57" s="312">
        <v>0.6</v>
      </c>
    </row>
    <row r="58" spans="2:15" x14ac:dyDescent="0.35">
      <c r="B58" s="313" t="s">
        <v>148</v>
      </c>
      <c r="C58" s="308" t="s">
        <v>116</v>
      </c>
      <c r="E58" t="s">
        <v>85</v>
      </c>
      <c r="F58" s="314">
        <v>2.3664000000000001</v>
      </c>
      <c r="G58" s="314">
        <v>3.1241999999999996</v>
      </c>
      <c r="H58" s="314">
        <v>4.3956</v>
      </c>
      <c r="I58" s="314">
        <v>6.1284000000000001</v>
      </c>
      <c r="J58" s="314">
        <v>8.4408000000000012</v>
      </c>
      <c r="K58" s="314">
        <v>11.440199999999999</v>
      </c>
      <c r="L58" s="314">
        <v>15.191399999999998</v>
      </c>
      <c r="M58" s="314">
        <v>19.673999999999999</v>
      </c>
      <c r="N58" s="314">
        <v>24.748799999999999</v>
      </c>
    </row>
    <row r="59" spans="2:15" x14ac:dyDescent="0.35">
      <c r="C59" s="308" t="s">
        <v>118</v>
      </c>
      <c r="E59" t="s">
        <v>87</v>
      </c>
      <c r="F59" s="314">
        <v>20.743862400000001</v>
      </c>
      <c r="G59" s="314">
        <v>27.386737199999995</v>
      </c>
      <c r="H59" s="314">
        <v>38.531829599999995</v>
      </c>
      <c r="I59" s="314">
        <v>53.721554399999995</v>
      </c>
      <c r="J59" s="314">
        <v>73.99205280000001</v>
      </c>
      <c r="K59" s="314">
        <v>100.2847932</v>
      </c>
      <c r="L59" s="314">
        <v>133.16781239999997</v>
      </c>
      <c r="M59" s="314">
        <v>172.46228399999998</v>
      </c>
      <c r="N59" s="314">
        <v>216.94798079999998</v>
      </c>
    </row>
    <row r="60" spans="2:15" x14ac:dyDescent="0.35">
      <c r="B60" s="72" t="s">
        <v>149</v>
      </c>
      <c r="C60" s="315" t="s">
        <v>119</v>
      </c>
      <c r="E60" t="s">
        <v>87</v>
      </c>
      <c r="F60" s="316">
        <v>2.0743862400000004</v>
      </c>
      <c r="G60" s="316">
        <v>2.7386737199999995</v>
      </c>
      <c r="H60" s="316">
        <v>3.8531829599999998</v>
      </c>
      <c r="I60" s="316">
        <v>5.3721554400000002</v>
      </c>
      <c r="J60" s="316">
        <v>7.3992052800000012</v>
      </c>
      <c r="K60" s="316">
        <v>10.028479320000001</v>
      </c>
      <c r="L60" s="316">
        <v>13.316781239999997</v>
      </c>
      <c r="M60" s="316">
        <v>17.2462284</v>
      </c>
      <c r="N60" s="316">
        <v>21.694798079999998</v>
      </c>
    </row>
    <row r="61" spans="2:15" x14ac:dyDescent="0.35">
      <c r="B61" s="72" t="s">
        <v>148</v>
      </c>
      <c r="C61" s="308" t="s">
        <v>59</v>
      </c>
      <c r="E61" t="s">
        <v>87</v>
      </c>
      <c r="F61" s="314">
        <v>22.81824864</v>
      </c>
      <c r="G61" s="314">
        <v>30.125410919999993</v>
      </c>
      <c r="H61" s="314">
        <v>42.385012559999993</v>
      </c>
      <c r="I61" s="314">
        <v>59.093709839999995</v>
      </c>
      <c r="J61" s="314">
        <v>81.391258080000014</v>
      </c>
      <c r="K61" s="314">
        <v>110.31327252</v>
      </c>
      <c r="L61" s="314">
        <v>146.48459363999996</v>
      </c>
      <c r="M61" s="314">
        <v>189.70851239999999</v>
      </c>
      <c r="N61" s="314">
        <v>238.64277887999998</v>
      </c>
      <c r="O61" s="314"/>
    </row>
    <row r="62" spans="2:15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5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5" x14ac:dyDescent="0.35">
      <c r="F64" s="318"/>
      <c r="G64" s="318"/>
      <c r="H64" s="318"/>
      <c r="I64" s="318"/>
      <c r="J64" s="318"/>
      <c r="K64" s="318"/>
      <c r="L64" s="318"/>
      <c r="M64" s="318"/>
      <c r="N64" s="318"/>
    </row>
    <row r="66" spans="2:16" ht="15.5" x14ac:dyDescent="0.35">
      <c r="B66" s="245" t="s">
        <v>64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65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63</v>
      </c>
      <c r="D70" s="320" t="s">
        <v>66</v>
      </c>
      <c r="E70" s="320" t="s">
        <v>11</v>
      </c>
      <c r="F70" s="321" t="s">
        <v>67</v>
      </c>
      <c r="G70" s="321" t="s">
        <v>68</v>
      </c>
      <c r="H70" s="321" t="s">
        <v>69</v>
      </c>
      <c r="I70" s="321" t="s">
        <v>70</v>
      </c>
      <c r="J70" s="321" t="s">
        <v>71</v>
      </c>
      <c r="K70" s="321" t="s">
        <v>72</v>
      </c>
      <c r="L70" s="321" t="s">
        <v>73</v>
      </c>
      <c r="M70" s="321" t="s">
        <v>74</v>
      </c>
      <c r="N70" s="321" t="s">
        <v>75</v>
      </c>
      <c r="O70" s="250"/>
    </row>
    <row r="71" spans="2:16" ht="15.5" x14ac:dyDescent="0.35">
      <c r="B71" s="253"/>
      <c r="C71" s="20" t="s">
        <v>76</v>
      </c>
      <c r="D71" s="322" t="s">
        <v>90</v>
      </c>
      <c r="E71" s="322"/>
      <c r="F71" s="79">
        <v>20.743862400000001</v>
      </c>
      <c r="G71" s="79">
        <v>27.386737199999995</v>
      </c>
      <c r="H71" s="79">
        <v>38.531829599999995</v>
      </c>
      <c r="I71" s="79">
        <v>53.721554399999995</v>
      </c>
      <c r="J71" s="79">
        <v>73.99205280000001</v>
      </c>
      <c r="K71" s="79">
        <v>100.2847932</v>
      </c>
      <c r="L71" s="79">
        <v>133.16781239999997</v>
      </c>
      <c r="M71" s="79">
        <v>172.46228399999998</v>
      </c>
      <c r="N71" s="79">
        <v>216.94798079999998</v>
      </c>
      <c r="O71" s="250"/>
    </row>
    <row r="72" spans="2:16" ht="15.5" x14ac:dyDescent="0.35">
      <c r="B72" s="253"/>
      <c r="C72" s="80" t="s">
        <v>78</v>
      </c>
      <c r="D72" s="322" t="s">
        <v>92</v>
      </c>
      <c r="E72" s="323"/>
      <c r="F72" s="81">
        <v>2.0743862400000004</v>
      </c>
      <c r="G72" s="81">
        <v>2.7386737199999995</v>
      </c>
      <c r="H72" s="81">
        <v>3.8531829599999998</v>
      </c>
      <c r="I72" s="81">
        <v>5.3721554400000002</v>
      </c>
      <c r="J72" s="81">
        <v>7.3992052800000012</v>
      </c>
      <c r="K72" s="81">
        <v>10.028479320000001</v>
      </c>
      <c r="L72" s="81">
        <v>13.316781239999997</v>
      </c>
      <c r="M72" s="81">
        <v>17.2462284</v>
      </c>
      <c r="N72" s="81">
        <v>21.694798079999998</v>
      </c>
      <c r="O72" s="250"/>
    </row>
    <row r="73" spans="2:16" ht="15.5" x14ac:dyDescent="0.35">
      <c r="B73" s="253"/>
      <c r="C73" s="80" t="s">
        <v>168</v>
      </c>
      <c r="D73" s="323" t="s">
        <v>171</v>
      </c>
      <c r="E73" s="323"/>
      <c r="F73" s="81">
        <v>-22.81824864</v>
      </c>
      <c r="G73" s="81">
        <v>-30.125410919999993</v>
      </c>
      <c r="H73" s="81">
        <v>-42.385012559999993</v>
      </c>
      <c r="I73" s="81">
        <v>-59.093709839999995</v>
      </c>
      <c r="J73" s="81">
        <v>-81.391258080000014</v>
      </c>
      <c r="K73" s="81">
        <v>-110.31327252</v>
      </c>
      <c r="L73" s="81">
        <v>-146.48459363999996</v>
      </c>
      <c r="M73" s="81">
        <v>-189.70851239999999</v>
      </c>
      <c r="N73" s="81">
        <v>-238.64277887999998</v>
      </c>
      <c r="O73" s="250"/>
    </row>
    <row r="74" spans="2:16" ht="15.5" x14ac:dyDescent="0.35">
      <c r="B74" s="324"/>
      <c r="C74" s="82" t="s">
        <v>55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253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ht="15.5" x14ac:dyDescent="0.35">
      <c r="B77" s="329"/>
    </row>
    <row r="78" spans="2:16" ht="22.5" customHeight="1" x14ac:dyDescent="0.35">
      <c r="B78" s="87" t="s">
        <v>79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63</v>
      </c>
      <c r="D80" s="94" t="s">
        <v>66</v>
      </c>
      <c r="E80" s="94" t="s">
        <v>11</v>
      </c>
      <c r="F80" s="95" t="s">
        <v>67</v>
      </c>
      <c r="G80" s="95" t="s">
        <v>68</v>
      </c>
      <c r="H80" s="95" t="s">
        <v>69</v>
      </c>
      <c r="I80" s="95" t="s">
        <v>70</v>
      </c>
      <c r="J80" s="95" t="s">
        <v>71</v>
      </c>
      <c r="K80" s="95" t="s">
        <v>72</v>
      </c>
      <c r="L80" s="95" t="s">
        <v>73</v>
      </c>
      <c r="M80" s="95" t="s">
        <v>74</v>
      </c>
      <c r="N80" s="95" t="s">
        <v>75</v>
      </c>
      <c r="O80" s="92"/>
      <c r="P80" s="90"/>
    </row>
    <row r="81" spans="2:16" x14ac:dyDescent="0.35">
      <c r="B81" s="92"/>
      <c r="C81" s="96" t="s">
        <v>80</v>
      </c>
      <c r="D81" s="97" t="s">
        <v>93</v>
      </c>
      <c r="E81" s="97" t="s">
        <v>85</v>
      </c>
      <c r="F81" s="98">
        <v>3.944</v>
      </c>
      <c r="G81" s="98">
        <v>5.2069999999999999</v>
      </c>
      <c r="H81" s="98">
        <v>7.3260000000000005</v>
      </c>
      <c r="I81" s="98">
        <v>10.214</v>
      </c>
      <c r="J81" s="98">
        <v>14.068000000000001</v>
      </c>
      <c r="K81" s="98">
        <v>19.067</v>
      </c>
      <c r="L81" s="98">
        <v>25.318999999999999</v>
      </c>
      <c r="M81" s="98">
        <v>32.79</v>
      </c>
      <c r="N81" s="98">
        <v>41.247999999999998</v>
      </c>
      <c r="O81" s="92"/>
      <c r="P81" s="90"/>
    </row>
    <row r="82" spans="2:16" x14ac:dyDescent="0.35">
      <c r="B82" s="92"/>
      <c r="C82" s="99" t="s">
        <v>81</v>
      </c>
      <c r="D82" s="97" t="s">
        <v>94</v>
      </c>
      <c r="E82" s="99" t="s">
        <v>82</v>
      </c>
      <c r="F82" s="100">
        <v>0.6</v>
      </c>
      <c r="G82" s="100">
        <v>0.6</v>
      </c>
      <c r="H82" s="100">
        <v>0.6</v>
      </c>
      <c r="I82" s="100">
        <v>0.6</v>
      </c>
      <c r="J82" s="100">
        <v>0.6</v>
      </c>
      <c r="K82" s="100">
        <v>0.6</v>
      </c>
      <c r="L82" s="100">
        <v>0.6</v>
      </c>
      <c r="M82" s="100">
        <v>0.6</v>
      </c>
      <c r="N82" s="100">
        <v>0.6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F57" sqref="F57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240" t="s">
        <v>142</v>
      </c>
      <c r="B1" s="240" t="s">
        <v>155</v>
      </c>
      <c r="C1" s="240"/>
    </row>
    <row r="2" spans="1:15" s="242" customFormat="1" ht="15.5" x14ac:dyDescent="0.35">
      <c r="A2" s="241" t="s">
        <v>173</v>
      </c>
      <c r="B2" s="241" t="s">
        <v>177</v>
      </c>
      <c r="C2" s="241"/>
      <c r="E2" s="243" t="s">
        <v>14</v>
      </c>
    </row>
    <row r="4" spans="1:15" ht="23.5" x14ac:dyDescent="0.55000000000000004">
      <c r="A4" s="244"/>
      <c r="B4" s="245" t="s">
        <v>15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7"/>
    </row>
    <row r="5" spans="1:15" x14ac:dyDescent="0.35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x14ac:dyDescent="0.35">
      <c r="B6" s="248"/>
      <c r="C6" s="251"/>
      <c r="D6" s="249"/>
      <c r="E6" s="252"/>
      <c r="F6" s="249"/>
      <c r="G6" s="249"/>
      <c r="H6" s="249"/>
      <c r="I6" s="249"/>
      <c r="J6" s="249"/>
      <c r="K6" s="249"/>
      <c r="L6" s="249"/>
      <c r="M6" s="249"/>
      <c r="N6" s="249"/>
      <c r="O6" s="250"/>
    </row>
    <row r="7" spans="1:15" ht="15.5" x14ac:dyDescent="0.35">
      <c r="B7" s="253"/>
      <c r="C7" s="249"/>
      <c r="D7" s="254" t="s">
        <v>16</v>
      </c>
      <c r="E7" s="254" t="s">
        <v>17</v>
      </c>
      <c r="F7" s="249"/>
      <c r="G7" s="249"/>
      <c r="H7" s="249"/>
      <c r="I7" s="249"/>
      <c r="J7" s="249"/>
      <c r="K7" s="249"/>
      <c r="L7" s="249"/>
      <c r="M7" s="249"/>
      <c r="N7" s="249"/>
      <c r="O7" s="250"/>
    </row>
    <row r="8" spans="1:15" ht="15.5" x14ac:dyDescent="0.35">
      <c r="B8" s="253"/>
      <c r="C8" s="249"/>
      <c r="D8" s="255" t="s">
        <v>96</v>
      </c>
      <c r="E8" s="255">
        <v>4</v>
      </c>
      <c r="F8" s="249"/>
      <c r="G8" s="249"/>
      <c r="H8" s="249"/>
      <c r="I8" s="249"/>
      <c r="J8" s="249"/>
      <c r="K8" s="249"/>
      <c r="L8" s="249"/>
      <c r="M8" s="249"/>
      <c r="N8" s="249"/>
      <c r="O8" s="250"/>
    </row>
    <row r="9" spans="1:15" x14ac:dyDescent="0.35">
      <c r="B9" s="25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8"/>
    </row>
    <row r="11" spans="1:15" ht="23.5" x14ac:dyDescent="0.55000000000000004">
      <c r="A11" s="244"/>
      <c r="B11" s="259" t="s">
        <v>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1"/>
    </row>
    <row r="12" spans="1:15" x14ac:dyDescent="0.35">
      <c r="B12" s="262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4"/>
    </row>
    <row r="13" spans="1:15" x14ac:dyDescent="0.35">
      <c r="B13" s="262"/>
      <c r="C13" s="346" t="s">
        <v>172</v>
      </c>
      <c r="D13" s="263" t="s">
        <v>174</v>
      </c>
      <c r="E13" s="266"/>
      <c r="F13" s="263"/>
      <c r="G13" s="263"/>
      <c r="H13" s="263"/>
      <c r="I13" s="263"/>
      <c r="J13" s="263"/>
      <c r="K13" s="263"/>
      <c r="L13" s="263"/>
      <c r="M13" s="263"/>
      <c r="N13" s="32" t="s">
        <v>85</v>
      </c>
      <c r="O13" s="264"/>
    </row>
    <row r="14" spans="1:15" x14ac:dyDescent="0.35">
      <c r="B14" s="262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4"/>
    </row>
    <row r="15" spans="1:15" ht="15.5" x14ac:dyDescent="0.35">
      <c r="B15" s="267"/>
      <c r="C15" s="268" t="s">
        <v>17</v>
      </c>
      <c r="D15" s="268" t="s">
        <v>22</v>
      </c>
      <c r="E15" s="268" t="s">
        <v>11</v>
      </c>
      <c r="F15" s="269">
        <v>2011</v>
      </c>
      <c r="G15" s="270">
        <v>2015</v>
      </c>
      <c r="H15" s="269">
        <v>2020</v>
      </c>
      <c r="I15" s="270">
        <v>2025</v>
      </c>
      <c r="J15" s="269">
        <v>2030</v>
      </c>
      <c r="K15" s="270">
        <v>2035</v>
      </c>
      <c r="L15" s="269">
        <v>2040</v>
      </c>
      <c r="M15" s="270">
        <v>2045</v>
      </c>
      <c r="N15" s="269">
        <v>2050</v>
      </c>
      <c r="O15" s="264"/>
    </row>
    <row r="16" spans="1:15" ht="15.5" x14ac:dyDescent="0.35">
      <c r="B16" s="271"/>
      <c r="C16" s="272">
        <v>1</v>
      </c>
      <c r="D16" s="273"/>
      <c r="E16" s="274"/>
      <c r="F16" s="347">
        <v>9.3000000000000005E-4</v>
      </c>
      <c r="G16" s="348">
        <v>1.1199999999999999E-3</v>
      </c>
      <c r="H16" s="347">
        <v>3.4399999999999999E-3</v>
      </c>
      <c r="I16" s="347">
        <v>9.2300000000000004E-3</v>
      </c>
      <c r="J16" s="347">
        <v>2.4740000000000002E-2</v>
      </c>
      <c r="K16" s="347">
        <v>6.6280000000000006E-2</v>
      </c>
      <c r="L16" s="347">
        <v>0.17729</v>
      </c>
      <c r="M16" s="347">
        <v>0.47231000000000001</v>
      </c>
      <c r="N16" s="347">
        <v>1.2446699999999999</v>
      </c>
      <c r="O16" s="277"/>
    </row>
    <row r="17" spans="1:15" ht="15.5" x14ac:dyDescent="0.35">
      <c r="B17" s="267"/>
      <c r="C17" s="272">
        <v>2</v>
      </c>
      <c r="D17" s="273"/>
      <c r="E17" s="273"/>
      <c r="F17" s="347">
        <v>9.3000000000000005E-4</v>
      </c>
      <c r="G17" s="349">
        <v>1.2099999999999999E-3</v>
      </c>
      <c r="H17" s="350">
        <v>3.9500000000000004E-3</v>
      </c>
      <c r="I17" s="350">
        <v>1.1209999999999999E-2</v>
      </c>
      <c r="J17" s="350">
        <v>3.1820000000000001E-2</v>
      </c>
      <c r="K17" s="350">
        <v>9.0270000000000003E-2</v>
      </c>
      <c r="L17" s="350">
        <v>0.25553999999999999</v>
      </c>
      <c r="M17" s="350">
        <v>0.71877999999999997</v>
      </c>
      <c r="N17" s="350">
        <v>1.9863</v>
      </c>
      <c r="O17" s="264"/>
    </row>
    <row r="18" spans="1:15" ht="15.5" x14ac:dyDescent="0.35">
      <c r="B18" s="267"/>
      <c r="C18" s="272">
        <v>3</v>
      </c>
      <c r="D18" s="273"/>
      <c r="E18" s="273"/>
      <c r="F18" s="347">
        <v>9.3000000000000005E-4</v>
      </c>
      <c r="G18" s="349">
        <v>1.3799999999999999E-3</v>
      </c>
      <c r="H18" s="350">
        <v>4.8900000000000002E-3</v>
      </c>
      <c r="I18" s="350">
        <v>1.524E-2</v>
      </c>
      <c r="J18" s="350">
        <v>4.7489999999999997E-2</v>
      </c>
      <c r="K18" s="350">
        <v>0.14774999999999999</v>
      </c>
      <c r="L18" s="350">
        <v>0.45783000000000001</v>
      </c>
      <c r="M18" s="350">
        <v>1.40069</v>
      </c>
      <c r="N18" s="350">
        <v>4.1238000000000001</v>
      </c>
      <c r="O18" s="264"/>
    </row>
    <row r="19" spans="1:15" ht="15.5" x14ac:dyDescent="0.35">
      <c r="B19" s="267"/>
      <c r="C19" s="278">
        <v>4</v>
      </c>
      <c r="D19" s="279"/>
      <c r="E19" s="279"/>
      <c r="F19" s="347">
        <v>9.3000000000000005E-4</v>
      </c>
      <c r="G19" s="351">
        <v>1.57E-3</v>
      </c>
      <c r="H19" s="352">
        <v>6.0800000000000003E-3</v>
      </c>
      <c r="I19" s="352">
        <v>2.0899999999999998E-2</v>
      </c>
      <c r="J19" s="352">
        <v>7.1779999999999997E-2</v>
      </c>
      <c r="K19" s="352">
        <v>0.24590000000000001</v>
      </c>
      <c r="L19" s="352">
        <v>0.83596999999999999</v>
      </c>
      <c r="M19" s="352">
        <v>2.7691400000000002</v>
      </c>
      <c r="N19" s="352">
        <v>8.4377300000000002</v>
      </c>
      <c r="O19" s="264"/>
    </row>
    <row r="20" spans="1:15" ht="15.5" x14ac:dyDescent="0.35">
      <c r="B20" s="267"/>
      <c r="C20" s="282" t="s">
        <v>24</v>
      </c>
      <c r="D20" s="283"/>
      <c r="E20" s="283"/>
      <c r="F20" s="353">
        <v>9.3000000000000005E-4</v>
      </c>
      <c r="G20" s="354">
        <v>1.57E-3</v>
      </c>
      <c r="H20" s="353">
        <v>6.0800000000000003E-3</v>
      </c>
      <c r="I20" s="353">
        <v>2.0899999999999998E-2</v>
      </c>
      <c r="J20" s="353">
        <v>7.1779999999999997E-2</v>
      </c>
      <c r="K20" s="353">
        <v>0.24590000000000001</v>
      </c>
      <c r="L20" s="353">
        <v>0.83596999999999999</v>
      </c>
      <c r="M20" s="353">
        <v>2.7691400000000002</v>
      </c>
      <c r="N20" s="353">
        <v>8.4377300000000002</v>
      </c>
      <c r="O20" s="264"/>
    </row>
    <row r="21" spans="1:15" x14ac:dyDescent="0.35">
      <c r="B21" s="286"/>
      <c r="C21" s="263"/>
      <c r="D21" s="287"/>
      <c r="E21" s="263"/>
      <c r="F21" s="263"/>
      <c r="G21" s="288"/>
      <c r="H21" s="288"/>
      <c r="I21" s="288"/>
      <c r="J21" s="288"/>
      <c r="K21" s="288"/>
      <c r="L21" s="288"/>
      <c r="M21" s="288"/>
      <c r="N21" s="288"/>
      <c r="O21" s="264"/>
    </row>
    <row r="22" spans="1:15" x14ac:dyDescent="0.35">
      <c r="B22" s="289"/>
      <c r="C22" s="263" t="s">
        <v>25</v>
      </c>
      <c r="D22" s="287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</row>
    <row r="23" spans="1:15" x14ac:dyDescent="0.35">
      <c r="B23" s="289"/>
      <c r="C23" s="266" t="s">
        <v>98</v>
      </c>
      <c r="D23" s="287" t="s">
        <v>99</v>
      </c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</row>
    <row r="24" spans="1:15" x14ac:dyDescent="0.35">
      <c r="B24" s="289"/>
      <c r="C24" s="263"/>
      <c r="D24" s="287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</row>
    <row r="26" spans="1:15" s="242" customFormat="1" ht="23.5" x14ac:dyDescent="0.35">
      <c r="A26" s="290"/>
      <c r="B26" s="259" t="s">
        <v>35</v>
      </c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1"/>
    </row>
    <row r="27" spans="1:15" x14ac:dyDescent="0.35">
      <c r="B27" s="262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x14ac:dyDescent="0.35">
      <c r="B28" s="262"/>
      <c r="C28" s="265" t="s">
        <v>36</v>
      </c>
      <c r="D28" s="263"/>
      <c r="E28" s="263"/>
      <c r="F28" s="263"/>
      <c r="G28" s="266"/>
      <c r="H28" s="263"/>
      <c r="I28" s="263"/>
      <c r="J28" s="263"/>
      <c r="K28" s="263"/>
      <c r="L28" s="263"/>
      <c r="M28" s="263"/>
      <c r="N28" s="263"/>
      <c r="O28" s="264"/>
    </row>
    <row r="29" spans="1:15" x14ac:dyDescent="0.35">
      <c r="B29" s="262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4"/>
    </row>
    <row r="30" spans="1:15" x14ac:dyDescent="0.35">
      <c r="B30" s="262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4"/>
    </row>
    <row r="31" spans="1:15" ht="15.5" x14ac:dyDescent="0.35">
      <c r="B31" s="267"/>
      <c r="C31" s="268" t="s">
        <v>37</v>
      </c>
      <c r="D31" s="268" t="s">
        <v>38</v>
      </c>
      <c r="E31" s="268" t="s">
        <v>11</v>
      </c>
      <c r="F31" s="269">
        <v>2011</v>
      </c>
      <c r="G31" s="270">
        <v>2015</v>
      </c>
      <c r="H31" s="269">
        <v>2020</v>
      </c>
      <c r="I31" s="270">
        <v>2025</v>
      </c>
      <c r="J31" s="269">
        <v>2030</v>
      </c>
      <c r="K31" s="270">
        <v>2035</v>
      </c>
      <c r="L31" s="269">
        <v>2040</v>
      </c>
      <c r="M31" s="270">
        <v>2045</v>
      </c>
      <c r="N31" s="269">
        <v>2050</v>
      </c>
      <c r="O31" s="264"/>
    </row>
    <row r="32" spans="1:15" ht="15.5" x14ac:dyDescent="0.35">
      <c r="B32" s="267"/>
      <c r="C32" s="65" t="s">
        <v>175</v>
      </c>
      <c r="D32" s="291" t="s">
        <v>178</v>
      </c>
      <c r="E32" s="291"/>
      <c r="F32" s="292">
        <v>0.2</v>
      </c>
      <c r="G32" s="292">
        <v>0.2</v>
      </c>
      <c r="H32" s="292">
        <v>0.2</v>
      </c>
      <c r="I32" s="292">
        <v>0.2</v>
      </c>
      <c r="J32" s="292">
        <v>0.2</v>
      </c>
      <c r="K32" s="292">
        <v>0.2</v>
      </c>
      <c r="L32" s="292">
        <v>0.2</v>
      </c>
      <c r="M32" s="292">
        <v>0.2</v>
      </c>
      <c r="N32" s="292">
        <v>0.2</v>
      </c>
      <c r="O32" s="264"/>
    </row>
    <row r="33" spans="2:15" ht="15.5" x14ac:dyDescent="0.35">
      <c r="B33" s="267"/>
      <c r="C33" s="38"/>
      <c r="D33" s="273"/>
      <c r="E33" s="273"/>
      <c r="F33" s="293"/>
      <c r="G33" s="293"/>
      <c r="H33" s="293"/>
      <c r="I33" s="293"/>
      <c r="J33" s="293"/>
      <c r="K33" s="293"/>
      <c r="L33" s="293"/>
      <c r="M33" s="293"/>
      <c r="N33" s="293"/>
      <c r="O33" s="264"/>
    </row>
    <row r="34" spans="2:15" ht="15.5" x14ac:dyDescent="0.35">
      <c r="B34" s="267"/>
      <c r="C34" s="294" t="s">
        <v>41</v>
      </c>
      <c r="D34" s="273"/>
      <c r="E34" s="273"/>
      <c r="F34" s="293"/>
      <c r="G34" s="293"/>
      <c r="H34" s="293"/>
      <c r="I34" s="293"/>
      <c r="J34" s="293"/>
      <c r="K34" s="293"/>
      <c r="L34" s="293"/>
      <c r="M34" s="293"/>
      <c r="N34" s="293"/>
      <c r="O34" s="264"/>
    </row>
    <row r="35" spans="2:15" ht="15.5" x14ac:dyDescent="0.35">
      <c r="B35" s="267"/>
      <c r="C35" s="294"/>
      <c r="D35" s="273"/>
      <c r="E35" s="273"/>
      <c r="F35" s="293"/>
      <c r="G35" s="293"/>
      <c r="H35" s="293"/>
      <c r="I35" s="293"/>
      <c r="J35" s="293"/>
      <c r="K35" s="293"/>
      <c r="L35" s="293"/>
      <c r="M35" s="293"/>
      <c r="N35" s="293"/>
      <c r="O35" s="264"/>
    </row>
    <row r="36" spans="2:15" ht="15.5" x14ac:dyDescent="0.35">
      <c r="B36" s="267"/>
      <c r="C36" s="268" t="s">
        <v>37</v>
      </c>
      <c r="D36" s="268" t="s">
        <v>38</v>
      </c>
      <c r="E36" s="268" t="s">
        <v>11</v>
      </c>
      <c r="F36" s="269">
        <v>2011</v>
      </c>
      <c r="G36" s="270">
        <v>2015</v>
      </c>
      <c r="H36" s="269">
        <v>2020</v>
      </c>
      <c r="I36" s="270">
        <v>2025</v>
      </c>
      <c r="J36" s="269">
        <v>2030</v>
      </c>
      <c r="K36" s="270">
        <v>2035</v>
      </c>
      <c r="L36" s="269">
        <v>2040</v>
      </c>
      <c r="M36" s="270">
        <v>2045</v>
      </c>
      <c r="N36" s="269">
        <v>2050</v>
      </c>
      <c r="O36" s="264"/>
    </row>
    <row r="37" spans="2:15" ht="15.5" x14ac:dyDescent="0.35">
      <c r="B37" s="267"/>
      <c r="C37" s="65" t="s">
        <v>175</v>
      </c>
      <c r="D37" s="291" t="s">
        <v>178</v>
      </c>
      <c r="E37" s="291"/>
      <c r="F37" s="295">
        <v>0.1</v>
      </c>
      <c r="G37" s="295">
        <v>0.1</v>
      </c>
      <c r="H37" s="295">
        <v>0.1</v>
      </c>
      <c r="I37" s="295">
        <v>0.1</v>
      </c>
      <c r="J37" s="295">
        <v>0.1</v>
      </c>
      <c r="K37" s="295">
        <v>0.1</v>
      </c>
      <c r="L37" s="295">
        <v>0.1</v>
      </c>
      <c r="M37" s="295">
        <v>0.1</v>
      </c>
      <c r="N37" s="295">
        <v>0.1</v>
      </c>
      <c r="O37" s="264"/>
    </row>
    <row r="38" spans="2:15" ht="15.5" x14ac:dyDescent="0.35">
      <c r="B38" s="267"/>
      <c r="C38" s="38"/>
      <c r="D38" s="273"/>
      <c r="E38" s="273"/>
      <c r="F38" s="293"/>
      <c r="G38" s="293"/>
      <c r="H38" s="293"/>
      <c r="I38" s="293"/>
      <c r="J38" s="293"/>
      <c r="K38" s="293"/>
      <c r="L38" s="293"/>
      <c r="M38" s="293"/>
      <c r="N38" s="293"/>
      <c r="O38" s="264"/>
    </row>
    <row r="39" spans="2:15" ht="15.5" x14ac:dyDescent="0.35">
      <c r="B39" s="267"/>
      <c r="C39" s="38"/>
      <c r="D39" s="273"/>
      <c r="E39" s="273"/>
      <c r="F39" s="293"/>
      <c r="G39" s="293"/>
      <c r="H39" s="293"/>
      <c r="I39" s="293"/>
      <c r="J39" s="293"/>
      <c r="K39" s="293"/>
      <c r="L39" s="293"/>
      <c r="M39" s="293"/>
      <c r="N39" s="293"/>
      <c r="O39" s="264"/>
    </row>
    <row r="40" spans="2:15" ht="15.5" x14ac:dyDescent="0.35">
      <c r="B40" s="267"/>
      <c r="C40" s="38"/>
      <c r="D40" s="273"/>
      <c r="E40" s="273"/>
      <c r="F40" s="293"/>
      <c r="G40" s="293"/>
      <c r="H40" s="293"/>
      <c r="I40" s="293"/>
      <c r="J40" s="293"/>
      <c r="K40" s="293"/>
      <c r="L40" s="293"/>
      <c r="M40" s="293"/>
      <c r="N40" s="293"/>
      <c r="O40" s="264"/>
    </row>
    <row r="41" spans="2:15" x14ac:dyDescent="0.35">
      <c r="B41" s="296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</row>
    <row r="42" spans="2:15" x14ac:dyDescent="0.35">
      <c r="B42" s="262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</row>
    <row r="43" spans="2:15" x14ac:dyDescent="0.35"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</row>
    <row r="46" spans="2:15" ht="15.5" x14ac:dyDescent="0.35">
      <c r="B46" s="259" t="s">
        <v>49</v>
      </c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1"/>
    </row>
    <row r="47" spans="2:15" x14ac:dyDescent="0.35">
      <c r="B47" s="262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4"/>
    </row>
    <row r="48" spans="2:15" x14ac:dyDescent="0.35">
      <c r="B48" s="262"/>
      <c r="C48" s="265" t="s">
        <v>50</v>
      </c>
      <c r="D48" s="263"/>
      <c r="E48" s="266"/>
      <c r="F48" s="263"/>
      <c r="G48" s="263"/>
      <c r="H48" s="263"/>
      <c r="I48" s="263"/>
      <c r="J48" s="263"/>
      <c r="K48" s="263"/>
      <c r="L48" s="263"/>
      <c r="M48" s="263"/>
      <c r="N48" s="263"/>
      <c r="O48" s="264"/>
    </row>
    <row r="49" spans="2:16" x14ac:dyDescent="0.35">
      <c r="B49" s="262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4"/>
    </row>
    <row r="50" spans="2:16" ht="15.5" x14ac:dyDescent="0.35">
      <c r="B50" s="267"/>
      <c r="C50" s="268" t="s">
        <v>37</v>
      </c>
      <c r="D50" s="268" t="s">
        <v>22</v>
      </c>
      <c r="E50" s="268" t="s">
        <v>11</v>
      </c>
      <c r="F50" s="269">
        <v>2011</v>
      </c>
      <c r="G50" s="270">
        <v>2015</v>
      </c>
      <c r="H50" s="269">
        <v>2020</v>
      </c>
      <c r="I50" s="270">
        <v>2025</v>
      </c>
      <c r="J50" s="269">
        <v>2030</v>
      </c>
      <c r="K50" s="270">
        <v>2035</v>
      </c>
      <c r="L50" s="269">
        <v>2040</v>
      </c>
      <c r="M50" s="270">
        <v>2045</v>
      </c>
      <c r="N50" s="269">
        <v>2050</v>
      </c>
      <c r="O50" s="264"/>
    </row>
    <row r="51" spans="2:16" ht="15.5" x14ac:dyDescent="0.35">
      <c r="B51" s="271"/>
      <c r="C51" s="65" t="s">
        <v>175</v>
      </c>
      <c r="D51" s="291" t="s">
        <v>178</v>
      </c>
      <c r="E51" s="291"/>
      <c r="F51" s="335">
        <v>9.3000000000000005E-4</v>
      </c>
      <c r="G51" s="336">
        <v>1.57E-3</v>
      </c>
      <c r="H51" s="335">
        <v>6.0800000000000003E-3</v>
      </c>
      <c r="I51" s="335">
        <v>2.0899999999999998E-2</v>
      </c>
      <c r="J51" s="335">
        <v>7.1779999999999997E-2</v>
      </c>
      <c r="K51" s="335">
        <v>0.24590000000000001</v>
      </c>
      <c r="L51" s="335">
        <v>0.83596999999999999</v>
      </c>
      <c r="M51" s="335">
        <v>2.7691400000000002</v>
      </c>
      <c r="N51" s="335">
        <v>8.4377300000000002</v>
      </c>
      <c r="O51" s="277"/>
    </row>
    <row r="52" spans="2:16" x14ac:dyDescent="0.35">
      <c r="B52" s="286"/>
      <c r="C52" s="272"/>
      <c r="D52" s="273"/>
      <c r="E52" s="273"/>
      <c r="F52" s="306"/>
      <c r="G52" s="307"/>
      <c r="H52" s="307"/>
      <c r="I52" s="307"/>
      <c r="J52" s="307"/>
      <c r="K52" s="307"/>
      <c r="L52" s="307"/>
      <c r="M52" s="307"/>
      <c r="N52" s="307"/>
      <c r="O52" s="264"/>
    </row>
    <row r="54" spans="2:16" x14ac:dyDescent="0.35">
      <c r="B54" s="308"/>
      <c r="C54" s="6" t="s">
        <v>176</v>
      </c>
      <c r="F54" s="309">
        <v>2011</v>
      </c>
      <c r="G54" s="309">
        <v>2015</v>
      </c>
      <c r="H54" s="309">
        <v>2020</v>
      </c>
      <c r="I54" s="309">
        <v>2025</v>
      </c>
      <c r="J54" s="309">
        <v>2030</v>
      </c>
      <c r="K54" s="309">
        <v>2035</v>
      </c>
      <c r="L54" s="309">
        <v>2040</v>
      </c>
      <c r="M54" s="309">
        <v>2045</v>
      </c>
      <c r="N54" s="309">
        <v>2050</v>
      </c>
    </row>
    <row r="56" spans="2:16" x14ac:dyDescent="0.35">
      <c r="C56" s="308" t="s">
        <v>114</v>
      </c>
      <c r="E56" t="s">
        <v>85</v>
      </c>
      <c r="F56" s="310">
        <v>9.3000000000000005E-4</v>
      </c>
      <c r="G56" s="310">
        <v>1.57E-3</v>
      </c>
      <c r="H56" s="310">
        <v>6.0800000000000003E-3</v>
      </c>
      <c r="I56" s="310">
        <v>2.0899999999999998E-2</v>
      </c>
      <c r="J56" s="310">
        <v>7.1779999999999997E-2</v>
      </c>
      <c r="K56" s="310">
        <v>0.24590000000000001</v>
      </c>
      <c r="L56" s="310">
        <v>0.83596999999999999</v>
      </c>
      <c r="M56" s="310">
        <v>2.7691400000000002</v>
      </c>
      <c r="N56" s="310">
        <v>8.4377300000000002</v>
      </c>
    </row>
    <row r="57" spans="2:16" x14ac:dyDescent="0.35">
      <c r="B57" s="311" t="s">
        <v>147</v>
      </c>
      <c r="C57" t="s">
        <v>115</v>
      </c>
      <c r="E57" s="6" t="s">
        <v>82</v>
      </c>
      <c r="F57" s="312">
        <v>0.2</v>
      </c>
      <c r="G57" s="312">
        <v>0.2</v>
      </c>
      <c r="H57" s="312">
        <v>0.2</v>
      </c>
      <c r="I57" s="312">
        <v>0.2</v>
      </c>
      <c r="J57" s="312">
        <v>0.2</v>
      </c>
      <c r="K57" s="312">
        <v>0.2</v>
      </c>
      <c r="L57" s="312">
        <v>0.2</v>
      </c>
      <c r="M57" s="312">
        <v>0.2</v>
      </c>
      <c r="N57" s="312">
        <v>0.2</v>
      </c>
    </row>
    <row r="58" spans="2:16" x14ac:dyDescent="0.35">
      <c r="B58" s="313" t="s">
        <v>148</v>
      </c>
      <c r="C58" s="308" t="s">
        <v>116</v>
      </c>
      <c r="E58" t="s">
        <v>85</v>
      </c>
      <c r="F58" s="314">
        <v>1.8600000000000002E-4</v>
      </c>
      <c r="G58" s="314">
        <v>3.1400000000000004E-4</v>
      </c>
      <c r="H58" s="314">
        <v>1.2160000000000001E-3</v>
      </c>
      <c r="I58" s="314">
        <v>4.1799999999999997E-3</v>
      </c>
      <c r="J58" s="314">
        <v>1.4356000000000001E-2</v>
      </c>
      <c r="K58" s="314">
        <v>4.9180000000000001E-2</v>
      </c>
      <c r="L58" s="314">
        <v>0.16719400000000001</v>
      </c>
      <c r="M58" s="314">
        <v>0.5538280000000001</v>
      </c>
      <c r="N58" s="314">
        <v>1.6875460000000002</v>
      </c>
    </row>
    <row r="59" spans="2:16" x14ac:dyDescent="0.35">
      <c r="C59" s="308" t="s">
        <v>118</v>
      </c>
      <c r="E59" t="s">
        <v>87</v>
      </c>
      <c r="F59" s="314">
        <v>1.6304760000000003E-3</v>
      </c>
      <c r="G59" s="314">
        <v>2.7525240000000006E-3</v>
      </c>
      <c r="H59" s="314">
        <v>1.0659456000000001E-2</v>
      </c>
      <c r="I59" s="314">
        <v>3.6641879999999995E-2</v>
      </c>
      <c r="J59" s="314">
        <v>0.12584469600000001</v>
      </c>
      <c r="K59" s="314">
        <v>0.43111188</v>
      </c>
      <c r="L59" s="314">
        <v>1.4656226040000002</v>
      </c>
      <c r="M59" s="314">
        <v>4.8548562480000008</v>
      </c>
      <c r="N59" s="314">
        <v>14.793028236000001</v>
      </c>
    </row>
    <row r="60" spans="2:16" x14ac:dyDescent="0.35">
      <c r="B60" s="72" t="s">
        <v>149</v>
      </c>
      <c r="C60" s="315" t="s">
        <v>119</v>
      </c>
      <c r="E60" t="s">
        <v>87</v>
      </c>
      <c r="F60" s="316">
        <v>1.6304760000000003E-4</v>
      </c>
      <c r="G60" s="316">
        <v>2.7525240000000006E-4</v>
      </c>
      <c r="H60" s="316">
        <v>1.0659456000000002E-3</v>
      </c>
      <c r="I60" s="316">
        <v>3.6641879999999996E-3</v>
      </c>
      <c r="J60" s="316">
        <v>1.2584469600000002E-2</v>
      </c>
      <c r="K60" s="316">
        <v>4.3111188000000002E-2</v>
      </c>
      <c r="L60" s="316">
        <v>0.14656226040000003</v>
      </c>
      <c r="M60" s="316">
        <v>0.48548562480000013</v>
      </c>
      <c r="N60" s="316">
        <v>1.4793028236000003</v>
      </c>
    </row>
    <row r="61" spans="2:16" x14ac:dyDescent="0.35">
      <c r="B61" s="72" t="s">
        <v>148</v>
      </c>
      <c r="C61" s="308" t="s">
        <v>59</v>
      </c>
      <c r="E61" t="s">
        <v>87</v>
      </c>
      <c r="F61" s="314">
        <v>1.7935236000000002E-3</v>
      </c>
      <c r="G61" s="314">
        <v>3.0277764000000004E-3</v>
      </c>
      <c r="H61" s="314">
        <v>1.1725401600000001E-2</v>
      </c>
      <c r="I61" s="314">
        <v>4.0306067999999994E-2</v>
      </c>
      <c r="J61" s="314">
        <v>0.13842916560000001</v>
      </c>
      <c r="K61" s="314">
        <v>0.47422306800000003</v>
      </c>
      <c r="L61" s="314">
        <v>1.6121848644000003</v>
      </c>
      <c r="M61" s="314">
        <v>5.3403418728000007</v>
      </c>
      <c r="N61" s="314">
        <v>16.272331059600003</v>
      </c>
      <c r="O61" s="314"/>
    </row>
    <row r="62" spans="2:16" x14ac:dyDescent="0.35">
      <c r="C62" s="308"/>
      <c r="F62" s="314"/>
      <c r="G62" s="314"/>
      <c r="H62" s="314"/>
      <c r="I62" s="314"/>
      <c r="J62" s="314"/>
      <c r="K62" s="314"/>
      <c r="L62" s="314"/>
      <c r="M62" s="314"/>
      <c r="N62" s="314"/>
    </row>
    <row r="63" spans="2:16" x14ac:dyDescent="0.35">
      <c r="B63" s="72"/>
      <c r="C63" s="308"/>
      <c r="F63" s="314"/>
      <c r="G63" s="314"/>
      <c r="H63" s="314"/>
      <c r="I63" s="314"/>
      <c r="J63" s="314"/>
      <c r="K63" s="314"/>
      <c r="L63" s="314"/>
      <c r="M63" s="314"/>
      <c r="N63" s="314"/>
    </row>
    <row r="64" spans="2:16" x14ac:dyDescent="0.35">
      <c r="F64" s="318"/>
      <c r="G64" s="318"/>
      <c r="H64" s="318"/>
      <c r="I64" s="318"/>
      <c r="J64" s="318"/>
      <c r="K64" s="318"/>
      <c r="L64" s="318"/>
      <c r="M64" s="318"/>
      <c r="N64" s="318"/>
      <c r="P64" s="90"/>
    </row>
    <row r="66" spans="2:16" ht="15.5" x14ac:dyDescent="0.35">
      <c r="B66" s="245" t="s">
        <v>64</v>
      </c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7"/>
    </row>
    <row r="67" spans="2:16" x14ac:dyDescent="0.35">
      <c r="B67" s="248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50"/>
    </row>
    <row r="68" spans="2:16" x14ac:dyDescent="0.35">
      <c r="B68" s="248"/>
      <c r="C68" s="319" t="s">
        <v>65</v>
      </c>
      <c r="D68" s="249"/>
      <c r="E68" s="252"/>
      <c r="F68" s="249"/>
      <c r="G68" s="252"/>
      <c r="H68" s="249"/>
      <c r="I68" s="249"/>
      <c r="J68" s="249"/>
      <c r="K68" s="249"/>
      <c r="L68" s="249"/>
      <c r="M68" s="249"/>
      <c r="N68" s="249"/>
      <c r="O68" s="250"/>
    </row>
    <row r="69" spans="2:16" x14ac:dyDescent="0.35">
      <c r="B69" s="248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50"/>
    </row>
    <row r="70" spans="2:16" ht="15.5" x14ac:dyDescent="0.35">
      <c r="B70" s="253"/>
      <c r="C70" s="320" t="s">
        <v>63</v>
      </c>
      <c r="D70" s="320" t="s">
        <v>66</v>
      </c>
      <c r="E70" s="320" t="s">
        <v>11</v>
      </c>
      <c r="F70" s="321" t="s">
        <v>67</v>
      </c>
      <c r="G70" s="321" t="s">
        <v>68</v>
      </c>
      <c r="H70" s="321" t="s">
        <v>69</v>
      </c>
      <c r="I70" s="321" t="s">
        <v>70</v>
      </c>
      <c r="J70" s="321" t="s">
        <v>71</v>
      </c>
      <c r="K70" s="321" t="s">
        <v>72</v>
      </c>
      <c r="L70" s="321" t="s">
        <v>73</v>
      </c>
      <c r="M70" s="321" t="s">
        <v>74</v>
      </c>
      <c r="N70" s="321" t="s">
        <v>75</v>
      </c>
      <c r="O70" s="250"/>
    </row>
    <row r="71" spans="2:16" ht="15.5" x14ac:dyDescent="0.35">
      <c r="B71" s="253"/>
      <c r="C71" s="20" t="s">
        <v>76</v>
      </c>
      <c r="D71" s="322" t="s">
        <v>90</v>
      </c>
      <c r="E71" s="322"/>
      <c r="F71" s="79">
        <v>1.6304760000000003E-3</v>
      </c>
      <c r="G71" s="79">
        <v>2.7525240000000006E-3</v>
      </c>
      <c r="H71" s="79">
        <v>1.0659456000000001E-2</v>
      </c>
      <c r="I71" s="79">
        <v>3.6641879999999995E-2</v>
      </c>
      <c r="J71" s="79">
        <v>0.12584469600000001</v>
      </c>
      <c r="K71" s="79">
        <v>0.43111188</v>
      </c>
      <c r="L71" s="79">
        <v>1.4656226040000002</v>
      </c>
      <c r="M71" s="79">
        <v>4.8548562480000008</v>
      </c>
      <c r="N71" s="79">
        <v>14.793028236000001</v>
      </c>
      <c r="O71" s="250"/>
    </row>
    <row r="72" spans="2:16" ht="15.5" x14ac:dyDescent="0.35">
      <c r="B72" s="253"/>
      <c r="C72" s="80" t="s">
        <v>78</v>
      </c>
      <c r="D72" s="322" t="s">
        <v>92</v>
      </c>
      <c r="E72" s="323"/>
      <c r="F72" s="81">
        <v>1.6304760000000003E-4</v>
      </c>
      <c r="G72" s="81">
        <v>2.7525240000000006E-4</v>
      </c>
      <c r="H72" s="81">
        <v>1.0659456000000002E-3</v>
      </c>
      <c r="I72" s="81">
        <v>3.6641879999999996E-3</v>
      </c>
      <c r="J72" s="81">
        <v>1.2584469600000002E-2</v>
      </c>
      <c r="K72" s="81">
        <v>4.3111188000000002E-2</v>
      </c>
      <c r="L72" s="81">
        <v>0.14656226040000003</v>
      </c>
      <c r="M72" s="81">
        <v>0.48548562480000013</v>
      </c>
      <c r="N72" s="81">
        <v>1.4793028236000003</v>
      </c>
      <c r="O72" s="250"/>
    </row>
    <row r="73" spans="2:16" ht="15.5" x14ac:dyDescent="0.35">
      <c r="B73" s="253"/>
      <c r="C73" s="80" t="s">
        <v>175</v>
      </c>
      <c r="D73" s="323" t="s">
        <v>178</v>
      </c>
      <c r="E73" s="323"/>
      <c r="F73" s="81">
        <v>-1.7935236000000002E-3</v>
      </c>
      <c r="G73" s="81">
        <v>-3.0277764000000004E-3</v>
      </c>
      <c r="H73" s="81">
        <v>-1.1725401600000001E-2</v>
      </c>
      <c r="I73" s="81">
        <v>-4.0306067999999994E-2</v>
      </c>
      <c r="J73" s="81">
        <v>-0.13842916560000001</v>
      </c>
      <c r="K73" s="81">
        <v>-0.47422306800000003</v>
      </c>
      <c r="L73" s="81">
        <v>-1.6121848644000003</v>
      </c>
      <c r="M73" s="81">
        <v>-5.3403418728000007</v>
      </c>
      <c r="N73" s="81">
        <v>-16.272331059600003</v>
      </c>
      <c r="O73" s="250"/>
    </row>
    <row r="74" spans="2:16" ht="15.5" x14ac:dyDescent="0.35">
      <c r="B74" s="324"/>
      <c r="C74" s="82" t="s">
        <v>55</v>
      </c>
      <c r="D74" s="82"/>
      <c r="E74" s="82"/>
      <c r="F74" s="224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258"/>
    </row>
    <row r="75" spans="2:16" ht="15.5" x14ac:dyDescent="0.35">
      <c r="B75" s="253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</row>
    <row r="76" spans="2:16" s="328" customFormat="1" x14ac:dyDescent="0.35"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</row>
    <row r="77" spans="2:16" ht="15.5" x14ac:dyDescent="0.35">
      <c r="B77" s="329"/>
    </row>
    <row r="78" spans="2:16" ht="22.5" customHeight="1" x14ac:dyDescent="0.35">
      <c r="B78" s="87" t="s">
        <v>79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90"/>
    </row>
    <row r="79" spans="2:16" x14ac:dyDescent="0.35"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2:16" x14ac:dyDescent="0.35">
      <c r="B80" s="92"/>
      <c r="C80" s="94" t="s">
        <v>63</v>
      </c>
      <c r="D80" s="94" t="s">
        <v>66</v>
      </c>
      <c r="E80" s="94" t="s">
        <v>11</v>
      </c>
      <c r="F80" s="95" t="s">
        <v>67</v>
      </c>
      <c r="G80" s="95" t="s">
        <v>68</v>
      </c>
      <c r="H80" s="95" t="s">
        <v>69</v>
      </c>
      <c r="I80" s="95" t="s">
        <v>70</v>
      </c>
      <c r="J80" s="95" t="s">
        <v>71</v>
      </c>
      <c r="K80" s="95" t="s">
        <v>72</v>
      </c>
      <c r="L80" s="95" t="s">
        <v>73</v>
      </c>
      <c r="M80" s="95" t="s">
        <v>74</v>
      </c>
      <c r="N80" s="95" t="s">
        <v>75</v>
      </c>
      <c r="O80" s="92"/>
      <c r="P80" s="90"/>
    </row>
    <row r="81" spans="2:16" x14ac:dyDescent="0.35">
      <c r="B81" s="92"/>
      <c r="C81" s="96" t="s">
        <v>80</v>
      </c>
      <c r="D81" s="97" t="s">
        <v>93</v>
      </c>
      <c r="E81" s="97" t="s">
        <v>85</v>
      </c>
      <c r="F81" s="98">
        <v>9.3000000000000005E-4</v>
      </c>
      <c r="G81" s="98">
        <v>1.57E-3</v>
      </c>
      <c r="H81" s="98">
        <v>6.0800000000000003E-3</v>
      </c>
      <c r="I81" s="98">
        <v>2.0899999999999998E-2</v>
      </c>
      <c r="J81" s="98">
        <v>7.1779999999999997E-2</v>
      </c>
      <c r="K81" s="98">
        <v>0.24590000000000001</v>
      </c>
      <c r="L81" s="98">
        <v>0.83596999999999999</v>
      </c>
      <c r="M81" s="98">
        <v>2.7691400000000002</v>
      </c>
      <c r="N81" s="98">
        <v>8.4377300000000002</v>
      </c>
      <c r="O81" s="92"/>
      <c r="P81" s="90"/>
    </row>
    <row r="82" spans="2:16" x14ac:dyDescent="0.35">
      <c r="B82" s="92"/>
      <c r="C82" s="99" t="s">
        <v>81</v>
      </c>
      <c r="D82" s="97" t="s">
        <v>94</v>
      </c>
      <c r="E82" s="99" t="s">
        <v>82</v>
      </c>
      <c r="F82" s="100">
        <v>0.2</v>
      </c>
      <c r="G82" s="100">
        <v>0.2</v>
      </c>
      <c r="H82" s="100">
        <v>0.2</v>
      </c>
      <c r="I82" s="100">
        <v>0.2</v>
      </c>
      <c r="J82" s="100">
        <v>0.2</v>
      </c>
      <c r="K82" s="100">
        <v>0.2</v>
      </c>
      <c r="L82" s="100">
        <v>0.2</v>
      </c>
      <c r="M82" s="100">
        <v>0.2</v>
      </c>
      <c r="N82" s="100">
        <v>0.2</v>
      </c>
      <c r="O82" s="92"/>
      <c r="P82" s="90"/>
    </row>
    <row r="83" spans="2:16" x14ac:dyDescent="0.35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0"/>
    </row>
    <row r="84" spans="2:16" x14ac:dyDescent="0.35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0"/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I.a.</vt:lpstr>
      <vt:lpstr>I.b.</vt:lpstr>
      <vt:lpstr>I.c.</vt:lpstr>
      <vt:lpstr>I.d.</vt:lpstr>
      <vt:lpstr>II.a.</vt:lpstr>
      <vt:lpstr>II.b.</vt:lpstr>
      <vt:lpstr>II.c.</vt:lpstr>
      <vt:lpstr>II.e.</vt:lpstr>
      <vt:lpstr>II.f.</vt:lpstr>
      <vt:lpstr>III.a.</vt:lpstr>
      <vt:lpstr>BHRbEF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2017-01-31T10:37:54Z</dcterms:modified>
</cp:coreProperties>
</file>