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MPCbS\"/>
    </mc:Choice>
  </mc:AlternateContent>
  <bookViews>
    <workbookView xWindow="480" yWindow="410" windowWidth="22760" windowHeight="12300"/>
  </bookViews>
  <sheets>
    <sheet name="About" sheetId="1" r:id="rId1"/>
    <sheet name="Solar" sheetId="5" r:id="rId2"/>
    <sheet name="Solar Thermal" sheetId="7" r:id="rId3"/>
    <sheet name="MPCbS" sheetId="3" r:id="rId4"/>
  </sheets>
  <calcPr calcId="162913" iterate="1" iterateDelta="1.0000000000000001E-5"/>
</workbook>
</file>

<file path=xl/calcChain.xml><?xml version="1.0" encoding="utf-8"?>
<calcChain xmlns="http://schemas.openxmlformats.org/spreadsheetml/2006/main">
  <c r="B8" i="3" l="1"/>
  <c r="B5" i="7"/>
  <c r="B3" i="7"/>
  <c r="B2" i="7"/>
  <c r="B6" i="5"/>
  <c r="B2" i="5"/>
  <c r="B3" i="5" s="1"/>
  <c r="B7" i="3" l="1"/>
  <c r="B12" i="3" l="1"/>
  <c r="B11" i="3"/>
  <c r="B4" i="3" l="1"/>
  <c r="B3" i="3"/>
  <c r="B2" i="3"/>
</calcChain>
</file>

<file path=xl/sharedStrings.xml><?xml version="1.0" encoding="utf-8"?>
<sst xmlns="http://schemas.openxmlformats.org/spreadsheetml/2006/main" count="43" uniqueCount="42">
  <si>
    <t>Source:</t>
  </si>
  <si>
    <t>wind</t>
  </si>
  <si>
    <t>hydro</t>
  </si>
  <si>
    <t>biomass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</si>
  <si>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</si>
  <si>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</si>
  <si>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</si>
  <si>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</si>
  <si>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</si>
  <si>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</si>
  <si>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</si>
  <si>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</si>
  <si>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</si>
  <si>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</si>
  <si>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</si>
  <si>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Indonesia land area (km2)</t>
  </si>
  <si>
    <t>http://data.worldbank.org/indicator/AG.LND.TOTL.K2</t>
  </si>
  <si>
    <t>https://en.wikipedia.org/wiki/Energy_conversion_efficiency</t>
  </si>
  <si>
    <t>Average solar panel efficiency</t>
  </si>
  <si>
    <t>Average Solar Irradiance in Indoensia (MWh/km2/day)</t>
  </si>
  <si>
    <t>Maximum potential solar capacity (MW)</t>
  </si>
  <si>
    <t>Average Solar Irradiance in Indoensia (kWh/m2/day)</t>
  </si>
  <si>
    <t>https://www.solarwirtschaft.de/fileadmin/media/pdf/intersolar2013/4-Indonesia-Alihuddin-Sitompul.pdf</t>
  </si>
  <si>
    <t>Ministry of Energy and Mineral Resources</t>
  </si>
  <si>
    <t>Renewable Energy Development in Indonesia: Potential and Policy Frameworks</t>
  </si>
  <si>
    <t>Slide 5</t>
  </si>
  <si>
    <t>Indonesia Land Area</t>
  </si>
  <si>
    <t>The World Bank</t>
  </si>
  <si>
    <t>Land Area (sq.km)</t>
  </si>
  <si>
    <t>Average Solar Panel Efficiency</t>
  </si>
  <si>
    <t>Wikipedia</t>
  </si>
  <si>
    <t>Energy Conversion Efficiency</t>
  </si>
  <si>
    <t>Average Solar Irradiance (MW/km2)</t>
  </si>
  <si>
    <t>Capacity Weighted Land Area Requirement (acres/MWac)</t>
  </si>
  <si>
    <t>Capacity per Unit Area (MW/acre)</t>
  </si>
  <si>
    <t>Capacity per Unit Area (MW/km2)</t>
  </si>
  <si>
    <t>Total potential solar thermal capacity</t>
  </si>
  <si>
    <t>All Renewables Except Wind and Solar Thermal</t>
  </si>
  <si>
    <t>Wind</t>
  </si>
  <si>
    <t>https://www.asiabiomass.jp/item/arew2016/arew02_07_5.pdf</t>
  </si>
  <si>
    <t>Indonesian Wind Energy Association</t>
  </si>
  <si>
    <t>Prospect on Wind Industry Development in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</si>
</sst>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1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6" sqref="B26"/>
    </sheetView>
  </sheetViews>
  <sheetFormatPr defaultRowHeight="14.5" x14ac:dyDescent="0.35"/>
  <cols>
    <col min="2" max="2" width="60.81640625" customWidth="1"/>
  </cols>
  <sheetData>
    <row r="1" spans="1:2" x14ac:dyDescent="0.35">
      <c r="A1" s="1" t="s">
        <v>6</v>
      </c>
    </row>
    <row r="3" spans="1:2" x14ac:dyDescent="0.35">
      <c r="A3" s="1" t="s">
        <v>0</v>
      </c>
      <c r="B3" s="2" t="s">
        <v>37</v>
      </c>
    </row>
    <row r="4" spans="1:2" x14ac:dyDescent="0.35">
      <c r="B4" t="s">
        <v>23</v>
      </c>
    </row>
    <row r="5" spans="1:2" x14ac:dyDescent="0.35">
      <c r="B5" s="4">
        <v>2013</v>
      </c>
    </row>
    <row r="6" spans="1:2" x14ac:dyDescent="0.35">
      <c r="B6" t="s">
        <v>24</v>
      </c>
    </row>
    <row r="7" spans="1:2" x14ac:dyDescent="0.35">
      <c r="B7" s="5" t="s">
        <v>22</v>
      </c>
    </row>
    <row r="8" spans="1:2" x14ac:dyDescent="0.35">
      <c r="B8" t="s">
        <v>25</v>
      </c>
    </row>
    <row r="10" spans="1:2" x14ac:dyDescent="0.35">
      <c r="B10" s="3" t="s">
        <v>26</v>
      </c>
    </row>
    <row r="11" spans="1:2" x14ac:dyDescent="0.35">
      <c r="B11" t="s">
        <v>27</v>
      </c>
    </row>
    <row r="12" spans="1:2" x14ac:dyDescent="0.35">
      <c r="B12" s="4">
        <v>2017</v>
      </c>
    </row>
    <row r="13" spans="1:2" x14ac:dyDescent="0.35">
      <c r="B13" t="s">
        <v>28</v>
      </c>
    </row>
    <row r="14" spans="1:2" x14ac:dyDescent="0.35">
      <c r="B14" s="5" t="s">
        <v>16</v>
      </c>
    </row>
    <row r="16" spans="1:2" x14ac:dyDescent="0.35">
      <c r="B16" s="2" t="s">
        <v>29</v>
      </c>
    </row>
    <row r="17" spans="2:2" x14ac:dyDescent="0.35">
      <c r="B17" t="s">
        <v>30</v>
      </c>
    </row>
    <row r="18" spans="2:2" x14ac:dyDescent="0.35">
      <c r="B18" s="4">
        <v>2017</v>
      </c>
    </row>
    <row r="19" spans="2:2" x14ac:dyDescent="0.35">
      <c r="B19" t="s">
        <v>31</v>
      </c>
    </row>
    <row r="20" spans="2:2" x14ac:dyDescent="0.35">
      <c r="B20" t="s">
        <v>17</v>
      </c>
    </row>
    <row r="22" spans="2:2" x14ac:dyDescent="0.35">
      <c r="B22" s="2" t="s">
        <v>38</v>
      </c>
    </row>
    <row r="23" spans="2:2" x14ac:dyDescent="0.35">
      <c r="B23" t="s">
        <v>40</v>
      </c>
    </row>
    <row r="24" spans="2:2" x14ac:dyDescent="0.35">
      <c r="B24" s="4">
        <v>2015</v>
      </c>
    </row>
    <row r="25" spans="2:2" x14ac:dyDescent="0.35">
      <c r="B25" t="s">
        <v>41</v>
      </c>
    </row>
    <row r="26" spans="2:2" x14ac:dyDescent="0.35">
      <c r="B26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5" x14ac:dyDescent="0.35"/>
  <cols>
    <col min="1" max="1" width="50.26953125" customWidth="1"/>
    <col min="2" max="2" width="11.81640625" bestFit="1" customWidth="1"/>
  </cols>
  <sheetData>
    <row r="1" spans="1:2" x14ac:dyDescent="0.35">
      <c r="A1" t="s">
        <v>21</v>
      </c>
      <c r="B1">
        <v>4.8</v>
      </c>
    </row>
    <row r="2" spans="1:2" x14ac:dyDescent="0.35">
      <c r="A2" t="s">
        <v>19</v>
      </c>
      <c r="B2">
        <f>B1*10^6/1000</f>
        <v>4800</v>
      </c>
    </row>
    <row r="3" spans="1:2" x14ac:dyDescent="0.35">
      <c r="A3" t="s">
        <v>32</v>
      </c>
      <c r="B3">
        <f>B2/24</f>
        <v>200</v>
      </c>
    </row>
    <row r="4" spans="1:2" x14ac:dyDescent="0.35">
      <c r="A4" t="s">
        <v>15</v>
      </c>
      <c r="B4">
        <v>1811570</v>
      </c>
    </row>
    <row r="5" spans="1:2" x14ac:dyDescent="0.35">
      <c r="A5" t="s">
        <v>18</v>
      </c>
      <c r="B5">
        <v>0.17499999999999999</v>
      </c>
    </row>
    <row r="6" spans="1:2" x14ac:dyDescent="0.35">
      <c r="A6" t="s">
        <v>20</v>
      </c>
      <c r="B6" s="7">
        <f>B3*B4*B5</f>
        <v>63404949.999999993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1" max="1" width="49.08984375" bestFit="1" customWidth="1"/>
    <col min="2" max="2" width="10.81640625" bestFit="1" customWidth="1"/>
  </cols>
  <sheetData>
    <row r="1" spans="1:2" x14ac:dyDescent="0.35">
      <c r="A1" t="s">
        <v>33</v>
      </c>
      <c r="B1">
        <v>6.2</v>
      </c>
    </row>
    <row r="2" spans="1:2" x14ac:dyDescent="0.35">
      <c r="A2" t="s">
        <v>34</v>
      </c>
      <c r="B2">
        <f>1/B1</f>
        <v>0.16129032258064516</v>
      </c>
    </row>
    <row r="3" spans="1:2" x14ac:dyDescent="0.35">
      <c r="A3" t="s">
        <v>35</v>
      </c>
      <c r="B3">
        <f>CONVERT(B2,"km^2","us_acre")</f>
        <v>39.855547265585137</v>
      </c>
    </row>
    <row r="4" spans="1:2" x14ac:dyDescent="0.35">
      <c r="A4" t="s">
        <v>15</v>
      </c>
      <c r="B4">
        <v>1811570</v>
      </c>
    </row>
    <row r="5" spans="1:2" x14ac:dyDescent="0.35">
      <c r="A5" t="s">
        <v>36</v>
      </c>
      <c r="B5">
        <f>B4*B3</f>
        <v>72201113.759916067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>
      <selection activeCell="E10" sqref="E10"/>
    </sheetView>
  </sheetViews>
  <sheetFormatPr defaultRowHeight="14.5" x14ac:dyDescent="0.35"/>
  <cols>
    <col min="1" max="1" width="22" customWidth="1"/>
    <col min="2" max="2" width="27.26953125" customWidth="1"/>
  </cols>
  <sheetData>
    <row r="1" spans="1:2" x14ac:dyDescent="0.35">
      <c r="A1" s="1" t="s">
        <v>9</v>
      </c>
      <c r="B1" s="1" t="s">
        <v>10</v>
      </c>
    </row>
    <row r="2" spans="1:2" x14ac:dyDescent="0.35">
      <c r="A2" t="s">
        <v>7</v>
      </c>
      <c r="B2" s="6">
        <f>9*10^12</f>
        <v>9000000000000</v>
      </c>
    </row>
    <row r="3" spans="1:2" x14ac:dyDescent="0.35">
      <c r="A3" t="s">
        <v>11</v>
      </c>
      <c r="B3" s="6">
        <f>9*10^12</f>
        <v>9000000000000</v>
      </c>
    </row>
    <row r="4" spans="1:2" x14ac:dyDescent="0.35">
      <c r="A4" t="s">
        <v>8</v>
      </c>
      <c r="B4" s="6">
        <f>9*10^12</f>
        <v>9000000000000</v>
      </c>
    </row>
    <row r="5" spans="1:2" x14ac:dyDescent="0.35">
      <c r="A5" t="s">
        <v>2</v>
      </c>
      <c r="B5">
        <v>75000</v>
      </c>
    </row>
    <row r="6" spans="1:2" x14ac:dyDescent="0.35">
      <c r="A6" t="s">
        <v>1</v>
      </c>
      <c r="B6" s="6">
        <v>107000</v>
      </c>
    </row>
    <row r="7" spans="1:2" x14ac:dyDescent="0.35">
      <c r="A7" t="s">
        <v>4</v>
      </c>
      <c r="B7" s="6">
        <f>Solar!B6</f>
        <v>63404949.999999993</v>
      </c>
    </row>
    <row r="8" spans="1:2" x14ac:dyDescent="0.35">
      <c r="A8" t="s">
        <v>5</v>
      </c>
      <c r="B8" s="6">
        <f>'Solar Thermal'!B5</f>
        <v>72201113.759916067</v>
      </c>
    </row>
    <row r="9" spans="1:2" x14ac:dyDescent="0.35">
      <c r="A9" t="s">
        <v>3</v>
      </c>
      <c r="B9">
        <v>49810</v>
      </c>
    </row>
    <row r="10" spans="1:2" x14ac:dyDescent="0.35">
      <c r="A10" t="s">
        <v>12</v>
      </c>
      <c r="B10">
        <v>28910</v>
      </c>
    </row>
    <row r="11" spans="1:2" x14ac:dyDescent="0.35">
      <c r="A11" t="s">
        <v>13</v>
      </c>
      <c r="B11" s="6">
        <f>9*10^12</f>
        <v>9000000000000</v>
      </c>
    </row>
    <row r="12" spans="1:2" x14ac:dyDescent="0.35">
      <c r="A12" t="s">
        <v>14</v>
      </c>
      <c r="B12" s="6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</vt:lpstr>
      <vt:lpstr>Solar Thermal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2015-01-16T02:18:43Z</dcterms:created>
  <dcterms:modified xsi:type="dcterms:W3CDTF">2017-01-26T10:31:03Z</dcterms:modified>
</cp:coreProperties>
</file>