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onesia\eps-1.2.1-WIP-B\InputData\elec\TCCpUCD\"/>
    </mc:Choice>
  </mc:AlternateContent>
  <bookViews>
    <workbookView xWindow="190" yWindow="100" windowWidth="17220" windowHeight="8210"/>
  </bookViews>
  <sheets>
    <sheet name="About" sheetId="1" r:id="rId1"/>
    <sheet name="Calculations" sheetId="4" r:id="rId2"/>
    <sheet name="TCCpUCD" sheetId="3" r:id="rId3"/>
  </sheets>
  <calcPr calcId="162913"/>
</workbook>
</file>

<file path=xl/calcChain.xml><?xml version="1.0" encoding="utf-8"?>
<calcChain xmlns="http://schemas.openxmlformats.org/spreadsheetml/2006/main">
  <c r="B6" i="4" l="1"/>
  <c r="B7" i="4" s="1"/>
  <c r="B2" i="3" s="1"/>
  <c r="B5" i="4"/>
  <c r="B4" i="4"/>
  <c r="B3" i="4"/>
</calcChain>
</file>

<file path=xl/sharedStrings.xml><?xml version="1.0" encoding="utf-8"?>
<sst xmlns="http://schemas.openxmlformats.org/spreadsheetml/2006/main" count="20" uniqueCount="20">
  <si>
    <t>TCCpUCD Transmission Construction Cost per Unit Capacity Distance</t>
  </si>
  <si>
    <t>Source:</t>
  </si>
  <si>
    <t>Transmission Construction</t>
  </si>
  <si>
    <t>Note:</t>
  </si>
  <si>
    <t>See "cpi.xlsx" in the InputData folder for source information.</t>
  </si>
  <si>
    <t>Project Voltage (kV)</t>
  </si>
  <si>
    <t>Project Distance (km)</t>
  </si>
  <si>
    <t>Project capacity (kV*km)</t>
  </si>
  <si>
    <t>Investment Cost (Rp billion)</t>
  </si>
  <si>
    <t>We adjust 2013 dollars to 2012 dollars using the following conversion factor:</t>
  </si>
  <si>
    <t>Construction cost per unit capacity distance (2013 rupiah/(kV*km))</t>
  </si>
  <si>
    <t>Construction cost per unit capacity distance (2013 USD/(kV*km))</t>
  </si>
  <si>
    <t>Construction cost per unit capacity distance (2012 USD/(kV*km))</t>
  </si>
  <si>
    <t>Cost per Unit Capacity Distance (2012$/(kV*km))</t>
  </si>
  <si>
    <t>Asia Development Bank</t>
  </si>
  <si>
    <t>Java–Bali 500-Kilovolt Power Transmission Crossing Project (RRP INO 42362)</t>
  </si>
  <si>
    <t>https://www.adb.org/sites/default/files/linked-documents/42362-013-ea.pdf</t>
  </si>
  <si>
    <t>Page 1, Table 5, and Page 3</t>
  </si>
  <si>
    <t>We convert 2013 Rupiah to USD using the following conversion factor:</t>
  </si>
  <si>
    <t>See https://www.fiscal.treasury.gov/fsreports/rpt/treasRptRateExch/intn-12-31-2013.pdf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</si>
</sst>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2" fontId="0" fillId="0" borderId="0" xfId="0" applyNumberFormat="1"/>
    <xf numFmtId="0" fontId="0" fillId="0" borderId="0" xfId="0"/>
    <xf numFmtId="0" fontId="1" fillId="0" borderId="0" xfId="0" applyFont="1"/>
    <xf numFmtId="1" fontId="0" fillId="0" borderId="0" xfId="0" applyNumberFormat="1"/>
    <xf numFmtId="168" fontId="0" fillId="0" borderId="0" xfId="0" applyNumberFormat="1" applyAlignment="1">
      <alignment horizontal="left"/>
    </xf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17" sqref="A17"/>
    </sheetView>
  </sheetViews>
  <sheetFormatPr defaultRowHeight="14.5" x14ac:dyDescent="0.35"/>
  <cols>
    <col min="2" max="2" width="44.6328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14</v>
      </c>
    </row>
    <row r="4" spans="1:2" x14ac:dyDescent="0.35">
      <c r="B4" s="2">
        <v>2013</v>
      </c>
    </row>
    <row r="5" spans="1:2" x14ac:dyDescent="0.35">
      <c r="B5" t="s">
        <v>15</v>
      </c>
    </row>
    <row r="6" spans="1:2" x14ac:dyDescent="0.35">
      <c r="B6" s="3" t="s">
        <v>16</v>
      </c>
    </row>
    <row r="7" spans="1:2" x14ac:dyDescent="0.35">
      <c r="B7" t="s">
        <v>17</v>
      </c>
    </row>
    <row r="9" spans="1:2" x14ac:dyDescent="0.35">
      <c r="A9" s="6" t="s">
        <v>3</v>
      </c>
    </row>
    <row r="10" spans="1:2" x14ac:dyDescent="0.35">
      <c r="A10" s="5" t="s">
        <v>9</v>
      </c>
    </row>
    <row r="11" spans="1:2" x14ac:dyDescent="0.35">
      <c r="A11" s="8">
        <v>0.98710920899565158</v>
      </c>
    </row>
    <row r="12" spans="1:2" x14ac:dyDescent="0.35">
      <c r="A12" s="5" t="s">
        <v>4</v>
      </c>
    </row>
    <row r="14" spans="1:2" x14ac:dyDescent="0.35">
      <c r="A14" t="s">
        <v>18</v>
      </c>
    </row>
    <row r="15" spans="1:2" x14ac:dyDescent="0.35">
      <c r="A15">
        <v>12100</v>
      </c>
    </row>
    <row r="16" spans="1:2" x14ac:dyDescent="0.35">
      <c r="A1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defaultRowHeight="14.5" x14ac:dyDescent="0.35"/>
  <cols>
    <col min="1" max="1" width="57.08984375" bestFit="1" customWidth="1"/>
    <col min="2" max="2" width="10.81640625" bestFit="1" customWidth="1"/>
  </cols>
  <sheetData>
    <row r="1" spans="1:2" x14ac:dyDescent="0.35">
      <c r="A1" t="s">
        <v>5</v>
      </c>
      <c r="B1">
        <v>500</v>
      </c>
    </row>
    <row r="2" spans="1:2" x14ac:dyDescent="0.35">
      <c r="A2" t="s">
        <v>6</v>
      </c>
      <c r="B2">
        <v>220</v>
      </c>
    </row>
    <row r="3" spans="1:2" x14ac:dyDescent="0.35">
      <c r="A3" t="s">
        <v>7</v>
      </c>
      <c r="B3">
        <f>B1*B2</f>
        <v>110000</v>
      </c>
    </row>
    <row r="4" spans="1:2" x14ac:dyDescent="0.35">
      <c r="A4" t="s">
        <v>8</v>
      </c>
      <c r="B4">
        <f>SUM(481,1723,1789,1091)</f>
        <v>5084</v>
      </c>
    </row>
    <row r="5" spans="1:2" x14ac:dyDescent="0.35">
      <c r="A5" t="s">
        <v>10</v>
      </c>
      <c r="B5" s="7">
        <f>B4*10^9/B3</f>
        <v>46218181.81818182</v>
      </c>
    </row>
    <row r="6" spans="1:2" x14ac:dyDescent="0.35">
      <c r="A6" s="5" t="s">
        <v>11</v>
      </c>
      <c r="B6">
        <f>B5/About!A15</f>
        <v>3819.6844477836216</v>
      </c>
    </row>
    <row r="7" spans="1:2" x14ac:dyDescent="0.35">
      <c r="A7" s="5" t="s">
        <v>12</v>
      </c>
      <c r="B7">
        <f>B6*About!A11</f>
        <v>3770.4456938646831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5" x14ac:dyDescent="0.35"/>
  <cols>
    <col min="1" max="1" width="24.90625" customWidth="1"/>
    <col min="2" max="2" width="11.90625" customWidth="1"/>
  </cols>
  <sheetData>
    <row r="1" spans="1:2" x14ac:dyDescent="0.35">
      <c r="B1" t="s">
        <v>13</v>
      </c>
    </row>
    <row r="2" spans="1:2" x14ac:dyDescent="0.35">
      <c r="A2" t="s">
        <v>2</v>
      </c>
      <c r="B2" s="4">
        <f>Calculations!B7</f>
        <v>3770.4456938646831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2015-07-06T21:06:03Z</dcterms:created>
  <dcterms:modified xsi:type="dcterms:W3CDTF">2017-01-25T10:32:19Z</dcterms:modified>
</cp:coreProperties>
</file>