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9140" windowHeight="9270"/>
  </bookViews>
  <sheets>
    <sheet name="About" sheetId="1" r:id="rId1"/>
    <sheet name="Indonesia Data" sheetId="4" r:id="rId2"/>
    <sheet name="BLACE" sheetId="3" r:id="rId3"/>
  </sheets>
  <calcPr calcId="145621"/>
</workbook>
</file>

<file path=xl/calcChain.xml><?xml version="1.0" encoding="utf-8"?>
<calcChain xmlns="http://schemas.openxmlformats.org/spreadsheetml/2006/main">
  <c r="C12" i="4" l="1"/>
  <c r="D12" i="4"/>
  <c r="E12" i="4"/>
  <c r="F12" i="4"/>
  <c r="AB12" i="4" s="1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C13" i="4"/>
  <c r="D13" i="4"/>
  <c r="E13" i="4"/>
  <c r="F13" i="4"/>
  <c r="AD13" i="4" s="1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C14" i="4"/>
  <c r="D14" i="4"/>
  <c r="E14" i="4"/>
  <c r="F14" i="4"/>
  <c r="AB14" i="4" s="1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C15" i="4"/>
  <c r="D15" i="4"/>
  <c r="E15" i="4"/>
  <c r="F15" i="4"/>
  <c r="U15" i="4" s="1"/>
  <c r="U16" i="4" s="1"/>
  <c r="U2" i="3" s="1"/>
  <c r="G15" i="4"/>
  <c r="H15" i="4"/>
  <c r="I15" i="4"/>
  <c r="J15" i="4"/>
  <c r="K15" i="4"/>
  <c r="L15" i="4"/>
  <c r="M15" i="4"/>
  <c r="N15" i="4"/>
  <c r="O15" i="4"/>
  <c r="P15" i="4"/>
  <c r="C16" i="4"/>
  <c r="C2" i="3" s="1"/>
  <c r="D16" i="4"/>
  <c r="D2" i="3" s="1"/>
  <c r="E16" i="4"/>
  <c r="E2" i="3" s="1"/>
  <c r="F16" i="4"/>
  <c r="F2" i="3" s="1"/>
  <c r="G16" i="4"/>
  <c r="G2" i="3" s="1"/>
  <c r="H16" i="4"/>
  <c r="H2" i="3" s="1"/>
  <c r="I16" i="4"/>
  <c r="I2" i="3" s="1"/>
  <c r="J16" i="4"/>
  <c r="J2" i="3" s="1"/>
  <c r="K16" i="4"/>
  <c r="K2" i="3" s="1"/>
  <c r="L16" i="4"/>
  <c r="L2" i="3" s="1"/>
  <c r="M16" i="4"/>
  <c r="M2" i="3" s="1"/>
  <c r="N16" i="4"/>
  <c r="N2" i="3" s="1"/>
  <c r="O16" i="4"/>
  <c r="O2" i="3" s="1"/>
  <c r="P16" i="4"/>
  <c r="P2" i="3" s="1"/>
  <c r="B14" i="4"/>
  <c r="B15" i="4"/>
  <c r="B13" i="4"/>
  <c r="B12" i="4"/>
  <c r="B16" i="4" s="1"/>
  <c r="B2" i="3" s="1"/>
  <c r="AJ15" i="4" l="1"/>
  <c r="AF15" i="4"/>
  <c r="AB15" i="4"/>
  <c r="X15" i="4"/>
  <c r="X16" i="4" s="1"/>
  <c r="X2" i="3" s="1"/>
  <c r="T15" i="4"/>
  <c r="T16" i="4" s="1"/>
  <c r="T2" i="3" s="1"/>
  <c r="AI14" i="4"/>
  <c r="AE14" i="4"/>
  <c r="AA14" i="4"/>
  <c r="AG13" i="4"/>
  <c r="AC13" i="4"/>
  <c r="AI12" i="4"/>
  <c r="AE12" i="4"/>
  <c r="AA12" i="4"/>
  <c r="AI15" i="4"/>
  <c r="AE15" i="4"/>
  <c r="AA15" i="4"/>
  <c r="W15" i="4"/>
  <c r="W16" i="4" s="1"/>
  <c r="W2" i="3" s="1"/>
  <c r="S15" i="4"/>
  <c r="S16" i="4" s="1"/>
  <c r="S2" i="3" s="1"/>
  <c r="AH14" i="4"/>
  <c r="AD14" i="4"/>
  <c r="AJ13" i="4"/>
  <c r="AF13" i="4"/>
  <c r="AB13" i="4"/>
  <c r="AH12" i="4"/>
  <c r="AD12" i="4"/>
  <c r="AD16" i="4" s="1"/>
  <c r="AD2" i="3" s="1"/>
  <c r="AH15" i="4"/>
  <c r="AD15" i="4"/>
  <c r="Z15" i="4"/>
  <c r="Z16" i="4" s="1"/>
  <c r="Z2" i="3" s="1"/>
  <c r="V15" i="4"/>
  <c r="V16" i="4" s="1"/>
  <c r="V2" i="3" s="1"/>
  <c r="R15" i="4"/>
  <c r="R16" i="4" s="1"/>
  <c r="R2" i="3" s="1"/>
  <c r="AG14" i="4"/>
  <c r="AC14" i="4"/>
  <c r="AI13" i="4"/>
  <c r="AI16" i="4" s="1"/>
  <c r="AI2" i="3" s="1"/>
  <c r="AE13" i="4"/>
  <c r="AA13" i="4"/>
  <c r="AG12" i="4"/>
  <c r="AC12" i="4"/>
  <c r="AC16" i="4" s="1"/>
  <c r="AC2" i="3" s="1"/>
  <c r="Q15" i="4"/>
  <c r="Q16" i="4" s="1"/>
  <c r="Q2" i="3" s="1"/>
  <c r="AG15" i="4"/>
  <c r="AC15" i="4"/>
  <c r="Y15" i="4"/>
  <c r="Y16" i="4" s="1"/>
  <c r="Y2" i="3" s="1"/>
  <c r="AJ14" i="4"/>
  <c r="AF14" i="4"/>
  <c r="AH13" i="4"/>
  <c r="AJ12" i="4"/>
  <c r="AJ16" i="4" s="1"/>
  <c r="AJ2" i="3" s="1"/>
  <c r="AF12" i="4"/>
  <c r="AE16" i="4" l="1"/>
  <c r="AE2" i="3" s="1"/>
  <c r="AB16" i="4"/>
  <c r="AB2" i="3" s="1"/>
  <c r="AG16" i="4"/>
  <c r="AG2" i="3" s="1"/>
  <c r="AH16" i="4"/>
  <c r="AH2" i="3" s="1"/>
  <c r="AA16" i="4"/>
  <c r="AA2" i="3" s="1"/>
  <c r="AF16" i="4"/>
  <c r="AF2" i="3" s="1"/>
</calcChain>
</file>

<file path=xl/sharedStrings.xml><?xml version="1.0" encoding="utf-8"?>
<sst xmlns="http://schemas.openxmlformats.org/spreadsheetml/2006/main" count="35" uniqueCount="28">
  <si>
    <t>Source:</t>
  </si>
  <si>
    <t>Year</t>
  </si>
  <si>
    <t>CO2 Emissions (g)</t>
  </si>
  <si>
    <t>BLACE BAU LULUCF Anthropogenic CO2 Emissions</t>
  </si>
  <si>
    <t>Notes</t>
  </si>
  <si>
    <t>deforestation</t>
  </si>
  <si>
    <t>forest degradation</t>
  </si>
  <si>
    <t>peat decomposition</t>
  </si>
  <si>
    <t>Total</t>
  </si>
  <si>
    <t>1990-1996</t>
  </si>
  <si>
    <t>1996-2000</t>
  </si>
  <si>
    <t>2000-2003</t>
  </si>
  <si>
    <t>2003-2006</t>
  </si>
  <si>
    <t>2006-2009</t>
  </si>
  <si>
    <t>2009-2011</t>
  </si>
  <si>
    <t>2011-2012</t>
  </si>
  <si>
    <t>BAU Case Annual emissions (Tons CO2)</t>
  </si>
  <si>
    <t>peat fires (CO2e)</t>
  </si>
  <si>
    <t>2050 linearly extrapolated from 2020-2030 (peat fires) or from 2030-2040</t>
  </si>
  <si>
    <t>(other emissions sources).</t>
  </si>
  <si>
    <t>deforestation, forest degradation, and peat decomposition</t>
  </si>
  <si>
    <t>The Ministry of Environment and Forestry</t>
  </si>
  <si>
    <t>National Forest Reference Emissions Level for Deforestation and Forest Degradation</t>
  </si>
  <si>
    <t>http://redd.unfccc.int/files/national_frel_for_redd__in_indonesia_2015.pdf</t>
  </si>
  <si>
    <t>peat fires</t>
  </si>
  <si>
    <t>National Coordinating Agency for REDD+</t>
  </si>
  <si>
    <t>National Forest Reference Emission Level for Deforestation and Forest Degradation in the Context of the Activities Referred to in Decision 1/ CP.16, Paragraph 70 (REDD+) Under the UNFCCC: A Reference for Decision Makers</t>
  </si>
  <si>
    <t>http://www.cifor.org/publications/pdf_files/Books/BP-REDD_Book.pdf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</si>
</sst>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5" x14ac:dyDescent="0.35"/>
  <cols>
    <col min="1" max="1" width="9.453125" customWidth="1"/>
    <col min="2" max="2" width="51.54296875" customWidth="1"/>
  </cols>
  <sheetData>
    <row r="1" spans="1:2" ht="15" x14ac:dyDescent="0.3">
      <c r="A1" s="1" t="s">
        <v>3</v>
      </c>
    </row>
    <row r="3" spans="1:2" x14ac:dyDescent="0.35">
      <c r="A3" s="1" t="s">
        <v>0</v>
      </c>
      <c r="B3" s="10" t="s">
        <v>20</v>
      </c>
    </row>
    <row r="4" spans="1:2" x14ac:dyDescent="0.35">
      <c r="B4" t="s">
        <v>21</v>
      </c>
    </row>
    <row r="5" spans="1:2" x14ac:dyDescent="0.35">
      <c r="B5" s="3">
        <v>2015</v>
      </c>
    </row>
    <row r="6" spans="1:2" x14ac:dyDescent="0.35">
      <c r="B6" t="s">
        <v>22</v>
      </c>
    </row>
    <row r="7" spans="1:2" x14ac:dyDescent="0.35">
      <c r="B7" t="s">
        <v>23</v>
      </c>
    </row>
    <row r="9" spans="1:2" x14ac:dyDescent="0.35">
      <c r="B9" s="10" t="s">
        <v>24</v>
      </c>
    </row>
    <row r="10" spans="1:2" x14ac:dyDescent="0.35">
      <c r="B10" t="s">
        <v>25</v>
      </c>
    </row>
    <row r="11" spans="1:2" x14ac:dyDescent="0.35">
      <c r="B11" s="3">
        <v>2014</v>
      </c>
    </row>
    <row r="12" spans="1:2" x14ac:dyDescent="0.35">
      <c r="B12" t="s">
        <v>26</v>
      </c>
    </row>
    <row r="13" spans="1:2" x14ac:dyDescent="0.35">
      <c r="B13" t="s">
        <v>27</v>
      </c>
    </row>
    <row r="15" spans="1:2" x14ac:dyDescent="0.35">
      <c r="A15" s="1" t="s">
        <v>4</v>
      </c>
    </row>
    <row r="16" spans="1:2" x14ac:dyDescent="0.35">
      <c r="A16" t="s">
        <v>18</v>
      </c>
    </row>
    <row r="17" spans="1:1" x14ac:dyDescent="0.35">
      <c r="A17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/>
  </sheetViews>
  <sheetFormatPr defaultRowHeight="14.5" x14ac:dyDescent="0.35"/>
  <cols>
    <col min="1" max="1" width="21.6328125" customWidth="1"/>
    <col min="2" max="8" width="12.453125" customWidth="1"/>
    <col min="9" max="36" width="12.54296875" customWidth="1"/>
  </cols>
  <sheetData>
    <row r="1" spans="1:36" x14ac:dyDescent="0.35">
      <c r="A1" s="4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35">
      <c r="A2" s="8" t="s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  <c r="T2" s="6">
        <v>2024</v>
      </c>
      <c r="U2" s="6">
        <v>2025</v>
      </c>
      <c r="V2" s="6">
        <v>2026</v>
      </c>
      <c r="W2" s="6">
        <v>2027</v>
      </c>
      <c r="X2" s="6">
        <v>2028</v>
      </c>
      <c r="Y2" s="6">
        <v>2029</v>
      </c>
      <c r="Z2" s="6">
        <v>2030</v>
      </c>
      <c r="AA2" s="6">
        <v>2031</v>
      </c>
      <c r="AB2" s="6">
        <v>2032</v>
      </c>
      <c r="AC2" s="6">
        <v>2033</v>
      </c>
      <c r="AD2" s="6">
        <v>2034</v>
      </c>
      <c r="AE2" s="6">
        <v>2035</v>
      </c>
      <c r="AF2" s="6">
        <v>2036</v>
      </c>
      <c r="AG2" s="6">
        <v>2037</v>
      </c>
      <c r="AH2" s="6">
        <v>2038</v>
      </c>
      <c r="AI2" s="6">
        <v>2039</v>
      </c>
      <c r="AJ2" s="6">
        <v>2040</v>
      </c>
    </row>
    <row r="3" spans="1:36" x14ac:dyDescent="0.35">
      <c r="A3" s="8" t="s">
        <v>5</v>
      </c>
      <c r="B3" s="7">
        <v>198912693</v>
      </c>
      <c r="C3" s="7">
        <v>737006187</v>
      </c>
      <c r="D3" s="7">
        <v>142951619</v>
      </c>
      <c r="E3" s="7">
        <v>264363082</v>
      </c>
      <c r="F3" s="7">
        <v>286400629</v>
      </c>
      <c r="G3" s="7">
        <v>173891040</v>
      </c>
      <c r="H3" s="7">
        <v>248937119</v>
      </c>
      <c r="I3" s="7">
        <v>293208910</v>
      </c>
      <c r="J3" s="7">
        <v>293208910</v>
      </c>
      <c r="K3" s="7">
        <v>293208910</v>
      </c>
      <c r="L3" s="7">
        <v>293208910</v>
      </c>
      <c r="M3" s="7">
        <v>293208910</v>
      </c>
      <c r="N3" s="7">
        <v>293208910</v>
      </c>
      <c r="O3" s="7">
        <v>293208910</v>
      </c>
      <c r="P3" s="7">
        <v>293208910</v>
      </c>
      <c r="Q3" s="7">
        <v>293208910</v>
      </c>
      <c r="R3" s="7">
        <v>293208910</v>
      </c>
      <c r="S3" s="7">
        <v>293208910</v>
      </c>
      <c r="T3" s="7">
        <v>293208910</v>
      </c>
      <c r="U3" s="7">
        <v>293208910</v>
      </c>
      <c r="V3" s="7">
        <v>293208910</v>
      </c>
      <c r="W3" s="7">
        <v>293208910</v>
      </c>
      <c r="X3" s="7">
        <v>293208910</v>
      </c>
      <c r="Y3" s="7">
        <v>293208910</v>
      </c>
      <c r="Z3" s="7">
        <v>293208910</v>
      </c>
      <c r="AA3" s="7">
        <v>293208910</v>
      </c>
      <c r="AB3" s="7">
        <v>293208910</v>
      </c>
      <c r="AC3" s="7">
        <v>293208910</v>
      </c>
      <c r="AD3" s="7">
        <v>293208910</v>
      </c>
      <c r="AE3" s="7">
        <v>293208910</v>
      </c>
      <c r="AF3" s="7">
        <v>293208910</v>
      </c>
      <c r="AG3" s="7">
        <v>293208910</v>
      </c>
      <c r="AH3" s="7">
        <v>293208910</v>
      </c>
      <c r="AI3" s="7">
        <v>293208910</v>
      </c>
      <c r="AJ3" s="7">
        <v>293208910</v>
      </c>
    </row>
    <row r="4" spans="1:36" x14ac:dyDescent="0.35">
      <c r="A4" s="8" t="s">
        <v>6</v>
      </c>
      <c r="B4" s="7">
        <v>7676560</v>
      </c>
      <c r="C4" s="7">
        <v>162396173</v>
      </c>
      <c r="D4" s="7">
        <v>73690805</v>
      </c>
      <c r="E4" s="7">
        <v>78596482</v>
      </c>
      <c r="F4" s="7">
        <v>59226954</v>
      </c>
      <c r="G4" s="7">
        <v>18511560</v>
      </c>
      <c r="H4" s="7">
        <v>5920802</v>
      </c>
      <c r="I4" s="7">
        <v>58002762</v>
      </c>
      <c r="J4" s="7">
        <v>58002762</v>
      </c>
      <c r="K4" s="7">
        <v>58002762</v>
      </c>
      <c r="L4" s="7">
        <v>58002762</v>
      </c>
      <c r="M4" s="7">
        <v>58002762</v>
      </c>
      <c r="N4" s="7">
        <v>58002762</v>
      </c>
      <c r="O4" s="7">
        <v>58002762</v>
      </c>
      <c r="P4" s="7">
        <v>58002762</v>
      </c>
      <c r="Q4" s="7">
        <v>58002762</v>
      </c>
      <c r="R4" s="7">
        <v>58002762</v>
      </c>
      <c r="S4" s="7">
        <v>58002762</v>
      </c>
      <c r="T4" s="7">
        <v>58002762</v>
      </c>
      <c r="U4" s="7">
        <v>58002762</v>
      </c>
      <c r="V4" s="7">
        <v>58002762</v>
      </c>
      <c r="W4" s="7">
        <v>58002762</v>
      </c>
      <c r="X4" s="7">
        <v>58002762</v>
      </c>
      <c r="Y4" s="7">
        <v>58002762</v>
      </c>
      <c r="Z4" s="7">
        <v>58002762</v>
      </c>
      <c r="AA4" s="7">
        <v>58002762</v>
      </c>
      <c r="AB4" s="7">
        <v>58002762</v>
      </c>
      <c r="AC4" s="7">
        <v>58002762</v>
      </c>
      <c r="AD4" s="7">
        <v>58002762</v>
      </c>
      <c r="AE4" s="7">
        <v>58002762</v>
      </c>
      <c r="AF4" s="7">
        <v>58002762</v>
      </c>
      <c r="AG4" s="7">
        <v>58002762</v>
      </c>
      <c r="AH4" s="7">
        <v>58002762</v>
      </c>
      <c r="AI4" s="7">
        <v>58002762</v>
      </c>
      <c r="AJ4" s="7">
        <v>58002762</v>
      </c>
    </row>
    <row r="5" spans="1:36" x14ac:dyDescent="0.35">
      <c r="A5" s="8" t="s">
        <v>7</v>
      </c>
      <c r="B5" s="7">
        <v>151712921</v>
      </c>
      <c r="C5" s="7">
        <v>164773548</v>
      </c>
      <c r="D5" s="7">
        <v>174711277</v>
      </c>
      <c r="E5" s="7">
        <v>184188644</v>
      </c>
      <c r="F5" s="7">
        <v>200067598</v>
      </c>
      <c r="G5" s="7">
        <v>215742080</v>
      </c>
      <c r="H5" s="7">
        <v>226109789</v>
      </c>
      <c r="I5" s="7">
        <v>217648209</v>
      </c>
      <c r="J5" s="7">
        <v>221143831</v>
      </c>
      <c r="K5" s="7">
        <v>224639453</v>
      </c>
      <c r="L5" s="7">
        <v>228135075</v>
      </c>
      <c r="M5" s="7">
        <v>231630697</v>
      </c>
      <c r="N5" s="7">
        <v>235126319</v>
      </c>
      <c r="O5" s="7">
        <v>238621941</v>
      </c>
      <c r="P5" s="7">
        <v>242117562</v>
      </c>
      <c r="Q5" s="7">
        <v>245613184</v>
      </c>
      <c r="R5" s="7">
        <v>249108805</v>
      </c>
      <c r="S5" s="7">
        <v>252604427</v>
      </c>
      <c r="T5" s="7">
        <v>256100048</v>
      </c>
      <c r="U5" s="7">
        <v>259595670</v>
      </c>
      <c r="V5" s="7">
        <v>263091291</v>
      </c>
      <c r="W5" s="7">
        <v>266586913</v>
      </c>
      <c r="X5" s="7">
        <v>270082534</v>
      </c>
      <c r="Y5" s="7">
        <v>273578156</v>
      </c>
      <c r="Z5" s="7">
        <v>277073777</v>
      </c>
      <c r="AA5" s="7">
        <v>280569399</v>
      </c>
      <c r="AB5" s="7">
        <v>284065020</v>
      </c>
      <c r="AC5" s="7">
        <v>287560642</v>
      </c>
      <c r="AD5" s="7">
        <v>291056263</v>
      </c>
      <c r="AE5" s="7">
        <v>294551885</v>
      </c>
      <c r="AF5" s="7">
        <v>298047506</v>
      </c>
      <c r="AG5" s="7">
        <v>301543128</v>
      </c>
      <c r="AH5" s="7">
        <v>305038749</v>
      </c>
      <c r="AI5" s="7">
        <v>308534371</v>
      </c>
      <c r="AJ5" s="7">
        <v>312029992</v>
      </c>
    </row>
    <row r="6" spans="1:36" x14ac:dyDescent="0.35">
      <c r="A6" s="8" t="s">
        <v>17</v>
      </c>
      <c r="D6" s="7">
        <v>166933333</v>
      </c>
      <c r="E6" s="7">
        <v>291333333</v>
      </c>
      <c r="F6" s="7">
        <v>113333333</v>
      </c>
      <c r="G6" s="7">
        <v>107333333</v>
      </c>
      <c r="H6" s="7">
        <v>107333333</v>
      </c>
      <c r="I6" s="7">
        <v>157253333</v>
      </c>
      <c r="J6" s="7">
        <v>155317333</v>
      </c>
      <c r="K6" s="7">
        <v>128114133</v>
      </c>
      <c r="L6" s="7">
        <v>131070293</v>
      </c>
      <c r="M6" s="7">
        <v>135817685</v>
      </c>
      <c r="N6" s="7">
        <v>141514556</v>
      </c>
      <c r="O6" s="7">
        <v>138366800</v>
      </c>
      <c r="P6" s="7">
        <v>134976694</v>
      </c>
      <c r="Q6" s="7">
        <v>136349206</v>
      </c>
      <c r="R6" s="7">
        <v>137404988</v>
      </c>
      <c r="S6" s="7">
        <v>137722449</v>
      </c>
      <c r="T6" s="7">
        <v>136964027</v>
      </c>
      <c r="U6" s="7">
        <v>136683473</v>
      </c>
      <c r="V6" s="7">
        <v>137024828</v>
      </c>
      <c r="W6" s="7">
        <v>137159953</v>
      </c>
      <c r="X6" s="7">
        <v>137110946</v>
      </c>
      <c r="Y6" s="7">
        <v>136988645</v>
      </c>
      <c r="Z6" s="7">
        <v>136993569</v>
      </c>
    </row>
    <row r="7" spans="1:36" x14ac:dyDescent="0.35">
      <c r="A7" s="8" t="s">
        <v>8</v>
      </c>
      <c r="B7" s="7">
        <v>358302174</v>
      </c>
      <c r="C7" s="7">
        <v>1064175908</v>
      </c>
      <c r="D7" s="7">
        <v>558287034</v>
      </c>
      <c r="E7" s="7">
        <v>818481542</v>
      </c>
      <c r="F7" s="7">
        <v>659028514</v>
      </c>
      <c r="G7" s="7">
        <v>515478013</v>
      </c>
      <c r="H7" s="7">
        <v>588301043</v>
      </c>
      <c r="I7" s="7">
        <v>726113214</v>
      </c>
      <c r="J7" s="7">
        <v>727672836</v>
      </c>
      <c r="K7" s="7">
        <v>703965258</v>
      </c>
      <c r="L7" s="7">
        <v>710417040</v>
      </c>
      <c r="M7" s="7">
        <v>718660054</v>
      </c>
      <c r="N7" s="7">
        <v>727852547</v>
      </c>
      <c r="O7" s="7">
        <v>728200413</v>
      </c>
      <c r="P7" s="7">
        <v>728305928</v>
      </c>
      <c r="Q7" s="7">
        <v>733174061</v>
      </c>
      <c r="R7" s="7">
        <v>737725465</v>
      </c>
      <c r="S7" s="7">
        <v>741538547</v>
      </c>
      <c r="T7" s="7">
        <v>744275747</v>
      </c>
      <c r="U7" s="7">
        <v>747490814</v>
      </c>
      <c r="V7" s="7">
        <v>751327792</v>
      </c>
      <c r="W7" s="7">
        <v>754958538</v>
      </c>
      <c r="X7" s="7">
        <v>758405152</v>
      </c>
      <c r="Y7" s="7">
        <v>761778473</v>
      </c>
      <c r="Z7" s="7">
        <v>765279018</v>
      </c>
    </row>
    <row r="11" spans="1:36" x14ac:dyDescent="0.35">
      <c r="A11" s="8" t="s">
        <v>1</v>
      </c>
      <c r="B11">
        <v>2016</v>
      </c>
      <c r="C11">
        <v>2017</v>
      </c>
      <c r="D11">
        <v>2018</v>
      </c>
      <c r="E11">
        <v>2019</v>
      </c>
      <c r="F11">
        <v>2020</v>
      </c>
      <c r="G11">
        <v>2021</v>
      </c>
      <c r="H11">
        <v>2022</v>
      </c>
      <c r="I11">
        <v>2023</v>
      </c>
      <c r="J11">
        <v>2024</v>
      </c>
      <c r="K11">
        <v>2025</v>
      </c>
      <c r="L11">
        <v>2026</v>
      </c>
      <c r="M11">
        <v>2027</v>
      </c>
      <c r="N11">
        <v>2028</v>
      </c>
      <c r="O11">
        <v>2029</v>
      </c>
      <c r="P11">
        <v>2030</v>
      </c>
      <c r="Q11">
        <v>2031</v>
      </c>
      <c r="R11">
        <v>2032</v>
      </c>
      <c r="S11">
        <v>2033</v>
      </c>
      <c r="T11">
        <v>2034</v>
      </c>
      <c r="U11">
        <v>2035</v>
      </c>
      <c r="V11">
        <v>2036</v>
      </c>
      <c r="W11">
        <v>2037</v>
      </c>
      <c r="X11">
        <v>2038</v>
      </c>
      <c r="Y11">
        <v>2039</v>
      </c>
      <c r="Z11">
        <v>2040</v>
      </c>
      <c r="AA11">
        <v>2041</v>
      </c>
      <c r="AB11">
        <v>2042</v>
      </c>
      <c r="AC11">
        <v>2043</v>
      </c>
      <c r="AD11">
        <v>2044</v>
      </c>
      <c r="AE11">
        <v>2045</v>
      </c>
      <c r="AF11">
        <v>2046</v>
      </c>
      <c r="AG11">
        <v>2047</v>
      </c>
      <c r="AH11">
        <v>2048</v>
      </c>
      <c r="AI11">
        <v>2049</v>
      </c>
      <c r="AJ11">
        <v>2050</v>
      </c>
    </row>
    <row r="12" spans="1:36" x14ac:dyDescent="0.35">
      <c r="A12" s="8" t="s">
        <v>5</v>
      </c>
      <c r="B12" s="7">
        <f>L3</f>
        <v>293208910</v>
      </c>
      <c r="C12" s="7">
        <f>M3</f>
        <v>293208910</v>
      </c>
      <c r="D12" s="7">
        <f>N3</f>
        <v>293208910</v>
      </c>
      <c r="E12" s="7">
        <f>O3</f>
        <v>293208910</v>
      </c>
      <c r="F12" s="7">
        <f>P3</f>
        <v>293208910</v>
      </c>
      <c r="G12" s="7">
        <f>Q3</f>
        <v>293208910</v>
      </c>
      <c r="H12" s="7">
        <f>R3</f>
        <v>293208910</v>
      </c>
      <c r="I12" s="7">
        <f>S3</f>
        <v>293208910</v>
      </c>
      <c r="J12" s="7">
        <f>T3</f>
        <v>293208910</v>
      </c>
      <c r="K12" s="7">
        <f>U3</f>
        <v>293208910</v>
      </c>
      <c r="L12" s="7">
        <f>V3</f>
        <v>293208910</v>
      </c>
      <c r="M12" s="7">
        <f>W3</f>
        <v>293208910</v>
      </c>
      <c r="N12" s="7">
        <f>X3</f>
        <v>293208910</v>
      </c>
      <c r="O12" s="7">
        <f>Y3</f>
        <v>293208910</v>
      </c>
      <c r="P12" s="7">
        <f>Z3</f>
        <v>293208910</v>
      </c>
      <c r="Q12" s="7">
        <f>AA3</f>
        <v>293208910</v>
      </c>
      <c r="R12" s="7">
        <f>AB3</f>
        <v>293208910</v>
      </c>
      <c r="S12" s="7">
        <f>AC3</f>
        <v>293208910</v>
      </c>
      <c r="T12" s="7">
        <f>AD3</f>
        <v>293208910</v>
      </c>
      <c r="U12" s="7">
        <f>AE3</f>
        <v>293208910</v>
      </c>
      <c r="V12" s="7">
        <f>AF3</f>
        <v>293208910</v>
      </c>
      <c r="W12" s="7">
        <f>AG3</f>
        <v>293208910</v>
      </c>
      <c r="X12" s="7">
        <f>AH3</f>
        <v>293208910</v>
      </c>
      <c r="Y12" s="7">
        <f>AI3</f>
        <v>293208910</v>
      </c>
      <c r="Z12" s="7">
        <f>AJ3</f>
        <v>293208910</v>
      </c>
      <c r="AA12" s="7">
        <f t="shared" ref="AA12:AJ14" si="0">TREND($F12:$P12,$F$11:$P$11,AA$11)</f>
        <v>293208910</v>
      </c>
      <c r="AB12" s="7">
        <f t="shared" si="0"/>
        <v>293208910</v>
      </c>
      <c r="AC12" s="7">
        <f t="shared" si="0"/>
        <v>293208910</v>
      </c>
      <c r="AD12" s="7">
        <f t="shared" si="0"/>
        <v>293208910</v>
      </c>
      <c r="AE12" s="7">
        <f t="shared" si="0"/>
        <v>293208910</v>
      </c>
      <c r="AF12" s="7">
        <f t="shared" si="0"/>
        <v>293208910</v>
      </c>
      <c r="AG12" s="7">
        <f t="shared" si="0"/>
        <v>293208910</v>
      </c>
      <c r="AH12" s="7">
        <f t="shared" si="0"/>
        <v>293208910</v>
      </c>
      <c r="AI12" s="7">
        <f t="shared" si="0"/>
        <v>293208910</v>
      </c>
      <c r="AJ12" s="7">
        <f t="shared" si="0"/>
        <v>293208910</v>
      </c>
    </row>
    <row r="13" spans="1:36" x14ac:dyDescent="0.35">
      <c r="A13" s="8" t="s">
        <v>6</v>
      </c>
      <c r="B13" s="7">
        <f>L4</f>
        <v>58002762</v>
      </c>
      <c r="C13" s="7">
        <f>M4</f>
        <v>58002762</v>
      </c>
      <c r="D13" s="7">
        <f>N4</f>
        <v>58002762</v>
      </c>
      <c r="E13" s="7">
        <f>O4</f>
        <v>58002762</v>
      </c>
      <c r="F13" s="7">
        <f>P4</f>
        <v>58002762</v>
      </c>
      <c r="G13" s="7">
        <f>Q4</f>
        <v>58002762</v>
      </c>
      <c r="H13" s="7">
        <f>R4</f>
        <v>58002762</v>
      </c>
      <c r="I13" s="7">
        <f>S4</f>
        <v>58002762</v>
      </c>
      <c r="J13" s="7">
        <f>T4</f>
        <v>58002762</v>
      </c>
      <c r="K13" s="7">
        <f>U4</f>
        <v>58002762</v>
      </c>
      <c r="L13" s="7">
        <f>V4</f>
        <v>58002762</v>
      </c>
      <c r="M13" s="7">
        <f>W4</f>
        <v>58002762</v>
      </c>
      <c r="N13" s="7">
        <f>X4</f>
        <v>58002762</v>
      </c>
      <c r="O13" s="7">
        <f>Y4</f>
        <v>58002762</v>
      </c>
      <c r="P13" s="7">
        <f>Z4</f>
        <v>58002762</v>
      </c>
      <c r="Q13" s="7">
        <f>AA4</f>
        <v>58002762</v>
      </c>
      <c r="R13" s="7">
        <f>AB4</f>
        <v>58002762</v>
      </c>
      <c r="S13" s="7">
        <f>AC4</f>
        <v>58002762</v>
      </c>
      <c r="T13" s="7">
        <f>AD4</f>
        <v>58002762</v>
      </c>
      <c r="U13" s="7">
        <f>AE4</f>
        <v>58002762</v>
      </c>
      <c r="V13" s="7">
        <f>AF4</f>
        <v>58002762</v>
      </c>
      <c r="W13" s="7">
        <f>AG4</f>
        <v>58002762</v>
      </c>
      <c r="X13" s="7">
        <f>AH4</f>
        <v>58002762</v>
      </c>
      <c r="Y13" s="7">
        <f>AI4</f>
        <v>58002762</v>
      </c>
      <c r="Z13" s="7">
        <f>AJ4</f>
        <v>58002762</v>
      </c>
      <c r="AA13" s="7">
        <f t="shared" si="0"/>
        <v>58002762</v>
      </c>
      <c r="AB13" s="7">
        <f t="shared" si="0"/>
        <v>58002762</v>
      </c>
      <c r="AC13" s="7">
        <f t="shared" si="0"/>
        <v>58002762</v>
      </c>
      <c r="AD13" s="7">
        <f t="shared" si="0"/>
        <v>58002762</v>
      </c>
      <c r="AE13" s="7">
        <f t="shared" si="0"/>
        <v>58002762</v>
      </c>
      <c r="AF13" s="7">
        <f t="shared" si="0"/>
        <v>58002762</v>
      </c>
      <c r="AG13" s="7">
        <f t="shared" si="0"/>
        <v>58002762</v>
      </c>
      <c r="AH13" s="7">
        <f t="shared" si="0"/>
        <v>58002762</v>
      </c>
      <c r="AI13" s="7">
        <f t="shared" si="0"/>
        <v>58002762</v>
      </c>
      <c r="AJ13" s="7">
        <f t="shared" si="0"/>
        <v>58002762</v>
      </c>
    </row>
    <row r="14" spans="1:36" x14ac:dyDescent="0.35">
      <c r="A14" s="8" t="s">
        <v>7</v>
      </c>
      <c r="B14" s="7">
        <f t="shared" ref="B14:B15" si="1">L5</f>
        <v>228135075</v>
      </c>
      <c r="C14" s="7">
        <f>M5</f>
        <v>231630697</v>
      </c>
      <c r="D14" s="7">
        <f>N5</f>
        <v>235126319</v>
      </c>
      <c r="E14" s="7">
        <f>O5</f>
        <v>238621941</v>
      </c>
      <c r="F14" s="7">
        <f>P5</f>
        <v>242117562</v>
      </c>
      <c r="G14" s="7">
        <f>Q5</f>
        <v>245613184</v>
      </c>
      <c r="H14" s="7">
        <f>R5</f>
        <v>249108805</v>
      </c>
      <c r="I14" s="7">
        <f>S5</f>
        <v>252604427</v>
      </c>
      <c r="J14" s="7">
        <f>T5</f>
        <v>256100048</v>
      </c>
      <c r="K14" s="7">
        <f>U5</f>
        <v>259595670</v>
      </c>
      <c r="L14" s="7">
        <f>V5</f>
        <v>263091291</v>
      </c>
      <c r="M14" s="7">
        <f>W5</f>
        <v>266586913</v>
      </c>
      <c r="N14" s="7">
        <f>X5</f>
        <v>270082534</v>
      </c>
      <c r="O14" s="7">
        <f>Y5</f>
        <v>273578156</v>
      </c>
      <c r="P14" s="7">
        <f>Z5</f>
        <v>277073777</v>
      </c>
      <c r="Q14" s="7">
        <f>AA5</f>
        <v>280569399</v>
      </c>
      <c r="R14" s="7">
        <f>AB5</f>
        <v>284065020</v>
      </c>
      <c r="S14" s="7">
        <f>AC5</f>
        <v>287560642</v>
      </c>
      <c r="T14" s="7">
        <f>AD5</f>
        <v>291056263</v>
      </c>
      <c r="U14" s="7">
        <f>AE5</f>
        <v>294551885</v>
      </c>
      <c r="V14" s="7">
        <f>AF5</f>
        <v>298047506</v>
      </c>
      <c r="W14" s="7">
        <f>AG5</f>
        <v>301543128</v>
      </c>
      <c r="X14" s="7">
        <f>AH5</f>
        <v>305038749</v>
      </c>
      <c r="Y14" s="7">
        <f>AI5</f>
        <v>308534371</v>
      </c>
      <c r="Z14" s="7">
        <f>AJ5</f>
        <v>312029992</v>
      </c>
      <c r="AA14" s="7">
        <f t="shared" si="0"/>
        <v>315525613.72727299</v>
      </c>
      <c r="AB14" s="7">
        <f t="shared" si="0"/>
        <v>319021235.22727299</v>
      </c>
      <c r="AC14" s="7">
        <f t="shared" si="0"/>
        <v>322516856.72727299</v>
      </c>
      <c r="AD14" s="7">
        <f t="shared" si="0"/>
        <v>326012478.22727299</v>
      </c>
      <c r="AE14" s="7">
        <f t="shared" si="0"/>
        <v>329508099.72727299</v>
      </c>
      <c r="AF14" s="7">
        <f t="shared" si="0"/>
        <v>333003721.22727299</v>
      </c>
      <c r="AG14" s="7">
        <f t="shared" si="0"/>
        <v>336499342.72727299</v>
      </c>
      <c r="AH14" s="7">
        <f t="shared" si="0"/>
        <v>339994964.22727299</v>
      </c>
      <c r="AI14" s="7">
        <f t="shared" si="0"/>
        <v>343490585.72727299</v>
      </c>
      <c r="AJ14" s="7">
        <f t="shared" si="0"/>
        <v>346986207.22727299</v>
      </c>
    </row>
    <row r="15" spans="1:36" x14ac:dyDescent="0.35">
      <c r="A15" s="8" t="s">
        <v>17</v>
      </c>
      <c r="B15" s="7">
        <f t="shared" si="1"/>
        <v>131070293</v>
      </c>
      <c r="C15" s="7">
        <f>M6</f>
        <v>135817685</v>
      </c>
      <c r="D15" s="7">
        <f>N6</f>
        <v>141514556</v>
      </c>
      <c r="E15" s="7">
        <f>O6</f>
        <v>138366800</v>
      </c>
      <c r="F15" s="7">
        <f>P6</f>
        <v>134976694</v>
      </c>
      <c r="G15" s="7">
        <f>Q6</f>
        <v>136349206</v>
      </c>
      <c r="H15" s="7">
        <f>R6</f>
        <v>137404988</v>
      </c>
      <c r="I15" s="7">
        <f>S6</f>
        <v>137722449</v>
      </c>
      <c r="J15" s="7">
        <f>T6</f>
        <v>136964027</v>
      </c>
      <c r="K15" s="7">
        <f>U6</f>
        <v>136683473</v>
      </c>
      <c r="L15" s="7">
        <f>V6</f>
        <v>137024828</v>
      </c>
      <c r="M15" s="7">
        <f>W6</f>
        <v>137159953</v>
      </c>
      <c r="N15" s="7">
        <f>X6</f>
        <v>137110946</v>
      </c>
      <c r="O15" s="7">
        <f>Y6</f>
        <v>136988645</v>
      </c>
      <c r="P15" s="7">
        <f>Z6</f>
        <v>136993569</v>
      </c>
      <c r="Q15" s="7">
        <f>TREND($F15:$P15,$F$11:$P$11,Q$11)</f>
        <v>137436024.21818182</v>
      </c>
      <c r="R15" s="7">
        <f t="shared" ref="R15:AJ15" si="2">TREND($F15:$P15,$F$11:$P$11,R$11)</f>
        <v>137533258.89090911</v>
      </c>
      <c r="S15" s="7">
        <f t="shared" si="2"/>
        <v>137630493.56363636</v>
      </c>
      <c r="T15" s="7">
        <f t="shared" si="2"/>
        <v>137727728.23636365</v>
      </c>
      <c r="U15" s="7">
        <f t="shared" si="2"/>
        <v>137824962.90909091</v>
      </c>
      <c r="V15" s="7">
        <f t="shared" si="2"/>
        <v>137922197.58181819</v>
      </c>
      <c r="W15" s="7">
        <f t="shared" si="2"/>
        <v>138019432.25454545</v>
      </c>
      <c r="X15" s="7">
        <f t="shared" si="2"/>
        <v>138116666.92727274</v>
      </c>
      <c r="Y15" s="7">
        <f t="shared" si="2"/>
        <v>138213901.59999999</v>
      </c>
      <c r="Z15" s="7">
        <f t="shared" si="2"/>
        <v>138311136.27272728</v>
      </c>
      <c r="AA15" s="7">
        <f t="shared" si="2"/>
        <v>138408370.94545454</v>
      </c>
      <c r="AB15" s="7">
        <f t="shared" si="2"/>
        <v>138505605.61818182</v>
      </c>
      <c r="AC15" s="7">
        <f t="shared" si="2"/>
        <v>138602840.29090908</v>
      </c>
      <c r="AD15" s="7">
        <f t="shared" si="2"/>
        <v>138700074.96363637</v>
      </c>
      <c r="AE15" s="7">
        <f t="shared" si="2"/>
        <v>138797309.63636363</v>
      </c>
      <c r="AF15" s="7">
        <f t="shared" si="2"/>
        <v>138894544.30909091</v>
      </c>
      <c r="AG15" s="7">
        <f t="shared" si="2"/>
        <v>138991778.98181817</v>
      </c>
      <c r="AH15" s="7">
        <f t="shared" si="2"/>
        <v>139089013.65454546</v>
      </c>
      <c r="AI15" s="7">
        <f t="shared" si="2"/>
        <v>139186248.32727274</v>
      </c>
      <c r="AJ15" s="7">
        <f t="shared" si="2"/>
        <v>139283483</v>
      </c>
    </row>
    <row r="16" spans="1:36" x14ac:dyDescent="0.35">
      <c r="A16" s="8" t="s">
        <v>8</v>
      </c>
      <c r="B16" s="7">
        <f>SUM(B12:B15)</f>
        <v>710417040</v>
      </c>
      <c r="C16" s="7">
        <f t="shared" ref="C16:AJ16" si="3">SUM(C12:C15)</f>
        <v>718660054</v>
      </c>
      <c r="D16" s="7">
        <f t="shared" si="3"/>
        <v>727852547</v>
      </c>
      <c r="E16" s="7">
        <f t="shared" si="3"/>
        <v>728200413</v>
      </c>
      <c r="F16" s="7">
        <f t="shared" si="3"/>
        <v>728305928</v>
      </c>
      <c r="G16" s="7">
        <f t="shared" si="3"/>
        <v>733174062</v>
      </c>
      <c r="H16" s="7">
        <f t="shared" si="3"/>
        <v>737725465</v>
      </c>
      <c r="I16" s="7">
        <f t="shared" si="3"/>
        <v>741538548</v>
      </c>
      <c r="J16" s="7">
        <f t="shared" si="3"/>
        <v>744275747</v>
      </c>
      <c r="K16" s="7">
        <f t="shared" si="3"/>
        <v>747490815</v>
      </c>
      <c r="L16" s="7">
        <f t="shared" si="3"/>
        <v>751327791</v>
      </c>
      <c r="M16" s="7">
        <f t="shared" si="3"/>
        <v>754958538</v>
      </c>
      <c r="N16" s="7">
        <f t="shared" si="3"/>
        <v>758405152</v>
      </c>
      <c r="O16" s="7">
        <f t="shared" si="3"/>
        <v>761778473</v>
      </c>
      <c r="P16" s="7">
        <f t="shared" si="3"/>
        <v>765279018</v>
      </c>
      <c r="Q16" s="7">
        <f t="shared" si="3"/>
        <v>769217095.21818185</v>
      </c>
      <c r="R16" s="7">
        <f t="shared" si="3"/>
        <v>772809950.89090908</v>
      </c>
      <c r="S16" s="7">
        <f t="shared" si="3"/>
        <v>776402807.5636363</v>
      </c>
      <c r="T16" s="7">
        <f t="shared" si="3"/>
        <v>779995663.23636365</v>
      </c>
      <c r="U16" s="7">
        <f t="shared" si="3"/>
        <v>783588519.90909088</v>
      </c>
      <c r="V16" s="7">
        <f t="shared" si="3"/>
        <v>787181375.58181822</v>
      </c>
      <c r="W16" s="7">
        <f t="shared" si="3"/>
        <v>790774232.25454545</v>
      </c>
      <c r="X16" s="7">
        <f t="shared" si="3"/>
        <v>794367087.9272728</v>
      </c>
      <c r="Y16" s="7">
        <f t="shared" si="3"/>
        <v>797959944.60000002</v>
      </c>
      <c r="Z16" s="7">
        <f t="shared" si="3"/>
        <v>801552800.27272725</v>
      </c>
      <c r="AA16" s="7">
        <f t="shared" si="3"/>
        <v>805145656.67272758</v>
      </c>
      <c r="AB16" s="7">
        <f t="shared" si="3"/>
        <v>808738512.84545481</v>
      </c>
      <c r="AC16" s="7">
        <f t="shared" si="3"/>
        <v>812331369.01818204</v>
      </c>
      <c r="AD16" s="7">
        <f t="shared" si="3"/>
        <v>815924225.19090939</v>
      </c>
      <c r="AE16" s="7">
        <f t="shared" si="3"/>
        <v>819517081.36363661</v>
      </c>
      <c r="AF16" s="7">
        <f t="shared" si="3"/>
        <v>823109937.53636384</v>
      </c>
      <c r="AG16" s="7">
        <f t="shared" si="3"/>
        <v>826702793.70909119</v>
      </c>
      <c r="AH16" s="7">
        <f t="shared" si="3"/>
        <v>830295649.88181841</v>
      </c>
      <c r="AI16" s="7">
        <f t="shared" si="3"/>
        <v>833888506.05454576</v>
      </c>
      <c r="AJ16" s="7">
        <f t="shared" si="3"/>
        <v>837481362.22727299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/>
  </sheetViews>
  <sheetFormatPr defaultRowHeight="14.5" x14ac:dyDescent="0.35"/>
  <cols>
    <col min="1" max="1" width="16.7265625" customWidth="1"/>
    <col min="2" max="36" width="10.54296875" customWidth="1"/>
  </cols>
  <sheetData>
    <row r="1" spans="1:36" x14ac:dyDescent="0.3">
      <c r="A1" t="s">
        <v>1</v>
      </c>
      <c r="B1">
        <v>2016</v>
      </c>
      <c r="C1">
        <v>2017</v>
      </c>
      <c r="D1">
        <v>2018</v>
      </c>
      <c r="E1">
        <v>2019</v>
      </c>
      <c r="F1" s="2">
        <v>2020</v>
      </c>
      <c r="G1">
        <v>2021</v>
      </c>
      <c r="H1">
        <v>2022</v>
      </c>
      <c r="I1">
        <v>2023</v>
      </c>
      <c r="J1">
        <v>2024</v>
      </c>
      <c r="K1" s="2">
        <v>2025</v>
      </c>
      <c r="L1">
        <v>2026</v>
      </c>
      <c r="M1">
        <v>2027</v>
      </c>
      <c r="N1">
        <v>2028</v>
      </c>
      <c r="O1">
        <v>2029</v>
      </c>
      <c r="P1" s="2">
        <v>2030</v>
      </c>
      <c r="Q1">
        <v>2031</v>
      </c>
      <c r="R1">
        <v>2032</v>
      </c>
      <c r="S1">
        <v>2033</v>
      </c>
      <c r="T1">
        <v>2034</v>
      </c>
      <c r="U1" s="2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2</v>
      </c>
      <c r="B2" s="9">
        <f>'Indonesia Data'!B16*10^6</f>
        <v>710417040000000</v>
      </c>
      <c r="C2" s="9">
        <f>'Indonesia Data'!C16*10^6</f>
        <v>718660054000000</v>
      </c>
      <c r="D2" s="9">
        <f>'Indonesia Data'!D16*10^6</f>
        <v>727852547000000</v>
      </c>
      <c r="E2" s="9">
        <f>'Indonesia Data'!E16*10^6</f>
        <v>728200413000000</v>
      </c>
      <c r="F2" s="9">
        <f>'Indonesia Data'!F16*10^6</f>
        <v>728305928000000</v>
      </c>
      <c r="G2" s="9">
        <f>'Indonesia Data'!G16*10^6</f>
        <v>733174062000000</v>
      </c>
      <c r="H2" s="9">
        <f>'Indonesia Data'!H16*10^6</f>
        <v>737725465000000</v>
      </c>
      <c r="I2" s="9">
        <f>'Indonesia Data'!I16*10^6</f>
        <v>741538548000000</v>
      </c>
      <c r="J2" s="9">
        <f>'Indonesia Data'!J16*10^6</f>
        <v>744275747000000</v>
      </c>
      <c r="K2" s="9">
        <f>'Indonesia Data'!K16*10^6</f>
        <v>747490815000000</v>
      </c>
      <c r="L2" s="9">
        <f>'Indonesia Data'!L16*10^6</f>
        <v>751327791000000</v>
      </c>
      <c r="M2" s="9">
        <f>'Indonesia Data'!M16*10^6</f>
        <v>754958538000000</v>
      </c>
      <c r="N2" s="9">
        <f>'Indonesia Data'!N16*10^6</f>
        <v>758405152000000</v>
      </c>
      <c r="O2" s="9">
        <f>'Indonesia Data'!O16*10^6</f>
        <v>761778473000000</v>
      </c>
      <c r="P2" s="9">
        <f>'Indonesia Data'!P16*10^6</f>
        <v>765279018000000</v>
      </c>
      <c r="Q2" s="9">
        <f>'Indonesia Data'!Q16*10^6</f>
        <v>769217095218181.87</v>
      </c>
      <c r="R2" s="9">
        <f>'Indonesia Data'!R16*10^6</f>
        <v>772809950890909.12</v>
      </c>
      <c r="S2" s="9">
        <f>'Indonesia Data'!S16*10^6</f>
        <v>776402807563636.25</v>
      </c>
      <c r="T2" s="9">
        <f>'Indonesia Data'!T16*10^6</f>
        <v>779995663236363.62</v>
      </c>
      <c r="U2" s="9">
        <f>'Indonesia Data'!U16*10^6</f>
        <v>783588519909090.87</v>
      </c>
      <c r="V2" s="9">
        <f>'Indonesia Data'!V16*10^6</f>
        <v>787181375581818.25</v>
      </c>
      <c r="W2" s="9">
        <f>'Indonesia Data'!W16*10^6</f>
        <v>790774232254545.5</v>
      </c>
      <c r="X2" s="9">
        <f>'Indonesia Data'!X16*10^6</f>
        <v>794367087927272.75</v>
      </c>
      <c r="Y2" s="9">
        <f>'Indonesia Data'!Y16*10^6</f>
        <v>797959944600000</v>
      </c>
      <c r="Z2" s="9">
        <f>'Indonesia Data'!Z16*10^6</f>
        <v>801552800272727.25</v>
      </c>
      <c r="AA2" s="9">
        <f>'Indonesia Data'!AA16*10^6</f>
        <v>805145656672727.62</v>
      </c>
      <c r="AB2" s="9">
        <f>'Indonesia Data'!AB16*10^6</f>
        <v>808738512845454.75</v>
      </c>
      <c r="AC2" s="9">
        <f>'Indonesia Data'!AC16*10^6</f>
        <v>812331369018182</v>
      </c>
      <c r="AD2" s="9">
        <f>'Indonesia Data'!AD16*10^6</f>
        <v>815924225190909.37</v>
      </c>
      <c r="AE2" s="9">
        <f>'Indonesia Data'!AE16*10^6</f>
        <v>819517081363636.62</v>
      </c>
      <c r="AF2" s="9">
        <f>'Indonesia Data'!AF16*10^6</f>
        <v>823109937536363.87</v>
      </c>
      <c r="AG2" s="9">
        <f>'Indonesia Data'!AG16*10^6</f>
        <v>826702793709091.12</v>
      </c>
      <c r="AH2" s="9">
        <f>'Indonesia Data'!AH16*10^6</f>
        <v>830295649881818.37</v>
      </c>
      <c r="AI2" s="9">
        <f>'Indonesia Data'!AI16*10^6</f>
        <v>833888506054545.75</v>
      </c>
      <c r="AJ2" s="9">
        <f>'Indonesia Data'!AJ16*10^6</f>
        <v>837481362227273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Indonesia Data</vt:lpstr>
      <vt:lpstr>BLACE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2015-08-06T00:31:42Z</dcterms:created>
  <dcterms:modified xsi:type="dcterms:W3CDTF">2017-01-27T08:47:45Z</dcterms:modified>
</cp:coreProperties>
</file>