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LA/land/BLAPE/"/>
    </mc:Choice>
  </mc:AlternateContent>
  <xr:revisionPtr revIDLastSave="0" documentId="8_{EFD561F9-923F-D649-8687-F65580A2EA75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<sst xmlns="http://schemas.openxmlformats.org/spreadsheetml/2006/main" count="15367" uniqueCount="462">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</sst>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50</v>
      </c>
      <c r="C1" s="57">
        <v>44348</v>
      </c>
      <c r="H1" s="53" t="s">
        <v>2</v>
      </c>
    </row>
    <row r="2" spans="1:8" x14ac:dyDescent="0.2">
      <c r="B2" s="2" t="str">
        <f>LOOKUP(B1,F2:G51,G2:G51)</f>
        <v>LA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Louisiana</v>
      </c>
      <c r="B18" s="2">
        <f>SUMIFS('LULUCF Dataframe EPA'!AD2:AD766,'LULUCF Dataframe EPA'!A2:A766,Data!A18)</f>
        <v>-36.536961488990656</v>
      </c>
      <c r="C18" s="2">
        <f>B18/D11</f>
        <v>-34.114105128937432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-34114105128937.434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-34114105128937.434</v>
      </c>
      <c r="C2" s="25">
        <f>$B$2*Data!C$11</f>
        <v>-35325533308963.805</v>
      </c>
      <c r="D2" s="25">
        <f>$B$2*Data!D$11</f>
        <v>-36536961488990.656</v>
      </c>
      <c r="E2" s="25">
        <f>$B$2*Data!E$11</f>
        <v>-37748389669017.023</v>
      </c>
      <c r="F2" s="25">
        <f>$B$2*Data!F$11</f>
        <v>-38959817849043.398</v>
      </c>
      <c r="G2" s="25">
        <f>$B$2*Data!G$11</f>
        <v>-40171246029070.25</v>
      </c>
      <c r="H2" s="25">
        <f>$B$2*Data!H$11</f>
        <v>-39718308489950.336</v>
      </c>
      <c r="I2" s="25">
        <f>$B$2*Data!I$11</f>
        <v>-39265370950830.664</v>
      </c>
      <c r="J2" s="25">
        <f>$B$2*Data!J$11</f>
        <v>-38812433411710.875</v>
      </c>
      <c r="K2" s="25">
        <f>$B$2*Data!K$11</f>
        <v>-38359495872591.203</v>
      </c>
      <c r="L2" s="25">
        <f>$B$2*Data!L$11</f>
        <v>-37906558333471.531</v>
      </c>
      <c r="M2" s="25">
        <f>$B$2*Data!M$11</f>
        <v>-36820946136533.719</v>
      </c>
      <c r="N2" s="25">
        <f>$B$2*Data!N$11</f>
        <v>-35735333939595.781</v>
      </c>
      <c r="O2" s="25">
        <f>$B$2*Data!O$11</f>
        <v>-34649721742658.332</v>
      </c>
      <c r="P2" s="25">
        <f>$B$2*Data!P$11</f>
        <v>-33564109545720.395</v>
      </c>
      <c r="Q2" s="25">
        <f>$B$2*Data!Q$11</f>
        <v>-32478497348782.945</v>
      </c>
      <c r="R2" s="25">
        <f>$B$2*Data!R$11</f>
        <v>-32465736013355.324</v>
      </c>
      <c r="S2" s="25">
        <f>$B$2*Data!S$11</f>
        <v>-32452974677927.746</v>
      </c>
      <c r="T2" s="25">
        <f>$B$2*Data!T$11</f>
        <v>-32440213342500.164</v>
      </c>
      <c r="U2" s="25">
        <f>$B$2*Data!U$11</f>
        <v>-32427452007072.582</v>
      </c>
      <c r="V2" s="25">
        <f>$B$2*Data!V$11</f>
        <v>-32414690671645.004</v>
      </c>
      <c r="W2" s="25">
        <f>$B$2*Data!W$11</f>
        <v>-32401929336217.422</v>
      </c>
      <c r="X2" s="25">
        <f>$B$2*Data!X$11</f>
        <v>-32389168000789.844</v>
      </c>
      <c r="Y2" s="25">
        <f>$B$2*Data!Y$11</f>
        <v>-32376406665362.262</v>
      </c>
      <c r="Z2" s="25">
        <f>$B$2*Data!Z$11</f>
        <v>-32363645329934.684</v>
      </c>
      <c r="AA2" s="25">
        <f>$B$2*Data!AA$11</f>
        <v>-32350883994507.105</v>
      </c>
      <c r="AB2" s="25">
        <f>$B$2*Data!AB$11</f>
        <v>-32338122659079.523</v>
      </c>
      <c r="AC2" s="25">
        <f>$B$2*Data!AC$11</f>
        <v>-32325361323651.945</v>
      </c>
      <c r="AD2" s="25">
        <f>$B$2*Data!AD$11</f>
        <v>-32312599988224.363</v>
      </c>
      <c r="AE2" s="25">
        <f>$B$2*Data!AE$11</f>
        <v>-32299838652796.781</v>
      </c>
      <c r="AF2" s="25">
        <f>$B$2*Data!AF$11</f>
        <v>-32287077317369.203</v>
      </c>
      <c r="AG2" s="25">
        <f>$B$2*Data!AG$11</f>
        <v>-32274315981941.621</v>
      </c>
      <c r="AH2" s="25">
        <f>$B$2*Data!AH$11</f>
        <v>-32261554646514.047</v>
      </c>
      <c r="AI2" s="25">
        <f>$B$2*Data!AI$11</f>
        <v>-32248793311086.465</v>
      </c>
      <c r="AJ2" s="25">
        <f>$B$2*Data!AJ$11</f>
        <v>-32236031975658.883</v>
      </c>
      <c r="AK2" s="25">
        <f>$B$2*Data!AK$11</f>
        <v>-32223270640231.305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14668099291.137379</v>
      </c>
      <c r="C11" s="25">
        <f>(ABS(C$2)*'data from RPEpUACE'!$B11)+SUMIFS('Override Calcs'!$E$4:$E$6,'Override Calcs'!$A$4:$A$6,About!$B$2,'Override Calcs'!$B$4:$B$6,"CH4")</f>
        <v>15188979107.903721</v>
      </c>
      <c r="D11" s="25">
        <f>(ABS(D$2)*'data from RPEpUACE'!$B11)+SUMIFS('Override Calcs'!$E$4:$E$6,'Override Calcs'!$A$4:$A$6,About!$B$2,'Override Calcs'!$B$4:$B$6,"CH4")</f>
        <v>15709858924.670269</v>
      </c>
      <c r="E11" s="25">
        <f>(ABS(E$2)*'data from RPEpUACE'!$B11)+SUMIFS('Override Calcs'!$E$4:$E$6,'Override Calcs'!$A$4:$A$6,About!$B$2,'Override Calcs'!$B$4:$B$6,"CH4")</f>
        <v>16230738741.436609</v>
      </c>
      <c r="F11" s="25">
        <f>(ABS(F$2)*'data from RPEpUACE'!$B11)+SUMIFS('Override Calcs'!$E$4:$E$6,'Override Calcs'!$A$4:$A$6,About!$B$2,'Override Calcs'!$B$4:$B$6,"CH4")</f>
        <v>16751618558.202953</v>
      </c>
      <c r="G11" s="25">
        <f>(ABS(G$2)*'data from RPEpUACE'!$B11)+SUMIFS('Override Calcs'!$E$4:$E$6,'Override Calcs'!$A$4:$A$6,About!$B$2,'Override Calcs'!$B$4:$B$6,"CH4")</f>
        <v>17272498374.969501</v>
      </c>
      <c r="H11" s="25">
        <f>(ABS(H$2)*'data from RPEpUACE'!$B11)+SUMIFS('Override Calcs'!$E$4:$E$6,'Override Calcs'!$A$4:$A$6,About!$B$2,'Override Calcs'!$B$4:$B$6,"CH4")</f>
        <v>17077748057.721439</v>
      </c>
      <c r="I11" s="25">
        <f>(ABS(I$2)*'data from RPEpUACE'!$B11)+SUMIFS('Override Calcs'!$E$4:$E$6,'Override Calcs'!$A$4:$A$6,About!$B$2,'Override Calcs'!$B$4:$B$6,"CH4")</f>
        <v>16882997740.47348</v>
      </c>
      <c r="J11" s="25">
        <f>(ABS(J$2)*'data from RPEpUACE'!$B11)+SUMIFS('Override Calcs'!$E$4:$E$6,'Override Calcs'!$A$4:$A$6,About!$B$2,'Override Calcs'!$B$4:$B$6,"CH4")</f>
        <v>16688247423.225471</v>
      </c>
      <c r="K11" s="25">
        <f>(ABS(K$2)*'data from RPEpUACE'!$B11)+SUMIFS('Override Calcs'!$E$4:$E$6,'Override Calcs'!$A$4:$A$6,About!$B$2,'Override Calcs'!$B$4:$B$6,"CH4")</f>
        <v>16493497105.977514</v>
      </c>
      <c r="L11" s="25">
        <f>(ABS(L$2)*'data from RPEpUACE'!$B11)+SUMIFS('Override Calcs'!$E$4:$E$6,'Override Calcs'!$A$4:$A$6,About!$B$2,'Override Calcs'!$B$4:$B$6,"CH4")</f>
        <v>16298746788.729555</v>
      </c>
      <c r="M11" s="25">
        <f>(ABS(M$2)*'data from RPEpUACE'!$B11)+SUMIFS('Override Calcs'!$E$4:$E$6,'Override Calcs'!$A$4:$A$6,About!$B$2,'Override Calcs'!$B$4:$B$6,"CH4")</f>
        <v>15831964282.309765</v>
      </c>
      <c r="N11" s="25">
        <f>(ABS(N$2)*'data from RPEpUACE'!$B11)+SUMIFS('Override Calcs'!$E$4:$E$6,'Override Calcs'!$A$4:$A$6,About!$B$2,'Override Calcs'!$B$4:$B$6,"CH4")</f>
        <v>15365181775.889923</v>
      </c>
      <c r="O11" s="25">
        <f>(ABS(O$2)*'data from RPEpUACE'!$B11)+SUMIFS('Override Calcs'!$E$4:$E$6,'Override Calcs'!$A$4:$A$6,About!$B$2,'Override Calcs'!$B$4:$B$6,"CH4")</f>
        <v>14898399269.470289</v>
      </c>
      <c r="P11" s="25">
        <f>(ABS(P$2)*'data from RPEpUACE'!$B11)+SUMIFS('Override Calcs'!$E$4:$E$6,'Override Calcs'!$A$4:$A$6,About!$B$2,'Override Calcs'!$B$4:$B$6,"CH4")</f>
        <v>14431616763.050446</v>
      </c>
      <c r="Q11" s="25">
        <f>(ABS(Q$2)*'data from RPEpUACE'!$B11)+SUMIFS('Override Calcs'!$E$4:$E$6,'Override Calcs'!$A$4:$A$6,About!$B$2,'Override Calcs'!$B$4:$B$6,"CH4")</f>
        <v>13964834256.630812</v>
      </c>
      <c r="R11" s="25">
        <f>(ABS(R$2)*'data from RPEpUACE'!$B11)+SUMIFS('Override Calcs'!$E$4:$E$6,'Override Calcs'!$A$4:$A$6,About!$B$2,'Override Calcs'!$B$4:$B$6,"CH4")</f>
        <v>13959347243.724203</v>
      </c>
      <c r="S11" s="25">
        <f>(ABS(S$2)*'data from RPEpUACE'!$B11)+SUMIFS('Override Calcs'!$E$4:$E$6,'Override Calcs'!$A$4:$A$6,About!$B$2,'Override Calcs'!$B$4:$B$6,"CH4")</f>
        <v>13953860230.817614</v>
      </c>
      <c r="T11" s="25">
        <f>(ABS(T$2)*'data from RPEpUACE'!$B11)+SUMIFS('Override Calcs'!$E$4:$E$6,'Override Calcs'!$A$4:$A$6,About!$B$2,'Override Calcs'!$B$4:$B$6,"CH4")</f>
        <v>13948373217.911024</v>
      </c>
      <c r="U11" s="25">
        <f>(ABS(U$2)*'data from RPEpUACE'!$B11)+SUMIFS('Override Calcs'!$E$4:$E$6,'Override Calcs'!$A$4:$A$6,About!$B$2,'Override Calcs'!$B$4:$B$6,"CH4")</f>
        <v>13942886205.004433</v>
      </c>
      <c r="V11" s="25">
        <f>(ABS(V$2)*'data from RPEpUACE'!$B11)+SUMIFS('Override Calcs'!$E$4:$E$6,'Override Calcs'!$A$4:$A$6,About!$B$2,'Override Calcs'!$B$4:$B$6,"CH4")</f>
        <v>13937399192.097843</v>
      </c>
      <c r="W11" s="25">
        <f>(ABS(W$2)*'data from RPEpUACE'!$B11)+SUMIFS('Override Calcs'!$E$4:$E$6,'Override Calcs'!$A$4:$A$6,About!$B$2,'Override Calcs'!$B$4:$B$6,"CH4")</f>
        <v>13931912179.191252</v>
      </c>
      <c r="X11" s="25">
        <f>(ABS(X$2)*'data from RPEpUACE'!$B11)+SUMIFS('Override Calcs'!$E$4:$E$6,'Override Calcs'!$A$4:$A$6,About!$B$2,'Override Calcs'!$B$4:$B$6,"CH4")</f>
        <v>13926425166.284662</v>
      </c>
      <c r="Y11" s="25">
        <f>(ABS(Y$2)*'data from RPEpUACE'!$B11)+SUMIFS('Override Calcs'!$E$4:$E$6,'Override Calcs'!$A$4:$A$6,About!$B$2,'Override Calcs'!$B$4:$B$6,"CH4")</f>
        <v>13920938153.378071</v>
      </c>
      <c r="Z11" s="25">
        <f>(ABS(Z$2)*'data from RPEpUACE'!$B11)+SUMIFS('Override Calcs'!$E$4:$E$6,'Override Calcs'!$A$4:$A$6,About!$B$2,'Override Calcs'!$B$4:$B$6,"CH4")</f>
        <v>13915451140.471483</v>
      </c>
      <c r="AA11" s="25">
        <f>(ABS(AA$2)*'data from RPEpUACE'!$B11)+SUMIFS('Override Calcs'!$E$4:$E$6,'Override Calcs'!$A$4:$A$6,About!$B$2,'Override Calcs'!$B$4:$B$6,"CH4")</f>
        <v>13909964127.564894</v>
      </c>
      <c r="AB11" s="25">
        <f>(ABS(AB$2)*'data from RPEpUACE'!$B11)+SUMIFS('Override Calcs'!$E$4:$E$6,'Override Calcs'!$A$4:$A$6,About!$B$2,'Override Calcs'!$B$4:$B$6,"CH4")</f>
        <v>13904477114.658302</v>
      </c>
      <c r="AC11" s="25">
        <f>(ABS(AC$2)*'data from RPEpUACE'!$B11)+SUMIFS('Override Calcs'!$E$4:$E$6,'Override Calcs'!$A$4:$A$6,About!$B$2,'Override Calcs'!$B$4:$B$6,"CH4")</f>
        <v>13898990101.751713</v>
      </c>
      <c r="AD11" s="25">
        <f>(ABS(AD$2)*'data from RPEpUACE'!$B11)+SUMIFS('Override Calcs'!$E$4:$E$6,'Override Calcs'!$A$4:$A$6,About!$B$2,'Override Calcs'!$B$4:$B$6,"CH4")</f>
        <v>13893503088.845121</v>
      </c>
      <c r="AE11" s="25">
        <f>(ABS(AE$2)*'data from RPEpUACE'!$B11)+SUMIFS('Override Calcs'!$E$4:$E$6,'Override Calcs'!$A$4:$A$6,About!$B$2,'Override Calcs'!$B$4:$B$6,"CH4")</f>
        <v>13888016075.93853</v>
      </c>
      <c r="AF11" s="25">
        <f>(ABS(AF$2)*'data from RPEpUACE'!$B11)+SUMIFS('Override Calcs'!$E$4:$E$6,'Override Calcs'!$A$4:$A$6,About!$B$2,'Override Calcs'!$B$4:$B$6,"CH4")</f>
        <v>13882529063.03194</v>
      </c>
      <c r="AG11" s="25">
        <f>(ABS(AG$2)*'data from RPEpUACE'!$B11)+SUMIFS('Override Calcs'!$E$4:$E$6,'Override Calcs'!$A$4:$A$6,About!$B$2,'Override Calcs'!$B$4:$B$6,"CH4")</f>
        <v>13877042050.125351</v>
      </c>
      <c r="AH11" s="25">
        <f>(ABS(AH$2)*'data from RPEpUACE'!$B11)+SUMIFS('Override Calcs'!$E$4:$E$6,'Override Calcs'!$A$4:$A$6,About!$B$2,'Override Calcs'!$B$4:$B$6,"CH4")</f>
        <v>13871555037.218763</v>
      </c>
      <c r="AI11" s="25">
        <f>(ABS(AI$2)*'data from RPEpUACE'!$B11)+SUMIFS('Override Calcs'!$E$4:$E$6,'Override Calcs'!$A$4:$A$6,About!$B$2,'Override Calcs'!$B$4:$B$6,"CH4")</f>
        <v>13866068024.312172</v>
      </c>
      <c r="AJ11" s="25">
        <f>(ABS(AJ$2)*'data from RPEpUACE'!$B11)+SUMIFS('Override Calcs'!$E$4:$E$6,'Override Calcs'!$A$4:$A$6,About!$B$2,'Override Calcs'!$B$4:$B$6,"CH4")</f>
        <v>13860581011.405581</v>
      </c>
      <c r="AK11" s="25">
        <f>(ABS(AK$2)*'data from RPEpUACE'!$B11)+SUMIFS('Override Calcs'!$E$4:$E$6,'Override Calcs'!$A$4:$A$6,About!$B$2,'Override Calcs'!$B$4:$B$6,"CH4")</f>
        <v>13855093998.498991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1194121720.4316435</v>
      </c>
      <c r="C12" s="25">
        <f>(ABS(C$2)*'data from RPEpUACE'!$B12)+SUMIFS('Override Calcs'!$E$4:$E$6,'Override Calcs'!$A$4:$A$6,About!$B$2,'Override Calcs'!$B$4:$B$6,"N2O")</f>
        <v>1236526253.6018655</v>
      </c>
      <c r="D12" s="25">
        <f>(ABS(D$2)*'data from RPEpUACE'!$B12)+SUMIFS('Override Calcs'!$E$4:$E$6,'Override Calcs'!$A$4:$A$6,About!$B$2,'Override Calcs'!$B$4:$B$6,"N2O")</f>
        <v>1278930786.7721043</v>
      </c>
      <c r="E12" s="25">
        <f>(ABS(E$2)*'data from RPEpUACE'!$B12)+SUMIFS('Override Calcs'!$E$4:$E$6,'Override Calcs'!$A$4:$A$6,About!$B$2,'Override Calcs'!$B$4:$B$6,"N2O")</f>
        <v>1321335319.9423261</v>
      </c>
      <c r="F12" s="25">
        <f>(ABS(F$2)*'data from RPEpUACE'!$B12)+SUMIFS('Override Calcs'!$E$4:$E$6,'Override Calcs'!$A$4:$A$6,About!$B$2,'Override Calcs'!$B$4:$B$6,"N2O")</f>
        <v>1363739853.1125481</v>
      </c>
      <c r="G12" s="25">
        <f>(ABS(G$2)*'data from RPEpUACE'!$B12)+SUMIFS('Override Calcs'!$E$4:$E$6,'Override Calcs'!$A$4:$A$6,About!$B$2,'Override Calcs'!$B$4:$B$6,"N2O")</f>
        <v>1406144386.2827868</v>
      </c>
      <c r="H12" s="25">
        <f>(ABS(H$2)*'data from RPEpUACE'!$B12)+SUMIFS('Override Calcs'!$E$4:$E$6,'Override Calcs'!$A$4:$A$6,About!$B$2,'Override Calcs'!$B$4:$B$6,"N2O")</f>
        <v>1390289872.3971753</v>
      </c>
      <c r="I12" s="25">
        <f>(ABS(I$2)*'data from RPEpUACE'!$B12)+SUMIFS('Override Calcs'!$E$4:$E$6,'Override Calcs'!$A$4:$A$6,About!$B$2,'Override Calcs'!$B$4:$B$6,"N2O")</f>
        <v>1374435358.5115724</v>
      </c>
      <c r="J12" s="25">
        <f>(ABS(J$2)*'data from RPEpUACE'!$B12)+SUMIFS('Override Calcs'!$E$4:$E$6,'Override Calcs'!$A$4:$A$6,About!$B$2,'Override Calcs'!$B$4:$B$6,"N2O")</f>
        <v>1358580844.6259654</v>
      </c>
      <c r="K12" s="25">
        <f>(ABS(K$2)*'data from RPEpUACE'!$B12)+SUMIFS('Override Calcs'!$E$4:$E$6,'Override Calcs'!$A$4:$A$6,About!$B$2,'Override Calcs'!$B$4:$B$6,"N2O")</f>
        <v>1342726330.7403624</v>
      </c>
      <c r="L12" s="25">
        <f>(ABS(L$2)*'data from RPEpUACE'!$B12)+SUMIFS('Override Calcs'!$E$4:$E$6,'Override Calcs'!$A$4:$A$6,About!$B$2,'Override Calcs'!$B$4:$B$6,"N2O")</f>
        <v>1326871816.8547595</v>
      </c>
      <c r="M12" s="25">
        <f>(ABS(M$2)*'data from RPEpUACE'!$B12)+SUMIFS('Override Calcs'!$E$4:$E$6,'Override Calcs'!$A$4:$A$6,About!$B$2,'Override Calcs'!$B$4:$B$6,"N2O")</f>
        <v>1288871315.3194189</v>
      </c>
      <c r="N12" s="25">
        <f>(ABS(N$2)*'data from RPEpUACE'!$B12)+SUMIFS('Override Calcs'!$E$4:$E$6,'Override Calcs'!$A$4:$A$6,About!$B$2,'Override Calcs'!$B$4:$B$6,"N2O")</f>
        <v>1250870813.7840738</v>
      </c>
      <c r="O12" s="25">
        <f>(ABS(O$2)*'data from RPEpUACE'!$B12)+SUMIFS('Override Calcs'!$E$4:$E$6,'Override Calcs'!$A$4:$A$6,About!$B$2,'Override Calcs'!$B$4:$B$6,"N2O")</f>
        <v>1212870312.2487459</v>
      </c>
      <c r="P12" s="25">
        <f>(ABS(P$2)*'data from RPEpUACE'!$B12)+SUMIFS('Override Calcs'!$E$4:$E$6,'Override Calcs'!$A$4:$A$6,About!$B$2,'Override Calcs'!$B$4:$B$6,"N2O")</f>
        <v>1174869810.7134011</v>
      </c>
      <c r="Q12" s="25">
        <f>(ABS(Q$2)*'data from RPEpUACE'!$B12)+SUMIFS('Override Calcs'!$E$4:$E$6,'Override Calcs'!$A$4:$A$6,About!$B$2,'Override Calcs'!$B$4:$B$6,"N2O")</f>
        <v>1136869309.1780732</v>
      </c>
      <c r="R12" s="25">
        <f>(ABS(R$2)*'data from RPEpUACE'!$B12)+SUMIFS('Override Calcs'!$E$4:$E$6,'Override Calcs'!$A$4:$A$6,About!$B$2,'Override Calcs'!$B$4:$B$6,"N2O")</f>
        <v>1136422614.5408187</v>
      </c>
      <c r="S12" s="25">
        <f>(ABS(S$2)*'data from RPEpUACE'!$B12)+SUMIFS('Override Calcs'!$E$4:$E$6,'Override Calcs'!$A$4:$A$6,About!$B$2,'Override Calcs'!$B$4:$B$6,"N2O")</f>
        <v>1135975919.9035654</v>
      </c>
      <c r="T12" s="25">
        <f>(ABS(T$2)*'data from RPEpUACE'!$B12)+SUMIFS('Override Calcs'!$E$4:$E$6,'Override Calcs'!$A$4:$A$6,About!$B$2,'Override Calcs'!$B$4:$B$6,"N2O")</f>
        <v>1135529225.2663124</v>
      </c>
      <c r="U12" s="25">
        <f>(ABS(U$2)*'data from RPEpUACE'!$B12)+SUMIFS('Override Calcs'!$E$4:$E$6,'Override Calcs'!$A$4:$A$6,About!$B$2,'Override Calcs'!$B$4:$B$6,"N2O")</f>
        <v>1135082530.6290591</v>
      </c>
      <c r="V12" s="25">
        <f>(ABS(V$2)*'data from RPEpUACE'!$B12)+SUMIFS('Override Calcs'!$E$4:$E$6,'Override Calcs'!$A$4:$A$6,About!$B$2,'Override Calcs'!$B$4:$B$6,"N2O")</f>
        <v>1134635835.9918058</v>
      </c>
      <c r="W12" s="25">
        <f>(ABS(W$2)*'data from RPEpUACE'!$B12)+SUMIFS('Override Calcs'!$E$4:$E$6,'Override Calcs'!$A$4:$A$6,About!$B$2,'Override Calcs'!$B$4:$B$6,"N2O")</f>
        <v>1134189141.3545527</v>
      </c>
      <c r="X12" s="25">
        <f>(ABS(X$2)*'data from RPEpUACE'!$B12)+SUMIFS('Override Calcs'!$E$4:$E$6,'Override Calcs'!$A$4:$A$6,About!$B$2,'Override Calcs'!$B$4:$B$6,"N2O")</f>
        <v>1133742446.7172995</v>
      </c>
      <c r="Y12" s="25">
        <f>(ABS(Y$2)*'data from RPEpUACE'!$B12)+SUMIFS('Override Calcs'!$E$4:$E$6,'Override Calcs'!$A$4:$A$6,About!$B$2,'Override Calcs'!$B$4:$B$6,"N2O")</f>
        <v>1133295752.0800464</v>
      </c>
      <c r="Z12" s="25">
        <f>(ABS(Z$2)*'data from RPEpUACE'!$B12)+SUMIFS('Override Calcs'!$E$4:$E$6,'Override Calcs'!$A$4:$A$6,About!$B$2,'Override Calcs'!$B$4:$B$6,"N2O")</f>
        <v>1132849057.4427931</v>
      </c>
      <c r="AA12" s="25">
        <f>(ABS(AA$2)*'data from RPEpUACE'!$B12)+SUMIFS('Override Calcs'!$E$4:$E$6,'Override Calcs'!$A$4:$A$6,About!$B$2,'Override Calcs'!$B$4:$B$6,"N2O")</f>
        <v>1132402362.8055401</v>
      </c>
      <c r="AB12" s="25">
        <f>(ABS(AB$2)*'data from RPEpUACE'!$B12)+SUMIFS('Override Calcs'!$E$4:$E$6,'Override Calcs'!$A$4:$A$6,About!$B$2,'Override Calcs'!$B$4:$B$6,"N2O")</f>
        <v>1131955668.1682868</v>
      </c>
      <c r="AC12" s="25">
        <f>(ABS(AC$2)*'data from RPEpUACE'!$B12)+SUMIFS('Override Calcs'!$E$4:$E$6,'Override Calcs'!$A$4:$A$6,About!$B$2,'Override Calcs'!$B$4:$B$6,"N2O")</f>
        <v>1131508973.5310338</v>
      </c>
      <c r="AD12" s="25">
        <f>(ABS(AD$2)*'data from RPEpUACE'!$B12)+SUMIFS('Override Calcs'!$E$4:$E$6,'Override Calcs'!$A$4:$A$6,About!$B$2,'Override Calcs'!$B$4:$B$6,"N2O")</f>
        <v>1131062278.8937805</v>
      </c>
      <c r="AE12" s="25">
        <f>(ABS(AE$2)*'data from RPEpUACE'!$B12)+SUMIFS('Override Calcs'!$E$4:$E$6,'Override Calcs'!$A$4:$A$6,About!$B$2,'Override Calcs'!$B$4:$B$6,"N2O")</f>
        <v>1130615584.2565274</v>
      </c>
      <c r="AF12" s="25">
        <f>(ABS(AF$2)*'data from RPEpUACE'!$B12)+SUMIFS('Override Calcs'!$E$4:$E$6,'Override Calcs'!$A$4:$A$6,About!$B$2,'Override Calcs'!$B$4:$B$6,"N2O")</f>
        <v>1130168889.6192741</v>
      </c>
      <c r="AG12" s="25">
        <f>(ABS(AG$2)*'data from RPEpUACE'!$B12)+SUMIFS('Override Calcs'!$E$4:$E$6,'Override Calcs'!$A$4:$A$6,About!$B$2,'Override Calcs'!$B$4:$B$6,"N2O")</f>
        <v>1129722194.9820209</v>
      </c>
      <c r="AH12" s="25">
        <f>(ABS(AH$2)*'data from RPEpUACE'!$B12)+SUMIFS('Override Calcs'!$E$4:$E$6,'Override Calcs'!$A$4:$A$6,About!$B$2,'Override Calcs'!$B$4:$B$6,"N2O")</f>
        <v>1129275500.344768</v>
      </c>
      <c r="AI12" s="25">
        <f>(ABS(AI$2)*'data from RPEpUACE'!$B12)+SUMIFS('Override Calcs'!$E$4:$E$6,'Override Calcs'!$A$4:$A$6,About!$B$2,'Override Calcs'!$B$4:$B$6,"N2O")</f>
        <v>1128828805.7075148</v>
      </c>
      <c r="AJ12" s="25">
        <f>(ABS(AJ$2)*'data from RPEpUACE'!$B12)+SUMIFS('Override Calcs'!$E$4:$E$6,'Override Calcs'!$A$4:$A$6,About!$B$2,'Override Calcs'!$B$4:$B$6,"N2O")</f>
        <v>1128382111.0702615</v>
      </c>
      <c r="AK12" s="25">
        <f>(ABS(AK$2)*'data from RPEpUACE'!$B12)+SUMIFS('Override Calcs'!$E$4:$E$6,'Override Calcs'!$A$4:$A$6,About!$B$2,'Override Calcs'!$B$4:$B$6,"N2O")</f>
        <v>1127935416.4330084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2021-06-01T20:55:19Z</dcterms:modified>
</cp:coreProperties>
</file>