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6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71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4" fontId="0" fillId="0" borderId="0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6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10" defaultColWidth="9.1640625" defaultRowHeight="15"/>
  <cols>
    <col width="19.83203125" customWidth="1" style="19" min="1" max="1"/>
    <col width="91.6640625" customWidth="1" style="19" min="2" max="2"/>
    <col width="9.1640625" customWidth="1" style="19" min="3" max="3"/>
    <col width="70.6640625" customWidth="1" style="19" min="4" max="4"/>
    <col width="9.1640625" customWidth="1" style="19" min="5" max="6"/>
    <col width="9.1640625" customWidth="1" style="19" min="7" max="16384"/>
  </cols>
  <sheetData>
    <row r="1">
      <c r="A1" s="18" t="inlineStr">
        <is>
          <t>BFPaT BAU Pretax Fuel Price by Sector</t>
        </is>
      </c>
      <c r="C1" s="65" t="n">
        <v>44307</v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45" t="n">
        <v>0.8980548156318817</v>
      </c>
      <c r="B99" t="inlineStr">
        <is>
          <t>2019 to 2012</t>
        </is>
      </c>
    </row>
    <row r="100">
      <c r="A100" s="46" t="n">
        <v>0.914</v>
      </c>
      <c r="B100" t="inlineStr">
        <is>
          <t>2018 to 2012; used for EIA AEO 2018 and DOE Clean Cities report</t>
        </is>
      </c>
    </row>
    <row r="101">
      <c r="A101" s="4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19" min="1" max="1"/>
    <col width="45.6640625" customWidth="1" style="19" min="2" max="2"/>
    <col width="9.1640625" customWidth="1" style="19" min="3" max="37"/>
    <col width="8" customWidth="1" style="19" min="38" max="38"/>
    <col width="9.1640625" customWidth="1" style="19" min="39" max="40"/>
    <col width="9.1640625" customWidth="1" style="19" min="41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19" min="1" max="1"/>
    <col width="42.6640625" customWidth="1" style="19" min="2" max="2"/>
    <col width="9" customWidth="1" style="19" min="3" max="4"/>
    <col width="9" customWidth="1" style="19" min="5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19" min="1" max="1"/>
    <col width="42.6640625" customWidth="1" style="19" min="2" max="2"/>
    <col width="9.1640625" customWidth="1" style="19" min="3" max="4"/>
    <col width="9.1640625" customWidth="1" style="19" min="5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19" min="8" max="8"/>
    <col width="17.33203125" bestFit="1" customWidth="1" style="19" min="9" max="9"/>
    <col width="21.5" customWidth="1" style="19" min="10" max="10"/>
    <col width="9.1640625" customWidth="1" style="19" min="11" max="12"/>
    <col width="13.1640625" bestFit="1" customWidth="1" style="19" min="13" max="13"/>
    <col width="23.5" customWidth="1" style="19" min="14" max="14"/>
    <col width="28.33203125" customWidth="1" style="19" min="15" max="15"/>
    <col width="24.1640625" customWidth="1" style="19" min="16" max="16"/>
    <col width="9.1640625" customWidth="1" style="19" min="17" max="18"/>
    <col width="9.1640625" customWidth="1" style="19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19" min="1" max="1"/>
    <col width="18.83203125" customWidth="1" style="19" min="2" max="2"/>
    <col width="15.5" customWidth="1" style="19" min="3" max="3"/>
    <col width="9.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66" t="n">
        <v>2.89</v>
      </c>
      <c r="C9" s="66" t="n">
        <v>3.35</v>
      </c>
      <c r="D9" s="66" t="n">
        <v>3.54</v>
      </c>
      <c r="E9" s="66" t="n">
        <v>3.63</v>
      </c>
      <c r="F9" s="66" t="n">
        <v>3.75</v>
      </c>
      <c r="G9" s="66" t="n">
        <v>4.01</v>
      </c>
      <c r="H9" s="66" t="n">
        <v>4.15</v>
      </c>
      <c r="I9" s="66" t="n">
        <v>4.32</v>
      </c>
      <c r="J9" s="66" t="n">
        <v>4.48</v>
      </c>
      <c r="K9" s="66" t="n">
        <v>4.64</v>
      </c>
      <c r="L9" s="66" t="n">
        <v>4.81</v>
      </c>
    </row>
    <row r="10">
      <c r="A10" s="18" t="inlineStr">
        <is>
          <t xml:space="preserve">Gasoline-Equivalent Hydrogen Price ($/kg)   </t>
        </is>
      </c>
      <c r="B10" s="66" t="n">
        <v>7.28</v>
      </c>
      <c r="C10" s="66" t="n">
        <v>8.33</v>
      </c>
      <c r="D10" s="66" t="n">
        <v>8.699999999999999</v>
      </c>
      <c r="E10" s="66" t="n">
        <v>8.800000000000001</v>
      </c>
      <c r="F10" s="66" t="n">
        <v>9</v>
      </c>
      <c r="G10" s="66" t="n">
        <v>9.48</v>
      </c>
      <c r="H10" s="66" t="n">
        <v>9.710000000000001</v>
      </c>
      <c r="I10" s="66" t="n">
        <v>9.970000000000001</v>
      </c>
      <c r="J10" s="66" t="n">
        <v>10.19</v>
      </c>
      <c r="K10" s="66" t="n">
        <v>10.43</v>
      </c>
      <c r="L10" s="66" t="n">
        <v>10.66</v>
      </c>
    </row>
    <row r="11">
      <c r="A11" s="18" t="inlineStr">
        <is>
          <t>Hydrogen Price used in Scenario Analyses ($/kg)</t>
        </is>
      </c>
      <c r="B11" s="66" t="n">
        <v>14</v>
      </c>
      <c r="C11" s="66" t="n">
        <v>13.71</v>
      </c>
      <c r="D11" s="66" t="n">
        <v>13.42</v>
      </c>
      <c r="E11" s="66" t="n">
        <v>13.13</v>
      </c>
      <c r="F11" s="66" t="n">
        <v>12.85</v>
      </c>
      <c r="G11" s="66" t="n">
        <v>12.56</v>
      </c>
      <c r="H11" s="66" t="n">
        <v>12.27</v>
      </c>
      <c r="I11" s="66" t="n">
        <v>11.98</v>
      </c>
      <c r="J11" s="66" t="n">
        <v>11.69</v>
      </c>
      <c r="K11" s="66" t="n">
        <v>11.4</v>
      </c>
      <c r="L11" s="66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19" min="1" max="1"/>
    <col width="16.1640625" customWidth="1" style="19" min="2" max="2"/>
    <col width="16.6640625" customWidth="1" style="19" min="3" max="3"/>
    <col width="13.1640625" bestFit="1" customWidth="1" style="19" min="4" max="4"/>
    <col width="9.1640625" customWidth="1" style="19" min="5" max="6"/>
    <col width="9.1640625" customWidth="1" style="19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67" t="n">
        <v>2.22</v>
      </c>
      <c r="C2" s="67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67" t="n">
        <v>2.63</v>
      </c>
      <c r="C3" s="67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67" t="n">
        <v>8.85</v>
      </c>
      <c r="C4" s="67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67" t="n">
        <v>4.11</v>
      </c>
      <c r="C5" s="67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68" t="n">
        <v>20.17</v>
      </c>
      <c r="C6" s="67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69" t="n">
        <v>13.85</v>
      </c>
      <c r="C7" s="69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67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67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67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67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67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69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2.5049768e-05</v>
      </c>
      <c r="C2" s="70" t="n">
        <v>2.6325924e-05</v>
      </c>
      <c r="D2" s="70" t="n">
        <v>2.6956411e-05</v>
      </c>
      <c r="E2" s="70" t="n">
        <v>2.6592438e-05</v>
      </c>
      <c r="F2" s="70" t="n">
        <v>2.6157896e-05</v>
      </c>
      <c r="G2" s="70" t="n">
        <v>2.6098951e-05</v>
      </c>
      <c r="H2" s="70" t="n">
        <v>2.6198505e-05</v>
      </c>
      <c r="I2" s="70" t="n">
        <v>2.646134e-05</v>
      </c>
      <c r="J2" s="70" t="n">
        <v>2.6701527e-05</v>
      </c>
      <c r="K2" s="70" t="n">
        <v>2.6898832e-05</v>
      </c>
      <c r="L2" s="70" t="n">
        <v>2.7007893e-05</v>
      </c>
      <c r="M2" s="70" t="n">
        <v>2.7068573e-05</v>
      </c>
      <c r="N2" s="70" t="n">
        <v>2.7078753e-05</v>
      </c>
      <c r="O2" s="70" t="n">
        <v>2.711941e-05</v>
      </c>
      <c r="P2" s="70" t="n">
        <v>2.7161034e-05</v>
      </c>
      <c r="Q2" s="70" t="n">
        <v>2.7142956e-05</v>
      </c>
      <c r="R2" s="70" t="n">
        <v>2.7052702e-05</v>
      </c>
      <c r="S2" s="70" t="n">
        <v>2.6962973e-05</v>
      </c>
      <c r="T2" s="70" t="n">
        <v>2.6924999e-05</v>
      </c>
      <c r="U2" s="70" t="n">
        <v>2.6860123e-05</v>
      </c>
      <c r="V2" s="70" t="n">
        <v>2.6750265e-05</v>
      </c>
      <c r="W2" s="70" t="n">
        <v>2.663006e-05</v>
      </c>
      <c r="X2" s="70" t="n">
        <v>2.6479824e-05</v>
      </c>
      <c r="Y2" s="70" t="n">
        <v>2.6237038e-05</v>
      </c>
      <c r="Z2" s="70" t="n">
        <v>2.6065878e-05</v>
      </c>
      <c r="AA2" s="70" t="n">
        <v>2.5967127e-05</v>
      </c>
      <c r="AB2" s="70" t="n">
        <v>2.5829012e-05</v>
      </c>
      <c r="AC2" s="70" t="n">
        <v>2.5781605e-05</v>
      </c>
      <c r="AD2" s="70" t="n">
        <v>2.5836714e-05</v>
      </c>
      <c r="AE2" s="70" t="n">
        <v>2.5903355e-05</v>
      </c>
      <c r="AF2" s="70" t="n">
        <v>2.5814304e-05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2.9633198e-05</v>
      </c>
      <c r="C4" s="70" t="n">
        <v>2.9676153e-05</v>
      </c>
      <c r="D4" s="70" t="n">
        <v>3.0052866e-05</v>
      </c>
      <c r="E4" s="70" t="n">
        <v>2.985358e-05</v>
      </c>
      <c r="F4" s="70" t="n">
        <v>2.9554714e-05</v>
      </c>
      <c r="G4" s="70" t="n">
        <v>2.9395084e-05</v>
      </c>
      <c r="H4" s="70" t="n">
        <v>2.956786e-05</v>
      </c>
      <c r="I4" s="70" t="n">
        <v>2.9801241e-05</v>
      </c>
      <c r="J4" s="70" t="n">
        <v>3.0012033e-05</v>
      </c>
      <c r="K4" s="70" t="n">
        <v>3.0197784e-05</v>
      </c>
      <c r="L4" s="70" t="n">
        <v>3.0340097e-05</v>
      </c>
      <c r="M4" s="70" t="n">
        <v>3.0433567e-05</v>
      </c>
      <c r="N4" s="70" t="n">
        <v>3.0281504e-05</v>
      </c>
      <c r="O4" s="70" t="n">
        <v>3.0310972e-05</v>
      </c>
      <c r="P4" s="70" t="n">
        <v>3.0401228e-05</v>
      </c>
      <c r="Q4" s="70" t="n">
        <v>3.0400293e-05</v>
      </c>
      <c r="R4" s="70" t="n">
        <v>3.028574e-05</v>
      </c>
      <c r="S4" s="70" t="n">
        <v>3.0226122e-05</v>
      </c>
      <c r="T4" s="70" t="n">
        <v>3.0199213e-05</v>
      </c>
      <c r="U4" s="70" t="n">
        <v>3.010252e-05</v>
      </c>
      <c r="V4" s="70" t="n">
        <v>3.0005339e-05</v>
      </c>
      <c r="W4" s="70" t="n">
        <v>2.9972376e-05</v>
      </c>
      <c r="X4" s="70" t="n">
        <v>2.9894049e-05</v>
      </c>
      <c r="Y4" s="70" t="n">
        <v>2.9716116e-05</v>
      </c>
      <c r="Z4" s="70" t="n">
        <v>2.9590351e-05</v>
      </c>
      <c r="AA4" s="70" t="n">
        <v>2.9520704e-05</v>
      </c>
      <c r="AB4" s="70" t="n">
        <v>2.9392347e-05</v>
      </c>
      <c r="AC4" s="70" t="n">
        <v>2.9320042e-05</v>
      </c>
      <c r="AD4" s="70" t="n">
        <v>2.9240351e-05</v>
      </c>
      <c r="AE4" s="70" t="n">
        <v>2.8994043e-05</v>
      </c>
      <c r="AF4" s="70" t="n">
        <v>2.8788439e-05</v>
      </c>
    </row>
    <row r="5">
      <c r="A5" s="18" t="inlineStr">
        <is>
          <t>Commercial Buildings Sector</t>
        </is>
      </c>
      <c r="B5" s="70" t="n">
        <v>2.5945761e-05</v>
      </c>
      <c r="C5" s="70" t="n">
        <v>2.5372755e-05</v>
      </c>
      <c r="D5" s="70" t="n">
        <v>2.5918379e-05</v>
      </c>
      <c r="E5" s="70" t="n">
        <v>2.5489119e-05</v>
      </c>
      <c r="F5" s="70" t="n">
        <v>2.5130175e-05</v>
      </c>
      <c r="G5" s="70" t="n">
        <v>2.4870371e-05</v>
      </c>
      <c r="H5" s="70" t="n">
        <v>2.5068415e-05</v>
      </c>
      <c r="I5" s="70" t="n">
        <v>2.5300869e-05</v>
      </c>
      <c r="J5" s="70" t="n">
        <v>2.5505526e-05</v>
      </c>
      <c r="K5" s="70" t="n">
        <v>2.5686518e-05</v>
      </c>
      <c r="L5" s="70" t="n">
        <v>2.5828207e-05</v>
      </c>
      <c r="M5" s="70" t="n">
        <v>2.5920126e-05</v>
      </c>
      <c r="N5" s="70" t="n">
        <v>2.5726179e-05</v>
      </c>
      <c r="O5" s="70" t="n">
        <v>2.5738363e-05</v>
      </c>
      <c r="P5" s="70" t="n">
        <v>2.572385e-05</v>
      </c>
      <c r="Q5" s="70" t="n">
        <v>2.5725754e-05</v>
      </c>
      <c r="R5" s="70" t="n">
        <v>2.5604836e-05</v>
      </c>
      <c r="S5" s="70" t="n">
        <v>2.5516798e-05</v>
      </c>
      <c r="T5" s="70" t="n">
        <v>2.5465811e-05</v>
      </c>
      <c r="U5" s="70" t="n">
        <v>2.5340229e-05</v>
      </c>
      <c r="V5" s="70" t="n">
        <v>2.5216064e-05</v>
      </c>
      <c r="W5" s="70" t="n">
        <v>2.5142296e-05</v>
      </c>
      <c r="X5" s="70" t="n">
        <v>2.5044495e-05</v>
      </c>
      <c r="Y5" s="70" t="n">
        <v>2.4850611e-05</v>
      </c>
      <c r="Z5" s="70" t="n">
        <v>2.4710062e-05</v>
      </c>
      <c r="AA5" s="70" t="n">
        <v>2.4610754e-05</v>
      </c>
      <c r="AB5" s="70" t="n">
        <v>2.4470747e-05</v>
      </c>
      <c r="AC5" s="70" t="n">
        <v>2.4312077e-05</v>
      </c>
      <c r="AD5" s="70" t="n">
        <v>2.4145113e-05</v>
      </c>
      <c r="AE5" s="70" t="n">
        <v>2.3800844e-05</v>
      </c>
      <c r="AF5" s="70" t="n">
        <v>2.3552437e-05</v>
      </c>
    </row>
    <row r="6">
      <c r="A6" s="18" t="inlineStr">
        <is>
          <t>Industry Sector</t>
        </is>
      </c>
      <c r="B6" s="70" t="n">
        <v>1.730687e-05</v>
      </c>
      <c r="C6" s="70" t="n">
        <v>1.7937487e-05</v>
      </c>
      <c r="D6" s="70" t="n">
        <v>1.8427101e-05</v>
      </c>
      <c r="E6" s="70" t="n">
        <v>1.7866329e-05</v>
      </c>
      <c r="F6" s="70" t="n">
        <v>1.7459665e-05</v>
      </c>
      <c r="G6" s="70" t="n">
        <v>1.7353052e-05</v>
      </c>
      <c r="H6" s="70" t="n">
        <v>1.7675951e-05</v>
      </c>
      <c r="I6" s="70" t="n">
        <v>1.7821163e-05</v>
      </c>
      <c r="J6" s="70" t="n">
        <v>1.799778e-05</v>
      </c>
      <c r="K6" s="70" t="n">
        <v>1.813007e-05</v>
      </c>
      <c r="L6" s="70" t="n">
        <v>1.8197382e-05</v>
      </c>
      <c r="M6" s="70" t="n">
        <v>1.8253496e-05</v>
      </c>
      <c r="N6" s="70" t="n">
        <v>1.818852e-05</v>
      </c>
      <c r="O6" s="70" t="n">
        <v>1.8225748e-05</v>
      </c>
      <c r="P6" s="70" t="n">
        <v>1.825349e-05</v>
      </c>
      <c r="Q6" s="70" t="n">
        <v>1.8289505e-05</v>
      </c>
      <c r="R6" s="70" t="n">
        <v>1.817959e-05</v>
      </c>
      <c r="S6" s="70" t="n">
        <v>1.8116085e-05</v>
      </c>
      <c r="T6" s="70" t="n">
        <v>1.8108551e-05</v>
      </c>
      <c r="U6" s="70" t="n">
        <v>1.8031673e-05</v>
      </c>
      <c r="V6" s="70" t="n">
        <v>1.7944166e-05</v>
      </c>
      <c r="W6" s="70" t="n">
        <v>1.7877256e-05</v>
      </c>
      <c r="X6" s="70" t="n">
        <v>1.779797e-05</v>
      </c>
      <c r="Y6" s="70" t="n">
        <v>1.7666275e-05</v>
      </c>
      <c r="Z6" s="70" t="n">
        <v>1.7574997e-05</v>
      </c>
      <c r="AA6" s="70" t="n">
        <v>1.7526428e-05</v>
      </c>
      <c r="AB6" s="70" t="n">
        <v>1.7448866e-05</v>
      </c>
      <c r="AC6" s="70" t="n">
        <v>1.738364e-05</v>
      </c>
      <c r="AD6" s="70" t="n">
        <v>1.7361822e-05</v>
      </c>
      <c r="AE6" s="70" t="n">
        <v>1.7281176e-05</v>
      </c>
      <c r="AF6" s="70" t="n">
        <v>1.7193502e-05</v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1.730687e-05</v>
      </c>
      <c r="C9" s="70" t="n">
        <v>1.7937487e-05</v>
      </c>
      <c r="D9" s="70" t="n">
        <v>1.8427101e-05</v>
      </c>
      <c r="E9" s="70" t="n">
        <v>1.7866329e-05</v>
      </c>
      <c r="F9" s="70" t="n">
        <v>1.7459665e-05</v>
      </c>
      <c r="G9" s="70" t="n">
        <v>1.7353052e-05</v>
      </c>
      <c r="H9" s="70" t="n">
        <v>1.7675951e-05</v>
      </c>
      <c r="I9" s="70" t="n">
        <v>1.7821163e-05</v>
      </c>
      <c r="J9" s="70" t="n">
        <v>1.799778e-05</v>
      </c>
      <c r="K9" s="70" t="n">
        <v>1.813007e-05</v>
      </c>
      <c r="L9" s="70" t="n">
        <v>1.8197382e-05</v>
      </c>
      <c r="M9" s="70" t="n">
        <v>1.8253496e-05</v>
      </c>
      <c r="N9" s="70" t="n">
        <v>1.818852e-05</v>
      </c>
      <c r="O9" s="70" t="n">
        <v>1.8225748e-05</v>
      </c>
      <c r="P9" s="70" t="n">
        <v>1.825349e-05</v>
      </c>
      <c r="Q9" s="70" t="n">
        <v>1.8289505e-05</v>
      </c>
      <c r="R9" s="70" t="n">
        <v>1.817959e-05</v>
      </c>
      <c r="S9" s="70" t="n">
        <v>1.8116085e-05</v>
      </c>
      <c r="T9" s="70" t="n">
        <v>1.8108551e-05</v>
      </c>
      <c r="U9" s="70" t="n">
        <v>1.8031673e-05</v>
      </c>
      <c r="V9" s="70" t="n">
        <v>1.7944166e-05</v>
      </c>
      <c r="W9" s="70" t="n">
        <v>1.7877256e-05</v>
      </c>
      <c r="X9" s="70" t="n">
        <v>1.779797e-05</v>
      </c>
      <c r="Y9" s="70" t="n">
        <v>1.7666275e-05</v>
      </c>
      <c r="Z9" s="70" t="n">
        <v>1.7574997e-05</v>
      </c>
      <c r="AA9" s="70" t="n">
        <v>1.7526428e-05</v>
      </c>
      <c r="AB9" s="70" t="n">
        <v>1.7448866e-05</v>
      </c>
      <c r="AC9" s="70" t="n">
        <v>1.738364e-05</v>
      </c>
      <c r="AD9" s="70" t="n">
        <v>1.7361822e-05</v>
      </c>
      <c r="AE9" s="70" t="n">
        <v>1.7281176e-05</v>
      </c>
      <c r="AF9" s="70" t="n">
        <v>1.7193502e-05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4.27109375e-06</v>
      </c>
      <c r="C3" t="n">
        <v>4.196422293076377e-06</v>
      </c>
      <c r="D3" t="n">
        <v>4.324438293701871e-06</v>
      </c>
      <c r="E3" t="n">
        <v>4.087463756768872e-06</v>
      </c>
      <c r="F3" t="n">
        <v>4.020391205333826e-06</v>
      </c>
      <c r="G3" t="n">
        <v>3.98841673754557e-06</v>
      </c>
      <c r="H3" t="n">
        <v>3.965077079850611e-06</v>
      </c>
      <c r="I3" t="n">
        <v>3.917957050659561e-06</v>
      </c>
      <c r="J3" t="n">
        <v>3.89950386402766e-06</v>
      </c>
      <c r="K3" t="n">
        <v>3.89805904971055e-06</v>
      </c>
      <c r="L3" t="n">
        <v>3.879735351154239e-06</v>
      </c>
      <c r="M3" t="n">
        <v>3.872334085359984e-06</v>
      </c>
      <c r="N3" t="n">
        <v>3.87104829148658e-06</v>
      </c>
      <c r="O3" t="n">
        <v>3.875225985714828e-06</v>
      </c>
      <c r="P3" t="n">
        <v>3.879360517251215e-06</v>
      </c>
      <c r="Q3" t="n">
        <v>3.878792587095118e-06</v>
      </c>
      <c r="R3" t="n">
        <v>3.879040204643176e-06</v>
      </c>
      <c r="S3" t="n">
        <v>3.865659770165532e-06</v>
      </c>
      <c r="T3" t="n">
        <v>3.847451929361066e-06</v>
      </c>
      <c r="U3" t="n">
        <v>3.836522681437136e-06</v>
      </c>
      <c r="V3" t="n">
        <v>3.828349030630589e-06</v>
      </c>
      <c r="W3" t="n">
        <v>3.813787301428264e-06</v>
      </c>
      <c r="X3" t="n">
        <v>3.807462831209969e-06</v>
      </c>
      <c r="Y3" t="n">
        <v>3.802112929139537e-06</v>
      </c>
      <c r="Z3" t="n">
        <v>3.793675758740561e-06</v>
      </c>
      <c r="AA3" t="n">
        <v>3.740785559163567e-06</v>
      </c>
      <c r="AB3" t="n">
        <v>3.722418697915393e-06</v>
      </c>
      <c r="AC3" t="n">
        <v>3.699049507852317e-06</v>
      </c>
      <c r="AD3" t="n">
        <v>3.686786759921872e-06</v>
      </c>
      <c r="AE3" t="n">
        <v>3.680739439619752e-06</v>
      </c>
      <c r="AF3" t="n">
        <v>3.677536313539365e-06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 t="n">
        <v>4.27109375e-06</v>
      </c>
      <c r="C6" s="70" t="n">
        <v>4.27109375e-06</v>
      </c>
      <c r="D6" s="70" t="n">
        <v>4.27109375e-06</v>
      </c>
      <c r="E6" s="70" t="n">
        <v>4.27109375e-06</v>
      </c>
      <c r="F6" s="70" t="n">
        <v>4.27109375e-06</v>
      </c>
      <c r="G6" s="70" t="n">
        <v>4.27109375e-06</v>
      </c>
      <c r="H6" s="70" t="n">
        <v>4.27109375e-06</v>
      </c>
      <c r="I6" s="70" t="n">
        <v>4.27109375e-06</v>
      </c>
      <c r="J6" s="70" t="n">
        <v>4.27109375e-06</v>
      </c>
      <c r="K6" s="70" t="n">
        <v>4.27109375e-06</v>
      </c>
      <c r="L6" s="70" t="n">
        <v>4.27109375e-06</v>
      </c>
      <c r="M6" s="70" t="n">
        <v>4.27109375e-06</v>
      </c>
      <c r="N6" s="70" t="n">
        <v>4.27109375e-06</v>
      </c>
      <c r="O6" s="70" t="n">
        <v>4.27109375e-06</v>
      </c>
      <c r="P6" s="70" t="n">
        <v>4.27109375e-06</v>
      </c>
      <c r="Q6" s="70" t="n">
        <v>4.27109375e-06</v>
      </c>
      <c r="R6" s="70" t="n">
        <v>4.27109375e-06</v>
      </c>
      <c r="S6" s="70" t="n">
        <v>4.27109375e-06</v>
      </c>
      <c r="T6" s="70" t="n">
        <v>4.27109375e-06</v>
      </c>
      <c r="U6" s="70" t="n">
        <v>4.27109375e-06</v>
      </c>
      <c r="V6" s="70" t="n">
        <v>4.27109375e-06</v>
      </c>
      <c r="W6" s="70" t="n">
        <v>4.27109375e-06</v>
      </c>
      <c r="X6" s="70" t="n">
        <v>4.27109375e-06</v>
      </c>
      <c r="Y6" s="70" t="n">
        <v>4.27109375e-06</v>
      </c>
      <c r="Z6" s="70" t="n">
        <v>4.27109375e-06</v>
      </c>
      <c r="AA6" s="70" t="n">
        <v>4.27109375e-06</v>
      </c>
      <c r="AB6" s="70" t="n">
        <v>4.27109375e-06</v>
      </c>
      <c r="AC6" s="70" t="n">
        <v>4.27109375e-06</v>
      </c>
      <c r="AD6" s="70" t="n">
        <v>4.27109375e-06</v>
      </c>
      <c r="AE6" s="70" t="n">
        <v>4.27109375e-06</v>
      </c>
      <c r="AF6" s="70" t="n">
        <v>4.27109375e-06</v>
      </c>
    </row>
    <row r="7">
      <c r="A7" s="18" t="inlineStr">
        <is>
          <t>District Heating Sector</t>
        </is>
      </c>
      <c r="B7" t="n">
        <v>4.27109375e-06</v>
      </c>
      <c r="C7" t="n">
        <v>4.196422293076377e-06</v>
      </c>
      <c r="D7" t="n">
        <v>4.324438293701871e-06</v>
      </c>
      <c r="E7" t="n">
        <v>4.087463756768872e-06</v>
      </c>
      <c r="F7" t="n">
        <v>4.020391205333826e-06</v>
      </c>
      <c r="G7" t="n">
        <v>3.98841673754557e-06</v>
      </c>
      <c r="H7" t="n">
        <v>3.965077079850611e-06</v>
      </c>
      <c r="I7" t="n">
        <v>3.917957050659561e-06</v>
      </c>
      <c r="J7" t="n">
        <v>3.89950386402766e-06</v>
      </c>
      <c r="K7" t="n">
        <v>3.89805904971055e-06</v>
      </c>
      <c r="L7" t="n">
        <v>3.879735351154239e-06</v>
      </c>
      <c r="M7" t="n">
        <v>3.872334085359984e-06</v>
      </c>
      <c r="N7" t="n">
        <v>3.87104829148658e-06</v>
      </c>
      <c r="O7" t="n">
        <v>3.875225985714828e-06</v>
      </c>
      <c r="P7" t="n">
        <v>3.879360517251215e-06</v>
      </c>
      <c r="Q7" t="n">
        <v>3.878792587095118e-06</v>
      </c>
      <c r="R7" t="n">
        <v>3.879040204643176e-06</v>
      </c>
      <c r="S7" t="n">
        <v>3.865659770165532e-06</v>
      </c>
      <c r="T7" t="n">
        <v>3.847451929361066e-06</v>
      </c>
      <c r="U7" t="n">
        <v>3.836522681437136e-06</v>
      </c>
      <c r="V7" t="n">
        <v>3.828349030630589e-06</v>
      </c>
      <c r="W7" t="n">
        <v>3.813787301428264e-06</v>
      </c>
      <c r="X7" t="n">
        <v>3.807462831209969e-06</v>
      </c>
      <c r="Y7" t="n">
        <v>3.802112929139537e-06</v>
      </c>
      <c r="Z7" t="n">
        <v>3.793675758740561e-06</v>
      </c>
      <c r="AA7" t="n">
        <v>3.740785559163567e-06</v>
      </c>
      <c r="AB7" t="n">
        <v>3.722418697915393e-06</v>
      </c>
      <c r="AC7" t="n">
        <v>3.699049507852317e-06</v>
      </c>
      <c r="AD7" t="n">
        <v>3.686786759921872e-06</v>
      </c>
      <c r="AE7" t="n">
        <v>3.680739439619752e-06</v>
      </c>
      <c r="AF7" t="n">
        <v>3.677536313539365e-06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4.27109375e-06</v>
      </c>
      <c r="C9" s="70" t="n">
        <v>4.27109375e-06</v>
      </c>
      <c r="D9" s="70" t="n">
        <v>4.27109375e-06</v>
      </c>
      <c r="E9" s="70" t="n">
        <v>4.27109375e-06</v>
      </c>
      <c r="F9" s="70" t="n">
        <v>4.27109375e-06</v>
      </c>
      <c r="G9" s="70" t="n">
        <v>4.27109375e-06</v>
      </c>
      <c r="H9" s="70" t="n">
        <v>4.27109375e-06</v>
      </c>
      <c r="I9" s="70" t="n">
        <v>4.27109375e-06</v>
      </c>
      <c r="J9" s="70" t="n">
        <v>4.27109375e-06</v>
      </c>
      <c r="K9" s="70" t="n">
        <v>4.27109375e-06</v>
      </c>
      <c r="L9" s="70" t="n">
        <v>4.27109375e-06</v>
      </c>
      <c r="M9" s="70" t="n">
        <v>4.27109375e-06</v>
      </c>
      <c r="N9" s="70" t="n">
        <v>4.27109375e-06</v>
      </c>
      <c r="O9" s="70" t="n">
        <v>4.27109375e-06</v>
      </c>
      <c r="P9" s="70" t="n">
        <v>4.27109375e-06</v>
      </c>
      <c r="Q9" s="70" t="n">
        <v>4.27109375e-06</v>
      </c>
      <c r="R9" s="70" t="n">
        <v>4.27109375e-06</v>
      </c>
      <c r="S9" s="70" t="n">
        <v>4.27109375e-06</v>
      </c>
      <c r="T9" s="70" t="n">
        <v>4.27109375e-06</v>
      </c>
      <c r="U9" s="70" t="n">
        <v>4.27109375e-06</v>
      </c>
      <c r="V9" s="70" t="n">
        <v>4.27109375e-06</v>
      </c>
      <c r="W9" s="70" t="n">
        <v>4.27109375e-06</v>
      </c>
      <c r="X9" s="70" t="n">
        <v>4.27109375e-06</v>
      </c>
      <c r="Y9" s="70" t="n">
        <v>4.27109375e-06</v>
      </c>
      <c r="Z9" s="70" t="n">
        <v>4.27109375e-06</v>
      </c>
      <c r="AA9" s="70" t="n">
        <v>4.27109375e-06</v>
      </c>
      <c r="AB9" s="70" t="n">
        <v>4.27109375e-06</v>
      </c>
      <c r="AC9" s="70" t="n">
        <v>4.27109375e-06</v>
      </c>
      <c r="AD9" s="70" t="n">
        <v>4.27109375e-06</v>
      </c>
      <c r="AE9" s="70" t="n">
        <v>4.27109375e-06</v>
      </c>
      <c r="AF9" s="70" t="n">
        <v>4.27109375e-06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4.980000000000001e-06</v>
      </c>
      <c r="C2" s="70" t="n">
        <v>5.236767266052889e-06</v>
      </c>
      <c r="D2" s="70" t="n">
        <v>5.547798765578986e-06</v>
      </c>
      <c r="E2" s="70" t="n">
        <v>5.318212658897952e-06</v>
      </c>
      <c r="F2" s="70" t="n">
        <v>5.117749001060101e-06</v>
      </c>
      <c r="G2" s="70" t="n">
        <v>5.009335484724809e-06</v>
      </c>
      <c r="H2" s="70" t="n">
        <v>4.966634217551667e-06</v>
      </c>
      <c r="I2" s="70" t="n">
        <v>4.891582564103937e-06</v>
      </c>
      <c r="J2" s="70" t="n">
        <v>4.840809456140891e-06</v>
      </c>
      <c r="K2" s="70" t="n">
        <v>4.787759527192957e-06</v>
      </c>
      <c r="L2" s="70" t="n">
        <v>4.723750233609566e-06</v>
      </c>
      <c r="M2" s="70" t="n">
        <v>4.626998212669593e-06</v>
      </c>
      <c r="N2" s="70" t="n">
        <v>4.572380694692686e-06</v>
      </c>
      <c r="O2" s="70" t="n">
        <v>4.534469628082879e-06</v>
      </c>
      <c r="P2" s="70" t="n">
        <v>4.48827590392531e-06</v>
      </c>
      <c r="Q2" s="70" t="n">
        <v>4.444770426299023e-06</v>
      </c>
      <c r="R2" s="70" t="n">
        <v>4.403782322673965e-06</v>
      </c>
      <c r="S2" s="70" t="n">
        <v>4.362876326628283e-06</v>
      </c>
      <c r="T2" s="70" t="n">
        <v>4.341282033252101e-06</v>
      </c>
      <c r="U2" s="70" t="n">
        <v>4.313352141521277e-06</v>
      </c>
      <c r="V2" s="70" t="n">
        <v>4.29275245941744e-06</v>
      </c>
      <c r="W2" s="70" t="n">
        <v>4.272795879381266e-06</v>
      </c>
      <c r="X2" s="70" t="n">
        <v>4.245257441082933e-06</v>
      </c>
      <c r="Y2" s="70" t="n">
        <v>4.217936033089008e-06</v>
      </c>
      <c r="Z2" s="70" t="n">
        <v>4.200492388806527e-06</v>
      </c>
      <c r="AA2" s="70" t="n">
        <v>4.190658119920914e-06</v>
      </c>
      <c r="AB2" s="70" t="n">
        <v>4.185848391068429e-06</v>
      </c>
      <c r="AC2" s="70" t="n">
        <v>4.189596047286053e-06</v>
      </c>
      <c r="AD2" s="70" t="n">
        <v>4.202208659127885e-06</v>
      </c>
      <c r="AE2" s="70" t="n">
        <v>4.221523024745905e-06</v>
      </c>
      <c r="AF2" s="70" t="n">
        <v>4.232943079475378e-06</v>
      </c>
    </row>
    <row r="3">
      <c r="A3" s="18" t="inlineStr">
        <is>
          <t>Electricity Sector</t>
        </is>
      </c>
      <c r="B3" s="70" t="n">
        <v>7.839999999999999e-06</v>
      </c>
      <c r="C3" s="70" t="n">
        <v>1.232963654294167e-05</v>
      </c>
      <c r="D3" s="70" t="n">
        <v>1.27523798362085e-05</v>
      </c>
      <c r="E3" s="70" t="n">
        <v>1.191529721154258e-05</v>
      </c>
      <c r="F3" s="70" t="n">
        <v>1.12449732016522e-05</v>
      </c>
      <c r="G3" s="70" t="n">
        <v>1.168119084711364e-05</v>
      </c>
      <c r="H3" s="70" t="n">
        <v>1.224276358854889e-05</v>
      </c>
      <c r="I3" s="70" t="n">
        <v>1.251613246244658e-05</v>
      </c>
      <c r="J3" s="70" t="n">
        <v>1.31164514699787e-05</v>
      </c>
      <c r="K3" s="70" t="n">
        <v>1.358784569868652e-05</v>
      </c>
      <c r="L3" s="70" t="n">
        <v>1.380490802807037e-05</v>
      </c>
      <c r="M3" s="70" t="n">
        <v>1.385136592965255e-05</v>
      </c>
      <c r="N3" s="70" t="n">
        <v>1.40985144425229e-05</v>
      </c>
      <c r="O3" s="70" t="n">
        <v>1.43578807151943e-05</v>
      </c>
      <c r="P3" s="70" t="n">
        <v>1.448233538668229e-05</v>
      </c>
      <c r="Q3" s="70" t="n">
        <v>1.449955950662455e-05</v>
      </c>
      <c r="R3" s="70" t="n">
        <v>1.450909600240113e-05</v>
      </c>
      <c r="S3" s="70" t="n">
        <v>1.444517386768048e-05</v>
      </c>
      <c r="T3" s="70" t="n">
        <v>1.453668901053353e-05</v>
      </c>
      <c r="U3" s="70" t="n">
        <v>1.452163391313047e-05</v>
      </c>
      <c r="V3" s="70" t="n">
        <v>1.45405588348793e-05</v>
      </c>
      <c r="W3" s="70" t="n">
        <v>1.452863321280032e-05</v>
      </c>
      <c r="X3" s="70" t="n">
        <v>1.443428473423185e-05</v>
      </c>
      <c r="Y3" s="70" t="n">
        <v>1.433785527462946e-05</v>
      </c>
      <c r="Z3" s="70" t="n">
        <v>1.433258478997241e-05</v>
      </c>
      <c r="AA3" s="70" t="n">
        <v>1.440608343933569e-05</v>
      </c>
      <c r="AB3" s="70" t="n">
        <v>1.444949990709906e-05</v>
      </c>
      <c r="AC3" s="70" t="n">
        <v>1.455813111895608e-05</v>
      </c>
      <c r="AD3" s="70" t="n">
        <v>1.478517815541612e-05</v>
      </c>
      <c r="AE3" s="70" t="n">
        <v>1.499160747209399e-05</v>
      </c>
      <c r="AF3" s="70" t="n">
        <v>1.514980204953764e-05</v>
      </c>
    </row>
    <row r="4">
      <c r="A4" s="18" t="inlineStr">
        <is>
          <t>Residential Buildings Sector</t>
        </is>
      </c>
      <c r="B4" s="70" t="n">
        <v>1.151e-05</v>
      </c>
      <c r="C4" s="70" t="n">
        <v>1.237319269615496e-05</v>
      </c>
      <c r="D4" s="70" t="n">
        <v>1.280889535390902e-05</v>
      </c>
      <c r="E4" s="70" t="n">
        <v>1.266755891424447e-05</v>
      </c>
      <c r="F4" s="70" t="n">
        <v>1.252229897814559e-05</v>
      </c>
      <c r="G4" s="70" t="n">
        <v>1.257117440594209e-05</v>
      </c>
      <c r="H4" s="70" t="n">
        <v>1.267933275791891e-05</v>
      </c>
      <c r="I4" s="70" t="n">
        <v>1.279313763511472e-05</v>
      </c>
      <c r="J4" s="70" t="n">
        <v>1.294148135666984e-05</v>
      </c>
      <c r="K4" s="70" t="n">
        <v>1.309103265193515e-05</v>
      </c>
      <c r="L4" s="70" t="n">
        <v>1.3192727130191e-05</v>
      </c>
      <c r="M4" s="70" t="n">
        <v>1.326590162453383e-05</v>
      </c>
      <c r="N4" s="70" t="n">
        <v>1.334833977460722e-05</v>
      </c>
      <c r="O4" s="70" t="n">
        <v>1.346247449832573e-05</v>
      </c>
      <c r="P4" s="70" t="n">
        <v>1.353652112923704e-05</v>
      </c>
      <c r="Q4" s="70" t="n">
        <v>1.360567708662205e-05</v>
      </c>
      <c r="R4" s="70" t="n">
        <v>1.365024102902362e-05</v>
      </c>
      <c r="S4" s="70" t="n">
        <v>1.36989576832397e-05</v>
      </c>
      <c r="T4" s="70" t="n">
        <v>1.374670716036383e-05</v>
      </c>
      <c r="U4" s="70" t="n">
        <v>1.379173065164955e-05</v>
      </c>
      <c r="V4" s="70" t="n">
        <v>1.382003707391566e-05</v>
      </c>
      <c r="W4" s="70" t="n">
        <v>1.386663152914845e-05</v>
      </c>
      <c r="X4" s="70" t="n">
        <v>1.389335804247705e-05</v>
      </c>
      <c r="Y4" s="70" t="n">
        <v>1.391474216026182e-05</v>
      </c>
      <c r="Z4" s="70" t="n">
        <v>1.394618491980303e-05</v>
      </c>
      <c r="AA4" s="70" t="n">
        <v>1.399775167159995e-05</v>
      </c>
      <c r="AB4" s="70" t="n">
        <v>1.404005700391392e-05</v>
      </c>
      <c r="AC4" s="70" t="n">
        <v>1.410993638740124e-05</v>
      </c>
      <c r="AD4" s="70" t="n">
        <v>1.417721054242119e-05</v>
      </c>
      <c r="AE4" s="70" t="n">
        <v>1.426431015064071e-05</v>
      </c>
      <c r="AF4" s="70" t="n">
        <v>1.43293324043159e-05</v>
      </c>
    </row>
    <row r="5">
      <c r="A5" s="18" t="inlineStr">
        <is>
          <t>Commercial Buildings Sector</t>
        </is>
      </c>
      <c r="B5" s="70" t="n">
        <v>8.410000000000001e-06</v>
      </c>
      <c r="C5" s="70" t="n">
        <v>9.673121130675286e-06</v>
      </c>
      <c r="D5" s="70" t="n">
        <v>1.001945083229137e-05</v>
      </c>
      <c r="E5" s="70" t="n">
        <v>9.965725880668256e-06</v>
      </c>
      <c r="F5" s="70" t="n">
        <v>9.924107232338272e-06</v>
      </c>
      <c r="G5" s="70" t="n">
        <v>1.009791306589966e-05</v>
      </c>
      <c r="H5" s="70" t="n">
        <v>1.036079482531385e-05</v>
      </c>
      <c r="I5" s="70" t="n">
        <v>1.044759888084328e-05</v>
      </c>
      <c r="J5" s="70" t="n">
        <v>1.057672459804507e-05</v>
      </c>
      <c r="K5" s="70" t="n">
        <v>1.07073868646294e-05</v>
      </c>
      <c r="L5" s="70" t="n">
        <v>1.078358239713007e-05</v>
      </c>
      <c r="M5" s="70" t="n">
        <v>1.082622713478699e-05</v>
      </c>
      <c r="N5" s="70" t="n">
        <v>1.08848525029438e-05</v>
      </c>
      <c r="O5" s="70" t="n">
        <v>1.098335449372188e-05</v>
      </c>
      <c r="P5" s="70" t="n">
        <v>1.103801765800413e-05</v>
      </c>
      <c r="Q5" s="70" t="n">
        <v>1.108787732854807e-05</v>
      </c>
      <c r="R5" s="70" t="n">
        <v>1.111083123109852e-05</v>
      </c>
      <c r="S5" s="70" t="n">
        <v>1.113969225495052e-05</v>
      </c>
      <c r="T5" s="70" t="n">
        <v>1.116836460242754e-05</v>
      </c>
      <c r="U5" s="70" t="n">
        <v>1.119447948041084e-05</v>
      </c>
      <c r="V5" s="70" t="n">
        <v>1.120127570682187e-05</v>
      </c>
      <c r="W5" s="70" t="n">
        <v>1.122892842649165e-05</v>
      </c>
      <c r="X5" s="70" t="n">
        <v>1.123389991974193e-05</v>
      </c>
      <c r="Y5" s="70" t="n">
        <v>1.123246029315477e-05</v>
      </c>
      <c r="Z5" s="70" t="n">
        <v>1.124225595700639e-05</v>
      </c>
      <c r="AA5" s="70" t="n">
        <v>1.127521746125432e-05</v>
      </c>
      <c r="AB5" s="70" t="n">
        <v>1.12975536425223e-05</v>
      </c>
      <c r="AC5" s="70" t="n">
        <v>1.13522116375888e-05</v>
      </c>
      <c r="AD5" s="70" t="n">
        <v>1.140421782497411e-05</v>
      </c>
      <c r="AE5" s="70" t="n">
        <v>1.147965477506305e-05</v>
      </c>
      <c r="AF5" s="70" t="n">
        <v>1.153240145260495e-05</v>
      </c>
    </row>
    <row r="6">
      <c r="A6" s="18" t="inlineStr">
        <is>
          <t>Industry Sector</t>
        </is>
      </c>
      <c r="B6" s="70" t="n">
        <v>3.36e-06</v>
      </c>
      <c r="C6" s="70" t="n">
        <v>4.845426882945866e-06</v>
      </c>
      <c r="D6" s="70" t="n">
        <v>5.003405066438536e-06</v>
      </c>
      <c r="E6" s="70" t="n">
        <v>4.681625029796664e-06</v>
      </c>
      <c r="F6" s="70" t="n">
        <v>4.419424728598935e-06</v>
      </c>
      <c r="G6" s="70" t="n">
        <v>4.524968316035934e-06</v>
      </c>
      <c r="H6" s="70" t="n">
        <v>4.680884489087253e-06</v>
      </c>
      <c r="I6" s="70" t="n">
        <v>4.765954642309509e-06</v>
      </c>
      <c r="J6" s="70" t="n">
        <v>4.955376328118079e-06</v>
      </c>
      <c r="K6" s="70" t="n">
        <v>5.11728872400094e-06</v>
      </c>
      <c r="L6" s="70" t="n">
        <v>5.190625261322625e-06</v>
      </c>
      <c r="M6" s="70" t="n">
        <v>5.21142798451301e-06</v>
      </c>
      <c r="N6" s="70" t="n">
        <v>5.297973467381587e-06</v>
      </c>
      <c r="O6" s="70" t="n">
        <v>5.391090350331733e-06</v>
      </c>
      <c r="P6" s="70" t="n">
        <v>5.433794385260056e-06</v>
      </c>
      <c r="Q6" s="70" t="n">
        <v>5.455425363690482e-06</v>
      </c>
      <c r="R6" s="70" t="n">
        <v>5.461269164550765e-06</v>
      </c>
      <c r="S6" s="70" t="n">
        <v>5.448133554103252e-06</v>
      </c>
      <c r="T6" s="70" t="n">
        <v>5.474534189879534e-06</v>
      </c>
      <c r="U6" s="70" t="n">
        <v>5.473559264440737e-06</v>
      </c>
      <c r="V6" s="70" t="n">
        <v>5.469170662023024e-06</v>
      </c>
      <c r="W6" s="70" t="n">
        <v>5.468973663814889e-06</v>
      </c>
      <c r="X6" s="70" t="n">
        <v>5.440125648839739e-06</v>
      </c>
      <c r="Y6" s="70" t="n">
        <v>5.407045767247507e-06</v>
      </c>
      <c r="Z6" s="70" t="n">
        <v>5.397792603237683e-06</v>
      </c>
      <c r="AA6" s="70" t="n">
        <v>5.40555174434056e-06</v>
      </c>
      <c r="AB6" s="70" t="n">
        <v>5.420654460983168e-06</v>
      </c>
      <c r="AC6" s="70" t="n">
        <v>5.457639796103089e-06</v>
      </c>
      <c r="AD6" s="70" t="n">
        <v>5.523713282700047e-06</v>
      </c>
      <c r="AE6" s="70" t="n">
        <v>5.604419278537714e-06</v>
      </c>
      <c r="AF6" s="70" t="n">
        <v>5.658470122665964e-06</v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3.36e-06</v>
      </c>
      <c r="C9" s="70" t="n">
        <v>4.845426882945866e-06</v>
      </c>
      <c r="D9" s="70" t="n">
        <v>5.003405066438536e-06</v>
      </c>
      <c r="E9" s="70" t="n">
        <v>4.681625029796664e-06</v>
      </c>
      <c r="F9" s="70" t="n">
        <v>4.419424728598935e-06</v>
      </c>
      <c r="G9" s="70" t="n">
        <v>4.524968316035934e-06</v>
      </c>
      <c r="H9" s="70" t="n">
        <v>4.680884489087253e-06</v>
      </c>
      <c r="I9" s="70" t="n">
        <v>4.765954642309509e-06</v>
      </c>
      <c r="J9" s="70" t="n">
        <v>4.955376328118079e-06</v>
      </c>
      <c r="K9" s="70" t="n">
        <v>5.11728872400094e-06</v>
      </c>
      <c r="L9" s="70" t="n">
        <v>5.190625261322625e-06</v>
      </c>
      <c r="M9" s="70" t="n">
        <v>5.21142798451301e-06</v>
      </c>
      <c r="N9" s="70" t="n">
        <v>5.297973467381587e-06</v>
      </c>
      <c r="O9" s="70" t="n">
        <v>5.391090350331733e-06</v>
      </c>
      <c r="P9" s="70" t="n">
        <v>5.433794385260056e-06</v>
      </c>
      <c r="Q9" s="70" t="n">
        <v>5.455425363690482e-06</v>
      </c>
      <c r="R9" s="70" t="n">
        <v>5.461269164550765e-06</v>
      </c>
      <c r="S9" s="70" t="n">
        <v>5.448133554103252e-06</v>
      </c>
      <c r="T9" s="70" t="n">
        <v>5.474534189879534e-06</v>
      </c>
      <c r="U9" s="70" t="n">
        <v>5.473559264440737e-06</v>
      </c>
      <c r="V9" s="70" t="n">
        <v>5.469170662023024e-06</v>
      </c>
      <c r="W9" s="70" t="n">
        <v>5.468973663814889e-06</v>
      </c>
      <c r="X9" s="70" t="n">
        <v>5.440125648839739e-06</v>
      </c>
      <c r="Y9" s="70" t="n">
        <v>5.407045767247507e-06</v>
      </c>
      <c r="Z9" s="70" t="n">
        <v>5.397792603237683e-06</v>
      </c>
      <c r="AA9" s="70" t="n">
        <v>5.40555174434056e-06</v>
      </c>
      <c r="AB9" s="70" t="n">
        <v>5.420654460983168e-06</v>
      </c>
      <c r="AC9" s="70" t="n">
        <v>5.457639796103089e-06</v>
      </c>
      <c r="AD9" s="70" t="n">
        <v>5.523713282700047e-06</v>
      </c>
      <c r="AE9" s="70" t="n">
        <v>5.604419278537714e-06</v>
      </c>
      <c r="AF9" s="70" t="n">
        <v>5.658470122665964e-06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6.861220000000001e-07</v>
      </c>
      <c r="C3" s="70" t="n">
        <v>6.87129e-07</v>
      </c>
      <c r="D3" s="70" t="n">
        <v>6.88135e-07</v>
      </c>
      <c r="E3" s="70" t="n">
        <v>6.90147e-07</v>
      </c>
      <c r="F3" s="70" t="n">
        <v>6.91153e-07</v>
      </c>
      <c r="G3" s="70" t="n">
        <v>6.931650000000001e-07</v>
      </c>
      <c r="H3" s="70" t="n">
        <v>6.94171e-07</v>
      </c>
      <c r="I3" s="70" t="n">
        <v>6.96183e-07</v>
      </c>
      <c r="J3" s="70" t="n">
        <v>6.97189e-07</v>
      </c>
      <c r="K3" s="70" t="n">
        <v>6.992009999999999e-07</v>
      </c>
      <c r="L3" s="70" t="n">
        <v>7.01213e-07</v>
      </c>
      <c r="M3" s="70" t="n">
        <v>7.02219e-07</v>
      </c>
      <c r="N3" s="70" t="n">
        <v>7.042310000000001e-07</v>
      </c>
      <c r="O3" s="70" t="n">
        <v>7.062429999999999e-07</v>
      </c>
      <c r="P3" s="70" t="n">
        <v>7.072490000000001e-07</v>
      </c>
      <c r="Q3" s="70" t="n">
        <v>7.092619999999999e-07</v>
      </c>
      <c r="R3" s="70" t="n">
        <v>7.11274e-07</v>
      </c>
      <c r="S3" s="70" t="n">
        <v>7.1228e-07</v>
      </c>
      <c r="T3" s="70" t="n">
        <v>7.142920000000001e-07</v>
      </c>
      <c r="U3" s="70" t="n">
        <v>7.16304e-07</v>
      </c>
      <c r="V3" s="70" t="n">
        <v>7.18316e-07</v>
      </c>
      <c r="W3" s="70" t="n">
        <v>7.203279999999999e-07</v>
      </c>
      <c r="X3" s="70" t="n">
        <v>7.2234e-07</v>
      </c>
      <c r="Y3" s="70" t="n">
        <v>7.243519999999999e-07</v>
      </c>
      <c r="Z3" s="70" t="n">
        <v>7.26364e-07</v>
      </c>
      <c r="AA3" s="70" t="n">
        <v>7.283760000000001e-07</v>
      </c>
      <c r="AB3" s="70" t="n">
        <v>7.30388e-07</v>
      </c>
      <c r="AC3" s="70" t="n">
        <v>7.32401e-07</v>
      </c>
      <c r="AD3" s="70" t="n">
        <v>7.344129999999999e-07</v>
      </c>
      <c r="AE3" s="70" t="n">
        <v>7.36425e-07</v>
      </c>
      <c r="AF3" s="70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1.7564972e-05</v>
      </c>
      <c r="C2" s="70" t="n">
        <v>1.8161068e-05</v>
      </c>
      <c r="D2" s="70" t="n">
        <v>1.8260736e-05</v>
      </c>
      <c r="E2" s="70" t="n">
        <v>1.8511251e-05</v>
      </c>
      <c r="F2" s="70" t="n">
        <v>1.8280527e-05</v>
      </c>
      <c r="G2" s="70" t="n">
        <v>1.8380114e-05</v>
      </c>
      <c r="H2" s="70" t="n">
        <v>1.8307907e-05</v>
      </c>
      <c r="I2" s="70" t="n">
        <v>1.853532e-05</v>
      </c>
      <c r="J2" s="70" t="n">
        <v>1.9072741e-05</v>
      </c>
      <c r="K2" s="70" t="n">
        <v>1.9443499e-05</v>
      </c>
      <c r="L2" s="70" t="n">
        <v>2.0058912e-05</v>
      </c>
      <c r="M2" s="70" t="n">
        <v>2.0163567e-05</v>
      </c>
      <c r="N2" s="70" t="n">
        <v>2.0585966e-05</v>
      </c>
      <c r="O2" s="70" t="n">
        <v>2.0773798e-05</v>
      </c>
      <c r="P2" s="70" t="n">
        <v>2.111973e-05</v>
      </c>
      <c r="Q2" s="70" t="n">
        <v>2.1305321e-05</v>
      </c>
      <c r="R2" s="70" t="n">
        <v>2.164407e-05</v>
      </c>
      <c r="S2" s="70" t="n">
        <v>2.1914635e-05</v>
      </c>
      <c r="T2" s="70" t="n">
        <v>2.225539e-05</v>
      </c>
      <c r="U2" s="70" t="n">
        <v>2.2304506e-05</v>
      </c>
      <c r="V2" s="70" t="n">
        <v>2.2742966e-05</v>
      </c>
      <c r="W2" s="70" t="n">
        <v>2.2994696e-05</v>
      </c>
      <c r="X2" s="70" t="n">
        <v>2.3164957e-05</v>
      </c>
      <c r="Y2" s="70" t="n">
        <v>2.3318314e-05</v>
      </c>
      <c r="Z2" s="70" t="n">
        <v>2.3417784e-05</v>
      </c>
      <c r="AA2" s="70" t="n">
        <v>2.3248831e-05</v>
      </c>
      <c r="AB2" s="70" t="n">
        <v>2.3606512e-05</v>
      </c>
      <c r="AC2" s="70" t="n">
        <v>2.3722582e-05</v>
      </c>
      <c r="AD2" s="70" t="n">
        <v>2.3828506e-05</v>
      </c>
      <c r="AE2" s="70" t="n">
        <v>2.3767141e-05</v>
      </c>
      <c r="AF2" s="70" t="n">
        <v>2.3797325e-05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1.776367e-05</v>
      </c>
      <c r="C2" s="70" t="n">
        <v>1.7465622e-05</v>
      </c>
      <c r="D2" s="70" t="n">
        <v>1.795886e-05</v>
      </c>
      <c r="E2" s="70" t="n">
        <v>1.9284737e-05</v>
      </c>
      <c r="F2" s="70" t="n">
        <v>1.9714231e-05</v>
      </c>
      <c r="G2" s="70" t="n">
        <v>1.9942518e-05</v>
      </c>
      <c r="H2" s="70" t="n">
        <v>2.0123892e-05</v>
      </c>
      <c r="I2" s="70" t="n">
        <v>2.0489904e-05</v>
      </c>
      <c r="J2" s="70" t="n">
        <v>2.0869526e-05</v>
      </c>
      <c r="K2" s="70" t="n">
        <v>2.1073538e-05</v>
      </c>
      <c r="L2" s="70" t="n">
        <v>2.1455801e-05</v>
      </c>
      <c r="M2" s="70" t="n">
        <v>2.1700487e-05</v>
      </c>
      <c r="N2" s="70" t="n">
        <v>2.1941362e-05</v>
      </c>
      <c r="O2" s="70" t="n">
        <v>2.2071756e-05</v>
      </c>
      <c r="P2" s="70" t="n">
        <v>2.2174591e-05</v>
      </c>
      <c r="Q2" s="70" t="n">
        <v>2.2299181e-05</v>
      </c>
      <c r="R2" s="70" t="n">
        <v>2.2335928e-05</v>
      </c>
      <c r="S2" s="70" t="n">
        <v>2.2600853e-05</v>
      </c>
      <c r="T2" s="70" t="n">
        <v>2.2804451e-05</v>
      </c>
      <c r="U2" s="70" t="n">
        <v>2.2798918e-05</v>
      </c>
      <c r="V2" s="70" t="n">
        <v>2.3188408e-05</v>
      </c>
      <c r="W2" s="70" t="n">
        <v>2.3427452e-05</v>
      </c>
      <c r="X2" s="70" t="n">
        <v>2.3551699e-05</v>
      </c>
      <c r="Y2" s="70" t="n">
        <v>2.3785732e-05</v>
      </c>
      <c r="Z2" s="70" t="n">
        <v>2.3834553e-05</v>
      </c>
      <c r="AA2" s="70" t="n">
        <v>2.3787403e-05</v>
      </c>
      <c r="AB2" s="70" t="n">
        <v>2.4080997e-05</v>
      </c>
      <c r="AC2" s="70" t="n">
        <v>2.4190813e-05</v>
      </c>
      <c r="AD2" s="70" t="n">
        <v>2.4189747e-05</v>
      </c>
      <c r="AE2" s="70" t="n">
        <v>2.4296583e-05</v>
      </c>
      <c r="AF2" s="70" t="n">
        <v>2.4271595e-05</v>
      </c>
    </row>
    <row r="3">
      <c r="A3" s="18" t="inlineStr">
        <is>
          <t>Electricity Sector</t>
        </is>
      </c>
      <c r="B3" s="70" t="n">
        <v>1.6889395e-05</v>
      </c>
      <c r="C3" s="70" t="n">
        <v>1.6809916e-05</v>
      </c>
      <c r="D3" s="70" t="n">
        <v>1.6866619e-05</v>
      </c>
      <c r="E3" s="70" t="n">
        <v>1.7098619e-05</v>
      </c>
      <c r="F3" s="70" t="n">
        <v>1.70536e-05</v>
      </c>
      <c r="G3" s="70" t="n">
        <v>1.6764038e-05</v>
      </c>
      <c r="H3" s="70" t="n">
        <v>1.6348917e-05</v>
      </c>
      <c r="I3" s="70" t="n">
        <v>1.6676691e-05</v>
      </c>
      <c r="J3" s="70" t="n">
        <v>1.7162848e-05</v>
      </c>
      <c r="K3" s="70" t="n">
        <v>1.7403698e-05</v>
      </c>
      <c r="L3" s="70" t="n">
        <v>1.7774374e-05</v>
      </c>
      <c r="M3" s="70" t="n">
        <v>1.8046562e-05</v>
      </c>
      <c r="N3" s="70" t="n">
        <v>1.8343477e-05</v>
      </c>
      <c r="O3" s="70" t="n">
        <v>1.8546602e-05</v>
      </c>
      <c r="P3" s="70" t="n">
        <v>1.8702898e-05</v>
      </c>
      <c r="Q3" s="70" t="n">
        <v>1.8834417e-05</v>
      </c>
      <c r="R3" s="70" t="n">
        <v>1.8958342e-05</v>
      </c>
      <c r="S3" s="70" t="n">
        <v>1.9244265e-05</v>
      </c>
      <c r="T3" s="70" t="n">
        <v>1.9530388e-05</v>
      </c>
      <c r="U3" s="70" t="n">
        <v>1.9559772e-05</v>
      </c>
      <c r="V3" s="70" t="n">
        <v>1.9985476e-05</v>
      </c>
      <c r="W3" s="70" t="n">
        <v>2.024213e-05</v>
      </c>
      <c r="X3" s="70" t="n">
        <v>2.039114e-05</v>
      </c>
      <c r="Y3" s="70" t="n">
        <v>2.0745649e-05</v>
      </c>
      <c r="Z3" s="70" t="n">
        <v>2.0785624e-05</v>
      </c>
      <c r="AA3" s="70" t="n">
        <v>2.0794895e-05</v>
      </c>
      <c r="AB3" s="70" t="n">
        <v>2.1091692e-05</v>
      </c>
      <c r="AC3" s="70" t="n">
        <v>2.1228758e-05</v>
      </c>
      <c r="AD3" s="70" t="n">
        <v>2.1200914e-05</v>
      </c>
      <c r="AE3" s="70" t="n">
        <v>2.1273119e-05</v>
      </c>
      <c r="AF3" s="70" t="n">
        <v>2.1254713e-05</v>
      </c>
    </row>
    <row r="4">
      <c r="A4" s="18" t="inlineStr">
        <is>
          <t>Residential Buildings Sector</t>
        </is>
      </c>
      <c r="B4" s="70" t="n">
        <v>1.623369e-05</v>
      </c>
      <c r="C4" s="70" t="n">
        <v>1.6313169e-05</v>
      </c>
      <c r="D4" s="70" t="n">
        <v>1.7482584e-05</v>
      </c>
      <c r="E4" s="70" t="n">
        <v>1.8827301e-05</v>
      </c>
      <c r="F4" s="70" t="n">
        <v>1.9894993e-05</v>
      </c>
      <c r="G4" s="70" t="n">
        <v>2.0718143e-05</v>
      </c>
      <c r="H4" s="70" t="n">
        <v>2.1415739e-05</v>
      </c>
      <c r="I4" s="70" t="n">
        <v>2.1743509e-05</v>
      </c>
      <c r="J4" s="70" t="n">
        <v>2.2229668e-05</v>
      </c>
      <c r="K4" s="70" t="n">
        <v>2.2470516e-05</v>
      </c>
      <c r="L4" s="70" t="n">
        <v>2.284119e-05</v>
      </c>
      <c r="M4" s="70" t="n">
        <v>2.3113384e-05</v>
      </c>
      <c r="N4" s="70" t="n">
        <v>2.3410297e-05</v>
      </c>
      <c r="O4" s="70" t="n">
        <v>2.3613422e-05</v>
      </c>
      <c r="P4" s="70" t="n">
        <v>2.3769716e-05</v>
      </c>
      <c r="Q4" s="70" t="n">
        <v>2.3901236e-05</v>
      </c>
      <c r="R4" s="70" t="n">
        <v>2.402516e-05</v>
      </c>
      <c r="S4" s="70" t="n">
        <v>2.4311085e-05</v>
      </c>
      <c r="T4" s="70" t="n">
        <v>2.4597204e-05</v>
      </c>
      <c r="U4" s="70" t="n">
        <v>2.4626591e-05</v>
      </c>
      <c r="V4" s="70" t="n">
        <v>2.5052298e-05</v>
      </c>
      <c r="W4" s="70" t="n">
        <v>2.5308947e-05</v>
      </c>
      <c r="X4" s="70" t="n">
        <v>2.545796e-05</v>
      </c>
      <c r="Y4" s="70" t="n">
        <v>2.5812469e-05</v>
      </c>
      <c r="Z4" s="70" t="n">
        <v>2.5852442e-05</v>
      </c>
      <c r="AA4" s="70" t="n">
        <v>2.5861715e-05</v>
      </c>
      <c r="AB4" s="70" t="n">
        <v>2.6158514e-05</v>
      </c>
      <c r="AC4" s="70" t="n">
        <v>2.6295574e-05</v>
      </c>
      <c r="AD4" s="70" t="n">
        <v>2.6267735e-05</v>
      </c>
      <c r="AE4" s="70" t="n">
        <v>2.6339939e-05</v>
      </c>
      <c r="AF4" s="70" t="n">
        <v>2.6321533e-05</v>
      </c>
    </row>
    <row r="5">
      <c r="A5" s="18" t="inlineStr">
        <is>
          <t>Commercial Buildings Sector</t>
        </is>
      </c>
      <c r="B5" s="70" t="n">
        <v>1.7247053e-05</v>
      </c>
      <c r="C5" s="70" t="n">
        <v>1.7306664e-05</v>
      </c>
      <c r="D5" s="70" t="n">
        <v>1.7484735e-05</v>
      </c>
      <c r="E5" s="70" t="n">
        <v>1.8282055e-05</v>
      </c>
      <c r="F5" s="70" t="n">
        <v>1.8392006e-05</v>
      </c>
      <c r="G5" s="70" t="n">
        <v>1.8263458e-05</v>
      </c>
      <c r="H5" s="70" t="n">
        <v>1.8063131e-05</v>
      </c>
      <c r="I5" s="70" t="n">
        <v>1.8364422e-05</v>
      </c>
      <c r="J5" s="70" t="n">
        <v>1.8835041e-05</v>
      </c>
      <c r="K5" s="70" t="n">
        <v>1.9054413e-05</v>
      </c>
      <c r="L5" s="70" t="n">
        <v>1.9437609e-05</v>
      </c>
      <c r="M5" s="70" t="n">
        <v>1.9678314e-05</v>
      </c>
      <c r="N5" s="70" t="n">
        <v>1.9949955e-05</v>
      </c>
      <c r="O5" s="70" t="n">
        <v>2.0098892e-05</v>
      </c>
      <c r="P5" s="70" t="n">
        <v>2.0223318e-05</v>
      </c>
      <c r="Q5" s="70" t="n">
        <v>2.034301e-05</v>
      </c>
      <c r="R5" s="70" t="n">
        <v>2.0416412e-05</v>
      </c>
      <c r="S5" s="70" t="n">
        <v>2.0683643e-05</v>
      </c>
      <c r="T5" s="70" t="n">
        <v>2.0922487e-05</v>
      </c>
      <c r="U5" s="70" t="n">
        <v>2.0923258e-05</v>
      </c>
      <c r="V5" s="70" t="n">
        <v>2.1326118e-05</v>
      </c>
      <c r="W5" s="70" t="n">
        <v>2.1570465e-05</v>
      </c>
      <c r="X5" s="70" t="n">
        <v>2.17019e-05</v>
      </c>
      <c r="Y5" s="70" t="n">
        <v>2.1969746e-05</v>
      </c>
      <c r="Z5" s="70" t="n">
        <v>2.1977682e-05</v>
      </c>
      <c r="AA5" s="70" t="n">
        <v>2.1992807e-05</v>
      </c>
      <c r="AB5" s="70" t="n">
        <v>2.2288574e-05</v>
      </c>
      <c r="AC5" s="70" t="n">
        <v>2.2420727e-05</v>
      </c>
      <c r="AD5" s="70" t="n">
        <v>2.2395521e-05</v>
      </c>
      <c r="AE5" s="70" t="n">
        <v>2.2489267e-05</v>
      </c>
      <c r="AF5" s="70" t="n">
        <v>2.2466539e-05</v>
      </c>
    </row>
    <row r="6">
      <c r="A6" s="18" t="inlineStr">
        <is>
          <t>Industry Sector</t>
        </is>
      </c>
      <c r="B6" s="70" t="n">
        <v>1.7743801e-05</v>
      </c>
      <c r="C6" s="70" t="n">
        <v>1.7882889e-05</v>
      </c>
      <c r="D6" s="70" t="n">
        <v>1.8161959e-05</v>
      </c>
      <c r="E6" s="70" t="n">
        <v>1.9132702e-05</v>
      </c>
      <c r="F6" s="70" t="n">
        <v>1.9349133e-05</v>
      </c>
      <c r="G6" s="70" t="n">
        <v>1.9328051e-05</v>
      </c>
      <c r="H6" s="70" t="n">
        <v>1.9243959e-05</v>
      </c>
      <c r="I6" s="70" t="n">
        <v>1.9540932e-05</v>
      </c>
      <c r="J6" s="70" t="n">
        <v>2.0009014e-05</v>
      </c>
      <c r="K6" s="70" t="n">
        <v>2.022488e-05</v>
      </c>
      <c r="L6" s="70" t="n">
        <v>2.0610123e-05</v>
      </c>
      <c r="M6" s="70" t="n">
        <v>2.0845692e-05</v>
      </c>
      <c r="N6" s="70" t="n">
        <v>2.1113207e-05</v>
      </c>
      <c r="O6" s="70" t="n">
        <v>2.12533e-05</v>
      </c>
      <c r="P6" s="70" t="n">
        <v>2.1372528e-05</v>
      </c>
      <c r="Q6" s="70" t="n">
        <v>2.149029e-05</v>
      </c>
      <c r="R6" s="70" t="n">
        <v>2.1555452e-05</v>
      </c>
      <c r="S6" s="70" t="n">
        <v>2.1819633e-05</v>
      </c>
      <c r="T6" s="70" t="n">
        <v>2.2050766e-05</v>
      </c>
      <c r="U6" s="70" t="n">
        <v>2.2046867e-05</v>
      </c>
      <c r="V6" s="70" t="n">
        <v>2.2446001e-05</v>
      </c>
      <c r="W6" s="70" t="n">
        <v>2.2688341e-05</v>
      </c>
      <c r="X6" s="70" t="n">
        <v>2.281691e-05</v>
      </c>
      <c r="Y6" s="70" t="n">
        <v>2.3070618e-05</v>
      </c>
      <c r="Z6" s="70" t="n">
        <v>2.3073324e-05</v>
      </c>
      <c r="AA6" s="70" t="n">
        <v>2.3089405e-05</v>
      </c>
      <c r="AB6" s="70" t="n">
        <v>2.3385e-05</v>
      </c>
      <c r="AC6" s="70" t="n">
        <v>2.3516357e-05</v>
      </c>
      <c r="AD6" s="70" t="n">
        <v>2.3491579e-05</v>
      </c>
      <c r="AE6" s="70" t="n">
        <v>2.3588839e-05</v>
      </c>
      <c r="AF6" s="70" t="n">
        <v>2.3565407e-05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1.7743801e-05</v>
      </c>
      <c r="C9" t="n">
        <v>1.7882889e-05</v>
      </c>
      <c r="D9" t="n">
        <v>1.8161959e-05</v>
      </c>
      <c r="E9" t="n">
        <v>1.9132702e-05</v>
      </c>
      <c r="F9" t="n">
        <v>1.9349133e-05</v>
      </c>
      <c r="G9" t="n">
        <v>1.9328051e-05</v>
      </c>
      <c r="H9" t="n">
        <v>1.9243959e-05</v>
      </c>
      <c r="I9" t="n">
        <v>1.9540932e-05</v>
      </c>
      <c r="J9" t="n">
        <v>2.0009014e-05</v>
      </c>
      <c r="K9" t="n">
        <v>2.022488e-05</v>
      </c>
      <c r="L9" t="n">
        <v>2.0610123e-05</v>
      </c>
      <c r="M9" t="n">
        <v>2.0845692e-05</v>
      </c>
      <c r="N9" t="n">
        <v>2.1113207e-05</v>
      </c>
      <c r="O9" t="n">
        <v>2.12533e-05</v>
      </c>
      <c r="P9" t="n">
        <v>2.1372528e-05</v>
      </c>
      <c r="Q9" t="n">
        <v>2.149029e-05</v>
      </c>
      <c r="R9" t="n">
        <v>2.1555452e-05</v>
      </c>
      <c r="S9" t="n">
        <v>2.1819633e-05</v>
      </c>
      <c r="T9" t="n">
        <v>2.2050766e-05</v>
      </c>
      <c r="U9" t="n">
        <v>2.2046867e-05</v>
      </c>
      <c r="V9" t="n">
        <v>2.2446001e-05</v>
      </c>
      <c r="W9" t="n">
        <v>2.2688341e-05</v>
      </c>
      <c r="X9" t="n">
        <v>2.281691e-05</v>
      </c>
      <c r="Y9" t="n">
        <v>2.3070618e-05</v>
      </c>
      <c r="Z9" t="n">
        <v>2.3073324e-05</v>
      </c>
      <c r="AA9" t="n">
        <v>2.3089405e-05</v>
      </c>
      <c r="AB9" t="n">
        <v>2.3385e-05</v>
      </c>
      <c r="AC9" t="n">
        <v>2.3516357e-05</v>
      </c>
      <c r="AD9" t="n">
        <v>2.3491579e-05</v>
      </c>
      <c r="AE9" t="n">
        <v>2.3588839e-05</v>
      </c>
      <c r="AF9" t="n">
        <v>2.3565407e-05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3'!$C$1:$AJ$1,0))/10^6*dollars_2019_2012*(1-INDEX('Tax Percentages'!$B$15:$AG$15,MATCH(B$1,'Tax Percentages'!$B$4:$AG$4,0)))</f>
        <v/>
      </c>
      <c r="C2" s="70">
        <f>INDEX('AEO Table 3'!$C$40:$AJ$40,MATCH(C$1,'AEO Table 3'!$C$1:$AJ$1,0))/10^6*dollars_2019_2012*(1-INDEX('Tax Percentages'!$B$15:$AG$15,MATCH(C$1,'Tax Percentages'!$B$4:$AG$4,0)))</f>
        <v/>
      </c>
      <c r="D2" s="70">
        <f>INDEX('AEO Table 3'!$C$40:$AJ$40,MATCH(D$1,'AEO Table 3'!$C$1:$AJ$1,0))/10^6*dollars_2019_2012*(1-INDEX('Tax Percentages'!$B$15:$AG$15,MATCH(D$1,'Tax Percentages'!$B$4:$AG$4,0)))</f>
        <v/>
      </c>
      <c r="E2" s="70">
        <f>INDEX('AEO Table 3'!$C$40:$AJ$40,MATCH(E$1,'AEO Table 3'!$C$1:$AJ$1,0))/10^6*dollars_2019_2012*(1-INDEX('Tax Percentages'!$B$15:$AG$15,MATCH(E$1,'Tax Percentages'!$B$4:$AG$4,0)))</f>
        <v/>
      </c>
      <c r="F2" s="70">
        <f>INDEX('AEO Table 3'!$C$40:$AJ$40,MATCH(F$1,'AEO Table 3'!$C$1:$AJ$1,0))/10^6*dollars_2019_2012*(1-INDEX('Tax Percentages'!$B$15:$AG$15,MATCH(F$1,'Tax Percentages'!$B$4:$AG$4,0)))</f>
        <v/>
      </c>
      <c r="G2" s="70">
        <f>INDEX('AEO Table 3'!$C$40:$AJ$40,MATCH(G$1,'AEO Table 3'!$C$1:$AJ$1,0))/10^6*dollars_2019_2012*(1-INDEX('Tax Percentages'!$B$15:$AG$15,MATCH(G$1,'Tax Percentages'!$B$4:$AG$4,0)))</f>
        <v/>
      </c>
      <c r="H2" s="70">
        <f>INDEX('AEO Table 3'!$C$40:$AJ$40,MATCH(H$1,'AEO Table 3'!$C$1:$AJ$1,0))/10^6*dollars_2019_2012*(1-INDEX('Tax Percentages'!$B$15:$AG$15,MATCH(H$1,'Tax Percentages'!$B$4:$AG$4,0)))</f>
        <v/>
      </c>
      <c r="I2" s="70">
        <f>INDEX('AEO Table 3'!$C$40:$AJ$40,MATCH(I$1,'AEO Table 3'!$C$1:$AJ$1,0))/10^6*dollars_2019_2012*(1-INDEX('Tax Percentages'!$B$15:$AG$15,MATCH(I$1,'Tax Percentages'!$B$4:$AG$4,0)))</f>
        <v/>
      </c>
      <c r="J2" s="70">
        <f>INDEX('AEO Table 3'!$C$40:$AJ$40,MATCH(J$1,'AEO Table 3'!$C$1:$AJ$1,0))/10^6*dollars_2019_2012*(1-INDEX('Tax Percentages'!$B$15:$AG$15,MATCH(J$1,'Tax Percentages'!$B$4:$AG$4,0)))</f>
        <v/>
      </c>
      <c r="K2" s="70">
        <f>INDEX('AEO Table 3'!$C$40:$AJ$40,MATCH(K$1,'AEO Table 3'!$C$1:$AJ$1,0))/10^6*dollars_2019_2012*(1-INDEX('Tax Percentages'!$B$15:$AG$15,MATCH(K$1,'Tax Percentages'!$B$4:$AG$4,0)))</f>
        <v/>
      </c>
      <c r="L2" s="70">
        <f>INDEX('AEO Table 3'!$C$40:$AJ$40,MATCH(L$1,'AEO Table 3'!$C$1:$AJ$1,0))/10^6*dollars_2019_2012*(1-INDEX('Tax Percentages'!$B$15:$AG$15,MATCH(L$1,'Tax Percentages'!$B$4:$AG$4,0)))</f>
        <v/>
      </c>
      <c r="M2" s="70">
        <f>INDEX('AEO Table 3'!$C$40:$AJ$40,MATCH(M$1,'AEO Table 3'!$C$1:$AJ$1,0))/10^6*dollars_2019_2012*(1-INDEX('Tax Percentages'!$B$15:$AG$15,MATCH(M$1,'Tax Percentages'!$B$4:$AG$4,0)))</f>
        <v/>
      </c>
      <c r="N2" s="70">
        <f>INDEX('AEO Table 3'!$C$40:$AJ$40,MATCH(N$1,'AEO Table 3'!$C$1:$AJ$1,0))/10^6*dollars_2019_2012*(1-INDEX('Tax Percentages'!$B$15:$AG$15,MATCH(N$1,'Tax Percentages'!$B$4:$AG$4,0)))</f>
        <v/>
      </c>
      <c r="O2" s="70">
        <f>INDEX('AEO Table 3'!$C$40:$AJ$40,MATCH(O$1,'AEO Table 3'!$C$1:$AJ$1,0))/10^6*dollars_2019_2012*(1-INDEX('Tax Percentages'!$B$15:$AG$15,MATCH(O$1,'Tax Percentages'!$B$4:$AG$4,0)))</f>
        <v/>
      </c>
      <c r="P2" s="70">
        <f>INDEX('AEO Table 3'!$C$40:$AJ$40,MATCH(P$1,'AEO Table 3'!$C$1:$AJ$1,0))/10^6*dollars_2019_2012*(1-INDEX('Tax Percentages'!$B$15:$AG$15,MATCH(P$1,'Tax Percentages'!$B$4:$AG$4,0)))</f>
        <v/>
      </c>
      <c r="Q2" s="70">
        <f>INDEX('AEO Table 3'!$C$40:$AJ$40,MATCH(Q$1,'AEO Table 3'!$C$1:$AJ$1,0))/10^6*dollars_2019_2012*(1-INDEX('Tax Percentages'!$B$15:$AG$15,MATCH(Q$1,'Tax Percentages'!$B$4:$AG$4,0)))</f>
        <v/>
      </c>
      <c r="R2" s="70">
        <f>INDEX('AEO Table 3'!$C$40:$AJ$40,MATCH(R$1,'AEO Table 3'!$C$1:$AJ$1,0))/10^6*dollars_2019_2012*(1-INDEX('Tax Percentages'!$B$15:$AG$15,MATCH(R$1,'Tax Percentages'!$B$4:$AG$4,0)))</f>
        <v/>
      </c>
      <c r="S2" s="70">
        <f>INDEX('AEO Table 3'!$C$40:$AJ$40,MATCH(S$1,'AEO Table 3'!$C$1:$AJ$1,0))/10^6*dollars_2019_2012*(1-INDEX('Tax Percentages'!$B$15:$AG$15,MATCH(S$1,'Tax Percentages'!$B$4:$AG$4,0)))</f>
        <v/>
      </c>
      <c r="T2" s="70">
        <f>INDEX('AEO Table 3'!$C$40:$AJ$40,MATCH(T$1,'AEO Table 3'!$C$1:$AJ$1,0))/10^6*dollars_2019_2012*(1-INDEX('Tax Percentages'!$B$15:$AG$15,MATCH(T$1,'Tax Percentages'!$B$4:$AG$4,0)))</f>
        <v/>
      </c>
      <c r="U2" s="70">
        <f>INDEX('AEO Table 3'!$C$40:$AJ$40,MATCH(U$1,'AEO Table 3'!$C$1:$AJ$1,0))/10^6*dollars_2019_2012*(1-INDEX('Tax Percentages'!$B$15:$AG$15,MATCH(U$1,'Tax Percentages'!$B$4:$AG$4,0)))</f>
        <v/>
      </c>
      <c r="V2" s="70">
        <f>INDEX('AEO Table 3'!$C$40:$AJ$40,MATCH(V$1,'AEO Table 3'!$C$1:$AJ$1,0))/10^6*dollars_2019_2012*(1-INDEX('Tax Percentages'!$B$15:$AG$15,MATCH(V$1,'Tax Percentages'!$B$4:$AG$4,0)))</f>
        <v/>
      </c>
      <c r="W2" s="70">
        <f>INDEX('AEO Table 3'!$C$40:$AJ$40,MATCH(W$1,'AEO Table 3'!$C$1:$AJ$1,0))/10^6*dollars_2019_2012*(1-INDEX('Tax Percentages'!$B$15:$AG$15,MATCH(W$1,'Tax Percentages'!$B$4:$AG$4,0)))</f>
        <v/>
      </c>
      <c r="X2" s="70">
        <f>INDEX('AEO Table 3'!$C$40:$AJ$40,MATCH(X$1,'AEO Table 3'!$C$1:$AJ$1,0))/10^6*dollars_2019_2012*(1-INDEX('Tax Percentages'!$B$15:$AG$15,MATCH(X$1,'Tax Percentages'!$B$4:$AG$4,0)))</f>
        <v/>
      </c>
      <c r="Y2" s="70">
        <f>INDEX('AEO Table 3'!$C$40:$AJ$40,MATCH(Y$1,'AEO Table 3'!$C$1:$AJ$1,0))/10^6*dollars_2019_2012*(1-INDEX('Tax Percentages'!$B$15:$AG$15,MATCH(Y$1,'Tax Percentages'!$B$4:$AG$4,0)))</f>
        <v/>
      </c>
      <c r="Z2" s="70">
        <f>INDEX('AEO Table 3'!$C$40:$AJ$40,MATCH(Z$1,'AEO Table 3'!$C$1:$AJ$1,0))/10^6*dollars_2019_2012*(1-INDEX('Tax Percentages'!$B$15:$AG$15,MATCH(Z$1,'Tax Percentages'!$B$4:$AG$4,0)))</f>
        <v/>
      </c>
      <c r="AA2" s="70">
        <f>INDEX('AEO Table 3'!$C$40:$AJ$40,MATCH(AA$1,'AEO Table 3'!$C$1:$AJ$1,0))/10^6*dollars_2019_2012*(1-INDEX('Tax Percentages'!$B$15:$AG$15,MATCH(AA$1,'Tax Percentages'!$B$4:$AG$4,0)))</f>
        <v/>
      </c>
      <c r="AB2" s="70">
        <f>INDEX('AEO Table 3'!$C$40:$AJ$40,MATCH(AB$1,'AEO Table 3'!$C$1:$AJ$1,0))/10^6*dollars_2019_2012*(1-INDEX('Tax Percentages'!$B$15:$AG$15,MATCH(AB$1,'Tax Percentages'!$B$4:$AG$4,0)))</f>
        <v/>
      </c>
      <c r="AC2" s="70">
        <f>INDEX('AEO Table 3'!$C$40:$AJ$40,MATCH(AC$1,'AEO Table 3'!$C$1:$AJ$1,0))/10^6*dollars_2019_2012*(1-INDEX('Tax Percentages'!$B$15:$AG$15,MATCH(AC$1,'Tax Percentages'!$B$4:$AG$4,0)))</f>
        <v/>
      </c>
      <c r="AD2" s="70">
        <f>INDEX('AEO Table 3'!$C$40:$AJ$40,MATCH(AD$1,'AEO Table 3'!$C$1:$AJ$1,0))/10^6*dollars_2019_2012*(1-INDEX('Tax Percentages'!$B$15:$AG$15,MATCH(AD$1,'Tax Percentages'!$B$4:$AG$4,0)))</f>
        <v/>
      </c>
      <c r="AE2" s="70">
        <f>INDEX('AEO Table 3'!$C$40:$AJ$40,MATCH(AE$1,'AEO Table 3'!$C$1:$AJ$1,0))/10^6*dollars_2019_2012*(1-INDEX('Tax Percentages'!$B$15:$AG$15,MATCH(AE$1,'Tax Percentages'!$B$4:$AG$4,0)))</f>
        <v/>
      </c>
      <c r="AF2" s="70">
        <f>INDEX('AEO Table 3'!$C$40:$AJ$40,MATCH(AF$1,'AEO Table 3'!$C$1:$AJ$1,0))/10^6*dollars_2019_2012*(1-INDEX('Tax Percentages'!$B$15:$AG$15,MATCH(AF$1,'Tax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Fuels'!D25*dollars_2019_2012*(1-INDEX('Tax Percentages'!$B$16:$AG$16,MATCH(B$1,'Tax Percentages'!$B$4:$AG$4,0)))</f>
        <v/>
      </c>
      <c r="C2" s="70">
        <f>'Other Fuels'!E25*dollars_2019_2012*(1-INDEX('Tax Percentages'!$B$16:$AG$16,MATCH(C$1,'Tax Percentages'!$B$4:$AG$4,0)))</f>
        <v/>
      </c>
      <c r="D2" s="70">
        <f>'Other Fuels'!F25*dollars_2019_2012*(1-INDEX('Tax Percentages'!$B$16:$AG$16,MATCH(D$1,'Tax Percentages'!$B$4:$AG$4,0)))</f>
        <v/>
      </c>
      <c r="E2" s="70">
        <f>'Other Fuels'!G25*dollars_2019_2012*(1-INDEX('Tax Percentages'!$B$16:$AG$16,MATCH(E$1,'Tax Percentages'!$B$4:$AG$4,0)))</f>
        <v/>
      </c>
      <c r="F2" s="70">
        <f>'Other Fuels'!H25*dollars_2019_2012*(1-INDEX('Tax Percentages'!$B$16:$AG$16,MATCH(F$1,'Tax Percentages'!$B$4:$AG$4,0)))</f>
        <v/>
      </c>
      <c r="G2" s="70">
        <f>'Other Fuels'!I25*dollars_2019_2012*(1-INDEX('Tax Percentages'!$B$16:$AG$16,MATCH(G$1,'Tax Percentages'!$B$4:$AG$4,0)))</f>
        <v/>
      </c>
      <c r="H2" s="70">
        <f>'Other Fuels'!J25*dollars_2019_2012*(1-INDEX('Tax Percentages'!$B$16:$AG$16,MATCH(H$1,'Tax Percentages'!$B$4:$AG$4,0)))</f>
        <v/>
      </c>
      <c r="I2" s="70">
        <f>'Other Fuels'!K25*dollars_2019_2012*(1-INDEX('Tax Percentages'!$B$16:$AG$16,MATCH(I$1,'Tax Percentages'!$B$4:$AG$4,0)))</f>
        <v/>
      </c>
      <c r="J2" s="70">
        <f>'Other Fuels'!L25*dollars_2019_2012*(1-INDEX('Tax Percentages'!$B$16:$AG$16,MATCH(J$1,'Tax Percentages'!$B$4:$AG$4,0)))</f>
        <v/>
      </c>
      <c r="K2" s="70">
        <f>'Other Fuels'!M25*dollars_2019_2012*(1-INDEX('Tax Percentages'!$B$16:$AG$16,MATCH(K$1,'Tax Percentages'!$B$4:$AG$4,0)))</f>
        <v/>
      </c>
      <c r="L2" s="70">
        <f>'Other Fuels'!N25*dollars_2019_2012*(1-INDEX('Tax Percentages'!$B$16:$AG$16,MATCH(L$1,'Tax Percentages'!$B$4:$AG$4,0)))</f>
        <v/>
      </c>
      <c r="M2" s="70">
        <f>'Other Fuels'!O25*dollars_2019_2012*(1-INDEX('Tax Percentages'!$B$16:$AG$16,MATCH(M$1,'Tax Percentages'!$B$4:$AG$4,0)))</f>
        <v/>
      </c>
      <c r="N2" s="70">
        <f>'Other Fuels'!P25*dollars_2019_2012*(1-INDEX('Tax Percentages'!$B$16:$AG$16,MATCH(N$1,'Tax Percentages'!$B$4:$AG$4,0)))</f>
        <v/>
      </c>
      <c r="O2" s="70">
        <f>'Other Fuels'!Q25*dollars_2019_2012*(1-INDEX('Tax Percentages'!$B$16:$AG$16,MATCH(O$1,'Tax Percentages'!$B$4:$AG$4,0)))</f>
        <v/>
      </c>
      <c r="P2" s="70">
        <f>'Other Fuels'!R25*dollars_2019_2012*(1-INDEX('Tax Percentages'!$B$16:$AG$16,MATCH(P$1,'Tax Percentages'!$B$4:$AG$4,0)))</f>
        <v/>
      </c>
      <c r="Q2" s="70">
        <f>'Other Fuels'!S25*dollars_2019_2012*(1-INDEX('Tax Percentages'!$B$16:$AG$16,MATCH(Q$1,'Tax Percentages'!$B$4:$AG$4,0)))</f>
        <v/>
      </c>
      <c r="R2" s="70">
        <f>'Other Fuels'!T25*dollars_2019_2012*(1-INDEX('Tax Percentages'!$B$16:$AG$16,MATCH(R$1,'Tax Percentages'!$B$4:$AG$4,0)))</f>
        <v/>
      </c>
      <c r="S2" s="70">
        <f>'Other Fuels'!U25*dollars_2019_2012*(1-INDEX('Tax Percentages'!$B$16:$AG$16,MATCH(S$1,'Tax Percentages'!$B$4:$AG$4,0)))</f>
        <v/>
      </c>
      <c r="T2" s="70">
        <f>'Other Fuels'!V25*dollars_2019_2012*(1-INDEX('Tax Percentages'!$B$16:$AG$16,MATCH(T$1,'Tax Percentages'!$B$4:$AG$4,0)))</f>
        <v/>
      </c>
      <c r="U2" s="70">
        <f>'Other Fuels'!W25*dollars_2019_2012*(1-INDEX('Tax Percentages'!$B$16:$AG$16,MATCH(U$1,'Tax Percentages'!$B$4:$AG$4,0)))</f>
        <v/>
      </c>
      <c r="V2" s="70">
        <f>'Other Fuels'!X25*dollars_2019_2012*(1-INDEX('Tax Percentages'!$B$16:$AG$16,MATCH(V$1,'Tax Percentages'!$B$4:$AG$4,0)))</f>
        <v/>
      </c>
      <c r="W2" s="70">
        <f>'Other Fuels'!Y25*dollars_2019_2012*(1-INDEX('Tax Percentages'!$B$16:$AG$16,MATCH(W$1,'Tax Percentages'!$B$4:$AG$4,0)))</f>
        <v/>
      </c>
      <c r="X2" s="70">
        <f>'Other Fuels'!Z25*dollars_2019_2012*(1-INDEX('Tax Percentages'!$B$16:$AG$16,MATCH(X$1,'Tax Percentages'!$B$4:$AG$4,0)))</f>
        <v/>
      </c>
      <c r="Y2" s="70">
        <f>'Other Fuels'!AA25*dollars_2019_2012*(1-INDEX('Tax Percentages'!$B$16:$AG$16,MATCH(Y$1,'Tax Percentages'!$B$4:$AG$4,0)))</f>
        <v/>
      </c>
      <c r="Z2" s="70">
        <f>'Other Fuels'!AB25*dollars_2019_2012*(1-INDEX('Tax Percentages'!$B$16:$AG$16,MATCH(Z$1,'Tax Percentages'!$B$4:$AG$4,0)))</f>
        <v/>
      </c>
      <c r="AA2" s="70">
        <f>'Other Fuels'!AC25*dollars_2019_2012*(1-INDEX('Tax Percentages'!$B$16:$AG$16,MATCH(AA$1,'Tax Percentages'!$B$4:$AG$4,0)))</f>
        <v/>
      </c>
      <c r="AB2" s="70">
        <f>'Other Fuels'!AD25*dollars_2019_2012*(1-INDEX('Tax Percentages'!$B$16:$AG$16,MATCH(AB$1,'Tax Percentages'!$B$4:$AG$4,0)))</f>
        <v/>
      </c>
      <c r="AC2" s="70">
        <f>'Other Fuels'!AE25*dollars_2019_2012*(1-INDEX('Tax Percentages'!$B$16:$AG$16,MATCH(AC$1,'Tax Percentages'!$B$4:$AG$4,0)))</f>
        <v/>
      </c>
      <c r="AD2" s="70">
        <f>'Other Fuels'!AF25*dollars_2019_2012*(1-INDEX('Tax Percentages'!$B$16:$AG$16,MATCH(AD$1,'Tax Percentages'!$B$4:$AG$4,0)))</f>
        <v/>
      </c>
      <c r="AE2" s="70">
        <f>'Other Fuels'!AG25*dollars_2019_2012*(1-INDEX('Tax Percentages'!$B$16:$AG$16,MATCH(AE$1,'Tax Percentages'!$B$4:$AG$4,0)))</f>
        <v/>
      </c>
      <c r="AF2" s="70">
        <f>'Other Fuels'!AH25*dollars_2019_2012*(1-INDEX('Tax Percentages'!$B$16:$AG$16,MATCH(AF$1,'Tax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9.438190999999999e-06</v>
      </c>
      <c r="C2" s="70" t="n">
        <v>1.0332335e-05</v>
      </c>
      <c r="D2" s="70" t="n">
        <v>1.1412056e-05</v>
      </c>
      <c r="E2" s="70" t="n">
        <v>1.2786646e-05</v>
      </c>
      <c r="F2" s="70" t="n">
        <v>1.3899229e-05</v>
      </c>
      <c r="G2" s="70" t="n">
        <v>1.4697909e-05</v>
      </c>
      <c r="H2" s="70" t="n">
        <v>1.5391137e-05</v>
      </c>
      <c r="I2" s="70" t="n">
        <v>1.5697416e-05</v>
      </c>
      <c r="J2" s="70" t="n">
        <v>1.6238731e-05</v>
      </c>
      <c r="K2" s="70" t="n">
        <v>1.6506762e-05</v>
      </c>
      <c r="L2" s="70" t="n">
        <v>1.6854094e-05</v>
      </c>
      <c r="M2" s="70" t="n">
        <v>1.7215424e-05</v>
      </c>
      <c r="N2" s="70" t="n">
        <v>1.7554838e-05</v>
      </c>
      <c r="O2" s="70" t="n">
        <v>1.7786718e-05</v>
      </c>
      <c r="P2" s="70" t="n">
        <v>1.7959843e-05</v>
      </c>
      <c r="Q2" s="70" t="n">
        <v>1.8113039e-05</v>
      </c>
      <c r="R2" s="70" t="n">
        <v>1.8268326e-05</v>
      </c>
      <c r="S2" s="70" t="n">
        <v>1.8583237e-05</v>
      </c>
      <c r="T2" s="70" t="n">
        <v>1.8889898e-05</v>
      </c>
      <c r="U2" s="70" t="n">
        <v>1.8935331e-05</v>
      </c>
      <c r="V2" s="70" t="n">
        <v>1.9359846e-05</v>
      </c>
      <c r="W2" s="70" t="n">
        <v>1.9627567e-05</v>
      </c>
      <c r="X2" s="70" t="n">
        <v>1.9811255e-05</v>
      </c>
      <c r="Y2" s="70" t="n">
        <v>2.0197844e-05</v>
      </c>
      <c r="Z2" s="70" t="n">
        <v>2.0273302e-05</v>
      </c>
      <c r="AA2" s="70" t="n">
        <v>2.029097e-05</v>
      </c>
      <c r="AB2" s="70" t="n">
        <v>2.0610798e-05</v>
      </c>
      <c r="AC2" s="70" t="n">
        <v>2.0778553e-05</v>
      </c>
      <c r="AD2" s="70" t="n">
        <v>2.0769901e-05</v>
      </c>
      <c r="AE2" s="70" t="n">
        <v>2.0881809e-05</v>
      </c>
      <c r="AF2" s="70" t="n">
        <v>2.0861336e-05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9.438190999999999e-06</v>
      </c>
      <c r="C4" s="70" t="n">
        <v>1.0332335e-05</v>
      </c>
      <c r="D4" s="70" t="n">
        <v>1.1412056e-05</v>
      </c>
      <c r="E4" s="70" t="n">
        <v>1.2786646e-05</v>
      </c>
      <c r="F4" s="70" t="n">
        <v>1.3899229e-05</v>
      </c>
      <c r="G4" s="70" t="n">
        <v>1.4697909e-05</v>
      </c>
      <c r="H4" s="70" t="n">
        <v>1.5391137e-05</v>
      </c>
      <c r="I4" s="70" t="n">
        <v>1.5697416e-05</v>
      </c>
      <c r="J4" s="70" t="n">
        <v>1.6238731e-05</v>
      </c>
      <c r="K4" s="70" t="n">
        <v>1.6506762e-05</v>
      </c>
      <c r="L4" s="70" t="n">
        <v>1.6854094e-05</v>
      </c>
      <c r="M4" s="70" t="n">
        <v>1.7215424e-05</v>
      </c>
      <c r="N4" s="70" t="n">
        <v>1.7554838e-05</v>
      </c>
      <c r="O4" s="70" t="n">
        <v>1.7786718e-05</v>
      </c>
      <c r="P4" s="70" t="n">
        <v>1.7959843e-05</v>
      </c>
      <c r="Q4" s="70" t="n">
        <v>1.8113039e-05</v>
      </c>
      <c r="R4" s="70" t="n">
        <v>1.8268326e-05</v>
      </c>
      <c r="S4" s="70" t="n">
        <v>1.8583237e-05</v>
      </c>
      <c r="T4" s="70" t="n">
        <v>1.8889898e-05</v>
      </c>
      <c r="U4" s="70" t="n">
        <v>1.8935331e-05</v>
      </c>
      <c r="V4" s="70" t="n">
        <v>1.9359846e-05</v>
      </c>
      <c r="W4" s="70" t="n">
        <v>1.9627567e-05</v>
      </c>
      <c r="X4" s="70" t="n">
        <v>1.9811255e-05</v>
      </c>
      <c r="Y4" s="70" t="n">
        <v>2.0197844e-05</v>
      </c>
      <c r="Z4" s="70" t="n">
        <v>2.0273302e-05</v>
      </c>
      <c r="AA4" s="70" t="n">
        <v>2.029097e-05</v>
      </c>
      <c r="AB4" s="70" t="n">
        <v>2.0610798e-05</v>
      </c>
      <c r="AC4" s="70" t="n">
        <v>2.0778553e-05</v>
      </c>
      <c r="AD4" s="70" t="n">
        <v>2.0769901e-05</v>
      </c>
      <c r="AE4" s="70" t="n">
        <v>2.0881809e-05</v>
      </c>
      <c r="AF4" s="70" t="n">
        <v>2.0861336e-05</v>
      </c>
    </row>
    <row r="5">
      <c r="A5" s="18" t="inlineStr">
        <is>
          <t>Commercial Buildings Sector</t>
        </is>
      </c>
      <c r="B5" s="70" t="n">
        <v>9.438190999999999e-06</v>
      </c>
      <c r="C5" s="70" t="n">
        <v>1.0332335e-05</v>
      </c>
      <c r="D5" s="70" t="n">
        <v>1.1412056e-05</v>
      </c>
      <c r="E5" s="70" t="n">
        <v>1.2786646e-05</v>
      </c>
      <c r="F5" s="70" t="n">
        <v>1.3899229e-05</v>
      </c>
      <c r="G5" s="70" t="n">
        <v>1.4697909e-05</v>
      </c>
      <c r="H5" s="70" t="n">
        <v>1.5391137e-05</v>
      </c>
      <c r="I5" s="70" t="n">
        <v>1.5697416e-05</v>
      </c>
      <c r="J5" s="70" t="n">
        <v>1.6238731e-05</v>
      </c>
      <c r="K5" s="70" t="n">
        <v>1.6506762e-05</v>
      </c>
      <c r="L5" s="70" t="n">
        <v>1.6854094e-05</v>
      </c>
      <c r="M5" s="70" t="n">
        <v>1.7215424e-05</v>
      </c>
      <c r="N5" s="70" t="n">
        <v>1.7554838e-05</v>
      </c>
      <c r="O5" s="70" t="n">
        <v>1.7786718e-05</v>
      </c>
      <c r="P5" s="70" t="n">
        <v>1.7959843e-05</v>
      </c>
      <c r="Q5" s="70" t="n">
        <v>1.8113039e-05</v>
      </c>
      <c r="R5" s="70" t="n">
        <v>1.8268326e-05</v>
      </c>
      <c r="S5" s="70" t="n">
        <v>1.8583237e-05</v>
      </c>
      <c r="T5" s="70" t="n">
        <v>1.8889898e-05</v>
      </c>
      <c r="U5" s="70" t="n">
        <v>1.8935331e-05</v>
      </c>
      <c r="V5" s="70" t="n">
        <v>1.9359846e-05</v>
      </c>
      <c r="W5" s="70" t="n">
        <v>1.9627567e-05</v>
      </c>
      <c r="X5" s="70" t="n">
        <v>1.9811255e-05</v>
      </c>
      <c r="Y5" s="70" t="n">
        <v>2.0197844e-05</v>
      </c>
      <c r="Z5" s="70" t="n">
        <v>2.0273302e-05</v>
      </c>
      <c r="AA5" s="70" t="n">
        <v>2.029097e-05</v>
      </c>
      <c r="AB5" s="70" t="n">
        <v>2.0610798e-05</v>
      </c>
      <c r="AC5" s="70" t="n">
        <v>2.0778553e-05</v>
      </c>
      <c r="AD5" s="70" t="n">
        <v>2.0769901e-05</v>
      </c>
      <c r="AE5" s="70" t="n">
        <v>2.0881809e-05</v>
      </c>
      <c r="AF5" s="70" t="n">
        <v>2.0861336e-05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1.72970488e-06</v>
      </c>
      <c r="C3" s="70" t="n">
        <v>1.69946448e-06</v>
      </c>
      <c r="D3" s="70" t="n">
        <v>1.75130832e-06</v>
      </c>
      <c r="E3" s="70" t="n">
        <v>1.65533852e-06</v>
      </c>
      <c r="F3" s="70" t="n">
        <v>1.62817552e-06</v>
      </c>
      <c r="G3" s="70" t="n">
        <v>1.61522652e-06</v>
      </c>
      <c r="H3" s="70" t="n">
        <v>1.60577444e-06</v>
      </c>
      <c r="I3" s="70" t="n">
        <v>1.5866918e-06</v>
      </c>
      <c r="J3" s="70" t="n">
        <v>1.57921864e-06</v>
      </c>
      <c r="K3" s="70" t="n">
        <v>1.57863352e-06</v>
      </c>
      <c r="L3" s="70" t="n">
        <v>1.5712128e-06</v>
      </c>
      <c r="M3" s="70" t="n">
        <v>1.56821544e-06</v>
      </c>
      <c r="N3" s="70" t="n">
        <v>1.56769472e-06</v>
      </c>
      <c r="O3" s="70" t="n">
        <v>1.5693866e-06</v>
      </c>
      <c r="P3" s="70" t="n">
        <v>1.571061e-06</v>
      </c>
      <c r="Q3" s="70" t="n">
        <v>1.570831e-06</v>
      </c>
      <c r="R3" s="70" t="n">
        <v>1.57093128e-06</v>
      </c>
      <c r="S3" s="70" t="n">
        <v>1.56551248e-06</v>
      </c>
      <c r="T3" s="70" t="n">
        <v>1.55813868e-06</v>
      </c>
      <c r="U3" s="70" t="n">
        <v>1.55371256e-06</v>
      </c>
      <c r="V3" s="70" t="n">
        <v>1.5504024e-06</v>
      </c>
      <c r="W3" s="70" t="n">
        <v>1.5445052e-06</v>
      </c>
      <c r="X3" s="70" t="n">
        <v>1.54194392e-06</v>
      </c>
      <c r="Y3" s="70" t="n">
        <v>1.53977732e-06</v>
      </c>
      <c r="Z3" s="70" t="n">
        <v>1.53636044e-06</v>
      </c>
      <c r="AA3" s="70" t="n">
        <v>1.514941e-06</v>
      </c>
      <c r="AB3" s="70" t="n">
        <v>1.5075028e-06</v>
      </c>
      <c r="AC3" s="70" t="n">
        <v>1.49803876e-06</v>
      </c>
      <c r="AD3" s="70" t="n">
        <v>1.4930726e-06</v>
      </c>
      <c r="AE3" s="70" t="n">
        <v>1.49062356e-06</v>
      </c>
      <c r="AF3" s="70" t="n">
        <v>1.48932636e-06</v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12'!$C$1:$AJ$1,0))/10^6/About!$A$107*dollars_2019_2012*(1-INDEX('Tax Percentages'!$B$21:$AG$21,MATCH(B$1,'Tax Percentages'!$B$4:$AG$4,0)))</f>
        <v/>
      </c>
      <c r="C3" s="70">
        <f>INDEX('AEO Table 12'!$C$17:$AJ$17,MATCH(C$1,'AEO Table 12'!$C$1:$AJ$1,0))/10^6/About!$A$107*dollars_2019_2012*(1-INDEX('Tax Percentages'!$B$21:$AG$21,MATCH(C$1,'Tax Percentages'!$B$4:$AG$4,0)))</f>
        <v/>
      </c>
      <c r="D3" s="70">
        <f>INDEX('AEO Table 12'!$C$17:$AJ$17,MATCH(D$1,'AEO Table 12'!$C$1:$AJ$1,0))/10^6/About!$A$107*dollars_2019_2012*(1-INDEX('Tax Percentages'!$B$21:$AG$21,MATCH(D$1,'Tax Percentages'!$B$4:$AG$4,0)))</f>
        <v/>
      </c>
      <c r="E3" s="70">
        <f>INDEX('AEO Table 12'!$C$17:$AJ$17,MATCH(E$1,'AEO Table 12'!$C$1:$AJ$1,0))/10^6/About!$A$107*dollars_2019_2012*(1-INDEX('Tax Percentages'!$B$21:$AG$21,MATCH(E$1,'Tax Percentages'!$B$4:$AG$4,0)))</f>
        <v/>
      </c>
      <c r="F3" s="70">
        <f>INDEX('AEO Table 12'!$C$17:$AJ$17,MATCH(F$1,'AEO Table 12'!$C$1:$AJ$1,0))/10^6/About!$A$107*dollars_2019_2012*(1-INDEX('Tax Percentages'!$B$21:$AG$21,MATCH(F$1,'Tax Percentages'!$B$4:$AG$4,0)))</f>
        <v/>
      </c>
      <c r="G3" s="70">
        <f>INDEX('AEO Table 12'!$C$17:$AJ$17,MATCH(G$1,'AEO Table 12'!$C$1:$AJ$1,0))/10^6/About!$A$107*dollars_2019_2012*(1-INDEX('Tax Percentages'!$B$21:$AG$21,MATCH(G$1,'Tax Percentages'!$B$4:$AG$4,0)))</f>
        <v/>
      </c>
      <c r="H3" s="70">
        <f>INDEX('AEO Table 12'!$C$17:$AJ$17,MATCH(H$1,'AEO Table 12'!$C$1:$AJ$1,0))/10^6/About!$A$107*dollars_2019_2012*(1-INDEX('Tax Percentages'!$B$21:$AG$21,MATCH(H$1,'Tax Percentages'!$B$4:$AG$4,0)))</f>
        <v/>
      </c>
      <c r="I3" s="70">
        <f>INDEX('AEO Table 12'!$C$17:$AJ$17,MATCH(I$1,'AEO Table 12'!$C$1:$AJ$1,0))/10^6/About!$A$107*dollars_2019_2012*(1-INDEX('Tax Percentages'!$B$21:$AG$21,MATCH(I$1,'Tax Percentages'!$B$4:$AG$4,0)))</f>
        <v/>
      </c>
      <c r="J3" s="70">
        <f>INDEX('AEO Table 12'!$C$17:$AJ$17,MATCH(J$1,'AEO Table 12'!$C$1:$AJ$1,0))/10^6/About!$A$107*dollars_2019_2012*(1-INDEX('Tax Percentages'!$B$21:$AG$21,MATCH(J$1,'Tax Percentages'!$B$4:$AG$4,0)))</f>
        <v/>
      </c>
      <c r="K3" s="70">
        <f>INDEX('AEO Table 12'!$C$17:$AJ$17,MATCH(K$1,'AEO Table 12'!$C$1:$AJ$1,0))/10^6/About!$A$107*dollars_2019_2012*(1-INDEX('Tax Percentages'!$B$21:$AG$21,MATCH(K$1,'Tax Percentages'!$B$4:$AG$4,0)))</f>
        <v/>
      </c>
      <c r="L3" s="70">
        <f>INDEX('AEO Table 12'!$C$17:$AJ$17,MATCH(L$1,'AEO Table 12'!$C$1:$AJ$1,0))/10^6/About!$A$107*dollars_2019_2012*(1-INDEX('Tax Percentages'!$B$21:$AG$21,MATCH(L$1,'Tax Percentages'!$B$4:$AG$4,0)))</f>
        <v/>
      </c>
      <c r="M3" s="70">
        <f>INDEX('AEO Table 12'!$C$17:$AJ$17,MATCH(M$1,'AEO Table 12'!$C$1:$AJ$1,0))/10^6/About!$A$107*dollars_2019_2012*(1-INDEX('Tax Percentages'!$B$21:$AG$21,MATCH(M$1,'Tax Percentages'!$B$4:$AG$4,0)))</f>
        <v/>
      </c>
      <c r="N3" s="70">
        <f>INDEX('AEO Table 12'!$C$17:$AJ$17,MATCH(N$1,'AEO Table 12'!$C$1:$AJ$1,0))/10^6/About!$A$107*dollars_2019_2012*(1-INDEX('Tax Percentages'!$B$21:$AG$21,MATCH(N$1,'Tax Percentages'!$B$4:$AG$4,0)))</f>
        <v/>
      </c>
      <c r="O3" s="70">
        <f>INDEX('AEO Table 12'!$C$17:$AJ$17,MATCH(O$1,'AEO Table 12'!$C$1:$AJ$1,0))/10^6/About!$A$107*dollars_2019_2012*(1-INDEX('Tax Percentages'!$B$21:$AG$21,MATCH(O$1,'Tax Percentages'!$B$4:$AG$4,0)))</f>
        <v/>
      </c>
      <c r="P3" s="70">
        <f>INDEX('AEO Table 12'!$C$17:$AJ$17,MATCH(P$1,'AEO Table 12'!$C$1:$AJ$1,0))/10^6/About!$A$107*dollars_2019_2012*(1-INDEX('Tax Percentages'!$B$21:$AG$21,MATCH(P$1,'Tax Percentages'!$B$4:$AG$4,0)))</f>
        <v/>
      </c>
      <c r="Q3" s="70">
        <f>INDEX('AEO Table 12'!$C$17:$AJ$17,MATCH(Q$1,'AEO Table 12'!$C$1:$AJ$1,0))/10^6/About!$A$107*dollars_2019_2012*(1-INDEX('Tax Percentages'!$B$21:$AG$21,MATCH(Q$1,'Tax Percentages'!$B$4:$AG$4,0)))</f>
        <v/>
      </c>
      <c r="R3" s="70">
        <f>INDEX('AEO Table 12'!$C$17:$AJ$17,MATCH(R$1,'AEO Table 12'!$C$1:$AJ$1,0))/10^6/About!$A$107*dollars_2019_2012*(1-INDEX('Tax Percentages'!$B$21:$AG$21,MATCH(R$1,'Tax Percentages'!$B$4:$AG$4,0)))</f>
        <v/>
      </c>
      <c r="S3" s="70">
        <f>INDEX('AEO Table 12'!$C$17:$AJ$17,MATCH(S$1,'AEO Table 12'!$C$1:$AJ$1,0))/10^6/About!$A$107*dollars_2019_2012*(1-INDEX('Tax Percentages'!$B$21:$AG$21,MATCH(S$1,'Tax Percentages'!$B$4:$AG$4,0)))</f>
        <v/>
      </c>
      <c r="T3" s="70">
        <f>INDEX('AEO Table 12'!$C$17:$AJ$17,MATCH(T$1,'AEO Table 12'!$C$1:$AJ$1,0))/10^6/About!$A$107*dollars_2019_2012*(1-INDEX('Tax Percentages'!$B$21:$AG$21,MATCH(T$1,'Tax Percentages'!$B$4:$AG$4,0)))</f>
        <v/>
      </c>
      <c r="U3" s="70">
        <f>INDEX('AEO Table 12'!$C$17:$AJ$17,MATCH(U$1,'AEO Table 12'!$C$1:$AJ$1,0))/10^6/About!$A$107*dollars_2019_2012*(1-INDEX('Tax Percentages'!$B$21:$AG$21,MATCH(U$1,'Tax Percentages'!$B$4:$AG$4,0)))</f>
        <v/>
      </c>
      <c r="V3" s="70">
        <f>INDEX('AEO Table 12'!$C$17:$AJ$17,MATCH(V$1,'AEO Table 12'!$C$1:$AJ$1,0))/10^6/About!$A$107*dollars_2019_2012*(1-INDEX('Tax Percentages'!$B$21:$AG$21,MATCH(V$1,'Tax Percentages'!$B$4:$AG$4,0)))</f>
        <v/>
      </c>
      <c r="W3" s="70">
        <f>INDEX('AEO Table 12'!$C$17:$AJ$17,MATCH(W$1,'AEO Table 12'!$C$1:$AJ$1,0))/10^6/About!$A$107*dollars_2019_2012*(1-INDEX('Tax Percentages'!$B$21:$AG$21,MATCH(W$1,'Tax Percentages'!$B$4:$AG$4,0)))</f>
        <v/>
      </c>
      <c r="X3" s="70">
        <f>INDEX('AEO Table 12'!$C$17:$AJ$17,MATCH(X$1,'AEO Table 12'!$C$1:$AJ$1,0))/10^6/About!$A$107*dollars_2019_2012*(1-INDEX('Tax Percentages'!$B$21:$AG$21,MATCH(X$1,'Tax Percentages'!$B$4:$AG$4,0)))</f>
        <v/>
      </c>
      <c r="Y3" s="70">
        <f>INDEX('AEO Table 12'!$C$17:$AJ$17,MATCH(Y$1,'AEO Table 12'!$C$1:$AJ$1,0))/10^6/About!$A$107*dollars_2019_2012*(1-INDEX('Tax Percentages'!$B$21:$AG$21,MATCH(Y$1,'Tax Percentages'!$B$4:$AG$4,0)))</f>
        <v/>
      </c>
      <c r="Z3" s="70">
        <f>INDEX('AEO Table 12'!$C$17:$AJ$17,MATCH(Z$1,'AEO Table 12'!$C$1:$AJ$1,0))/10^6/About!$A$107*dollars_2019_2012*(1-INDEX('Tax Percentages'!$B$21:$AG$21,MATCH(Z$1,'Tax Percentages'!$B$4:$AG$4,0)))</f>
        <v/>
      </c>
      <c r="AA3" s="70">
        <f>INDEX('AEO Table 12'!$C$17:$AJ$17,MATCH(AA$1,'AEO Table 12'!$C$1:$AJ$1,0))/10^6/About!$A$107*dollars_2019_2012*(1-INDEX('Tax Percentages'!$B$21:$AG$21,MATCH(AA$1,'Tax Percentages'!$B$4:$AG$4,0)))</f>
        <v/>
      </c>
      <c r="AB3" s="70">
        <f>INDEX('AEO Table 12'!$C$17:$AJ$17,MATCH(AB$1,'AEO Table 12'!$C$1:$AJ$1,0))/10^6/About!$A$107*dollars_2019_2012*(1-INDEX('Tax Percentages'!$B$21:$AG$21,MATCH(AB$1,'Tax Percentages'!$B$4:$AG$4,0)))</f>
        <v/>
      </c>
      <c r="AC3" s="70">
        <f>INDEX('AEO Table 12'!$C$17:$AJ$17,MATCH(AC$1,'AEO Table 12'!$C$1:$AJ$1,0))/10^6/About!$A$107*dollars_2019_2012*(1-INDEX('Tax Percentages'!$B$21:$AG$21,MATCH(AC$1,'Tax Percentages'!$B$4:$AG$4,0)))</f>
        <v/>
      </c>
      <c r="AD3" s="70">
        <f>INDEX('AEO Table 12'!$C$17:$AJ$17,MATCH(AD$1,'AEO Table 12'!$C$1:$AJ$1,0))/10^6/About!$A$107*dollars_2019_2012*(1-INDEX('Tax Percentages'!$B$21:$AG$21,MATCH(AD$1,'Tax Percentages'!$B$4:$AG$4,0)))</f>
        <v/>
      </c>
      <c r="AE3" s="70">
        <f>INDEX('AEO Table 12'!$C$17:$AJ$17,MATCH(AE$1,'AEO Table 12'!$C$1:$AJ$1,0))/10^6/About!$A$107*dollars_2019_2012*(1-INDEX('Tax Percentages'!$B$21:$AG$21,MATCH(AE$1,'Tax Percentages'!$B$4:$AG$4,0)))</f>
        <v/>
      </c>
      <c r="AF3" s="70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12'!$C$1:$AJ$1,0))/10^6/About!$A$107*dollars_2019_2012*(1-INDEX('Tax Percentages'!$B$21:$AG$21,MATCH(B$1,'Tax Percentages'!$B$4:$AG$4,0)))</f>
        <v/>
      </c>
      <c r="C6" s="70">
        <f>INDEX('AEO Table 12'!$C$17:$AJ$17,MATCH(C$1,'AEO Table 12'!$C$1:$AJ$1,0))/10^6/About!$A$107*dollars_2019_2012*(1-INDEX('Tax Percentages'!$B$21:$AG$21,MATCH(C$1,'Tax Percentages'!$B$4:$AG$4,0)))</f>
        <v/>
      </c>
      <c r="D6" s="70">
        <f>INDEX('AEO Table 12'!$C$17:$AJ$17,MATCH(D$1,'AEO Table 12'!$C$1:$AJ$1,0))/10^6/About!$A$107*dollars_2019_2012*(1-INDEX('Tax Percentages'!$B$21:$AG$21,MATCH(D$1,'Tax Percentages'!$B$4:$AG$4,0)))</f>
        <v/>
      </c>
      <c r="E6" s="70">
        <f>INDEX('AEO Table 12'!$C$17:$AJ$17,MATCH(E$1,'AEO Table 12'!$C$1:$AJ$1,0))/10^6/About!$A$107*dollars_2019_2012*(1-INDEX('Tax Percentages'!$B$21:$AG$21,MATCH(E$1,'Tax Percentages'!$B$4:$AG$4,0)))</f>
        <v/>
      </c>
      <c r="F6" s="70">
        <f>INDEX('AEO Table 12'!$C$17:$AJ$17,MATCH(F$1,'AEO Table 12'!$C$1:$AJ$1,0))/10^6/About!$A$107*dollars_2019_2012*(1-INDEX('Tax Percentages'!$B$21:$AG$21,MATCH(F$1,'Tax Percentages'!$B$4:$AG$4,0)))</f>
        <v/>
      </c>
      <c r="G6" s="70">
        <f>INDEX('AEO Table 12'!$C$17:$AJ$17,MATCH(G$1,'AEO Table 12'!$C$1:$AJ$1,0))/10^6/About!$A$107*dollars_2019_2012*(1-INDEX('Tax Percentages'!$B$21:$AG$21,MATCH(G$1,'Tax Percentages'!$B$4:$AG$4,0)))</f>
        <v/>
      </c>
      <c r="H6" s="70">
        <f>INDEX('AEO Table 12'!$C$17:$AJ$17,MATCH(H$1,'AEO Table 12'!$C$1:$AJ$1,0))/10^6/About!$A$107*dollars_2019_2012*(1-INDEX('Tax Percentages'!$B$21:$AG$21,MATCH(H$1,'Tax Percentages'!$B$4:$AG$4,0)))</f>
        <v/>
      </c>
      <c r="I6" s="70">
        <f>INDEX('AEO Table 12'!$C$17:$AJ$17,MATCH(I$1,'AEO Table 12'!$C$1:$AJ$1,0))/10^6/About!$A$107*dollars_2019_2012*(1-INDEX('Tax Percentages'!$B$21:$AG$21,MATCH(I$1,'Tax Percentages'!$B$4:$AG$4,0)))</f>
        <v/>
      </c>
      <c r="J6" s="70">
        <f>INDEX('AEO Table 12'!$C$17:$AJ$17,MATCH(J$1,'AEO Table 12'!$C$1:$AJ$1,0))/10^6/About!$A$107*dollars_2019_2012*(1-INDEX('Tax Percentages'!$B$21:$AG$21,MATCH(J$1,'Tax Percentages'!$B$4:$AG$4,0)))</f>
        <v/>
      </c>
      <c r="K6" s="70">
        <f>INDEX('AEO Table 12'!$C$17:$AJ$17,MATCH(K$1,'AEO Table 12'!$C$1:$AJ$1,0))/10^6/About!$A$107*dollars_2019_2012*(1-INDEX('Tax Percentages'!$B$21:$AG$21,MATCH(K$1,'Tax Percentages'!$B$4:$AG$4,0)))</f>
        <v/>
      </c>
      <c r="L6" s="70">
        <f>INDEX('AEO Table 12'!$C$17:$AJ$17,MATCH(L$1,'AEO Table 12'!$C$1:$AJ$1,0))/10^6/About!$A$107*dollars_2019_2012*(1-INDEX('Tax Percentages'!$B$21:$AG$21,MATCH(L$1,'Tax Percentages'!$B$4:$AG$4,0)))</f>
        <v/>
      </c>
      <c r="M6" s="70">
        <f>INDEX('AEO Table 12'!$C$17:$AJ$17,MATCH(M$1,'AEO Table 12'!$C$1:$AJ$1,0))/10^6/About!$A$107*dollars_2019_2012*(1-INDEX('Tax Percentages'!$B$21:$AG$21,MATCH(M$1,'Tax Percentages'!$B$4:$AG$4,0)))</f>
        <v/>
      </c>
      <c r="N6" s="70">
        <f>INDEX('AEO Table 12'!$C$17:$AJ$17,MATCH(N$1,'AEO Table 12'!$C$1:$AJ$1,0))/10^6/About!$A$107*dollars_2019_2012*(1-INDEX('Tax Percentages'!$B$21:$AG$21,MATCH(N$1,'Tax Percentages'!$B$4:$AG$4,0)))</f>
        <v/>
      </c>
      <c r="O6" s="70">
        <f>INDEX('AEO Table 12'!$C$17:$AJ$17,MATCH(O$1,'AEO Table 12'!$C$1:$AJ$1,0))/10^6/About!$A$107*dollars_2019_2012*(1-INDEX('Tax Percentages'!$B$21:$AG$21,MATCH(O$1,'Tax Percentages'!$B$4:$AG$4,0)))</f>
        <v/>
      </c>
      <c r="P6" s="70">
        <f>INDEX('AEO Table 12'!$C$17:$AJ$17,MATCH(P$1,'AEO Table 12'!$C$1:$AJ$1,0))/10^6/About!$A$107*dollars_2019_2012*(1-INDEX('Tax Percentages'!$B$21:$AG$21,MATCH(P$1,'Tax Percentages'!$B$4:$AG$4,0)))</f>
        <v/>
      </c>
      <c r="Q6" s="70">
        <f>INDEX('AEO Table 12'!$C$17:$AJ$17,MATCH(Q$1,'AEO Table 12'!$C$1:$AJ$1,0))/10^6/About!$A$107*dollars_2019_2012*(1-INDEX('Tax Percentages'!$B$21:$AG$21,MATCH(Q$1,'Tax Percentages'!$B$4:$AG$4,0)))</f>
        <v/>
      </c>
      <c r="R6" s="70">
        <f>INDEX('AEO Table 12'!$C$17:$AJ$17,MATCH(R$1,'AEO Table 12'!$C$1:$AJ$1,0))/10^6/About!$A$107*dollars_2019_2012*(1-INDEX('Tax Percentages'!$B$21:$AG$21,MATCH(R$1,'Tax Percentages'!$B$4:$AG$4,0)))</f>
        <v/>
      </c>
      <c r="S6" s="70">
        <f>INDEX('AEO Table 12'!$C$17:$AJ$17,MATCH(S$1,'AEO Table 12'!$C$1:$AJ$1,0))/10^6/About!$A$107*dollars_2019_2012*(1-INDEX('Tax Percentages'!$B$21:$AG$21,MATCH(S$1,'Tax Percentages'!$B$4:$AG$4,0)))</f>
        <v/>
      </c>
      <c r="T6" s="70">
        <f>INDEX('AEO Table 12'!$C$17:$AJ$17,MATCH(T$1,'AEO Table 12'!$C$1:$AJ$1,0))/10^6/About!$A$107*dollars_2019_2012*(1-INDEX('Tax Percentages'!$B$21:$AG$21,MATCH(T$1,'Tax Percentages'!$B$4:$AG$4,0)))</f>
        <v/>
      </c>
      <c r="U6" s="70">
        <f>INDEX('AEO Table 12'!$C$17:$AJ$17,MATCH(U$1,'AEO Table 12'!$C$1:$AJ$1,0))/10^6/About!$A$107*dollars_2019_2012*(1-INDEX('Tax Percentages'!$B$21:$AG$21,MATCH(U$1,'Tax Percentages'!$B$4:$AG$4,0)))</f>
        <v/>
      </c>
      <c r="V6" s="70">
        <f>INDEX('AEO Table 12'!$C$17:$AJ$17,MATCH(V$1,'AEO Table 12'!$C$1:$AJ$1,0))/10^6/About!$A$107*dollars_2019_2012*(1-INDEX('Tax Percentages'!$B$21:$AG$21,MATCH(V$1,'Tax Percentages'!$B$4:$AG$4,0)))</f>
        <v/>
      </c>
      <c r="W6" s="70">
        <f>INDEX('AEO Table 12'!$C$17:$AJ$17,MATCH(W$1,'AEO Table 12'!$C$1:$AJ$1,0))/10^6/About!$A$107*dollars_2019_2012*(1-INDEX('Tax Percentages'!$B$21:$AG$21,MATCH(W$1,'Tax Percentages'!$B$4:$AG$4,0)))</f>
        <v/>
      </c>
      <c r="X6" s="70">
        <f>INDEX('AEO Table 12'!$C$17:$AJ$17,MATCH(X$1,'AEO Table 12'!$C$1:$AJ$1,0))/10^6/About!$A$107*dollars_2019_2012*(1-INDEX('Tax Percentages'!$B$21:$AG$21,MATCH(X$1,'Tax Percentages'!$B$4:$AG$4,0)))</f>
        <v/>
      </c>
      <c r="Y6" s="70">
        <f>INDEX('AEO Table 12'!$C$17:$AJ$17,MATCH(Y$1,'AEO Table 12'!$C$1:$AJ$1,0))/10^6/About!$A$107*dollars_2019_2012*(1-INDEX('Tax Percentages'!$B$21:$AG$21,MATCH(Y$1,'Tax Percentages'!$B$4:$AG$4,0)))</f>
        <v/>
      </c>
      <c r="Z6" s="70">
        <f>INDEX('AEO Table 12'!$C$17:$AJ$17,MATCH(Z$1,'AEO Table 12'!$C$1:$AJ$1,0))/10^6/About!$A$107*dollars_2019_2012*(1-INDEX('Tax Percentages'!$B$21:$AG$21,MATCH(Z$1,'Tax Percentages'!$B$4:$AG$4,0)))</f>
        <v/>
      </c>
      <c r="AA6" s="70">
        <f>INDEX('AEO Table 12'!$C$17:$AJ$17,MATCH(AA$1,'AEO Table 12'!$C$1:$AJ$1,0))/10^6/About!$A$107*dollars_2019_2012*(1-INDEX('Tax Percentages'!$B$21:$AG$21,MATCH(AA$1,'Tax Percentages'!$B$4:$AG$4,0)))</f>
        <v/>
      </c>
      <c r="AB6" s="70">
        <f>INDEX('AEO Table 12'!$C$17:$AJ$17,MATCH(AB$1,'AEO Table 12'!$C$1:$AJ$1,0))/10^6/About!$A$107*dollars_2019_2012*(1-INDEX('Tax Percentages'!$B$21:$AG$21,MATCH(AB$1,'Tax Percentages'!$B$4:$AG$4,0)))</f>
        <v/>
      </c>
      <c r="AC6" s="70">
        <f>INDEX('AEO Table 12'!$C$17:$AJ$17,MATCH(AC$1,'AEO Table 12'!$C$1:$AJ$1,0))/10^6/About!$A$107*dollars_2019_2012*(1-INDEX('Tax Percentages'!$B$21:$AG$21,MATCH(AC$1,'Tax Percentages'!$B$4:$AG$4,0)))</f>
        <v/>
      </c>
      <c r="AD6" s="70">
        <f>INDEX('AEO Table 12'!$C$17:$AJ$17,MATCH(AD$1,'AEO Table 12'!$C$1:$AJ$1,0))/10^6/About!$A$107*dollars_2019_2012*(1-INDEX('Tax Percentages'!$B$21:$AG$21,MATCH(AD$1,'Tax Percentages'!$B$4:$AG$4,0)))</f>
        <v/>
      </c>
      <c r="AE6" s="70">
        <f>INDEX('AEO Table 12'!$C$17:$AJ$17,MATCH(AE$1,'AEO Table 12'!$C$1:$AJ$1,0))/10^6/About!$A$107*dollars_2019_2012*(1-INDEX('Tax Percentages'!$B$21:$AG$21,MATCH(AE$1,'Tax Percentages'!$B$4:$AG$4,0)))</f>
        <v/>
      </c>
      <c r="AF6" s="70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5.563043e-06</v>
      </c>
      <c r="C2" s="70" t="n">
        <v>3.209507e-06</v>
      </c>
      <c r="D2" s="70" t="n">
        <v>2.102396e-06</v>
      </c>
      <c r="E2" s="70" t="n">
        <v>3.119212e-06</v>
      </c>
      <c r="F2" s="70" t="n">
        <v>4.386505e-06</v>
      </c>
      <c r="G2" s="70" t="n">
        <v>5.356053e-06</v>
      </c>
      <c r="H2" s="70" t="n">
        <v>5.553641e-06</v>
      </c>
      <c r="I2" s="70" t="n">
        <v>6.556231000000001e-06</v>
      </c>
      <c r="J2" s="70" t="n">
        <v>6.967741e-06</v>
      </c>
      <c r="K2" s="70" t="n">
        <v>7.246609000000001e-06</v>
      </c>
      <c r="L2" s="70" t="n">
        <v>6.639261e-06</v>
      </c>
      <c r="M2" s="70" t="n">
        <v>7.810663999999999e-06</v>
      </c>
      <c r="N2" s="70" t="n">
        <v>8.052132999999999e-06</v>
      </c>
      <c r="O2" s="70" t="n">
        <v>8.236584000000001e-06</v>
      </c>
      <c r="P2" s="70" t="n">
        <v>8.335453e-06</v>
      </c>
      <c r="Q2" s="70" t="n">
        <v>8.449222000000001e-06</v>
      </c>
      <c r="R2" s="70" t="n">
        <v>8.541079999999999e-06</v>
      </c>
      <c r="S2" s="70" t="n">
        <v>8.554091e-06</v>
      </c>
      <c r="T2" s="70" t="n">
        <v>8.793411000000001e-06</v>
      </c>
      <c r="U2" s="70" t="n">
        <v>8.787532000000001e-06</v>
      </c>
      <c r="V2" s="70" t="n">
        <v>9.288984e-06</v>
      </c>
      <c r="W2" s="70" t="n">
        <v>9.310373000000001e-06</v>
      </c>
      <c r="X2" s="70" t="n">
        <v>9.377148e-06</v>
      </c>
      <c r="Y2" s="70" t="n">
        <v>1.0027704e-05</v>
      </c>
      <c r="Z2" s="70" t="n">
        <v>1.0235812e-05</v>
      </c>
      <c r="AA2" s="70" t="n">
        <v>1.0153048e-05</v>
      </c>
      <c r="AB2" s="70" t="n">
        <v>1.0689426e-05</v>
      </c>
      <c r="AC2" s="70" t="n">
        <v>1.0949271e-05</v>
      </c>
      <c r="AD2" s="70" t="n">
        <v>1.1029906e-05</v>
      </c>
      <c r="AE2" s="70" t="n">
        <v>1.1124883e-05</v>
      </c>
      <c r="AF2" s="70" t="n">
        <v>1.1243554e-05</v>
      </c>
    </row>
    <row r="3">
      <c r="A3" s="18" t="inlineStr">
        <is>
          <t>Electricity Sector</t>
        </is>
      </c>
      <c r="B3" s="70" t="n">
        <v>6.874977999999999e-06</v>
      </c>
      <c r="C3" s="70" t="n">
        <v>5.841744e-06</v>
      </c>
      <c r="D3" s="70" t="n">
        <v>5.968148e-06</v>
      </c>
      <c r="E3" s="70" t="n">
        <v>6.572831e-06</v>
      </c>
      <c r="F3" s="70" t="n">
        <v>6.729259e-06</v>
      </c>
      <c r="G3" s="70" t="n">
        <v>6.776873e-06</v>
      </c>
      <c r="H3" s="70" t="n">
        <v>6.719841e-06</v>
      </c>
      <c r="I3" s="70" t="n">
        <v>7.045235e-06</v>
      </c>
      <c r="J3" s="70" t="n">
        <v>7.46524e-06</v>
      </c>
      <c r="K3" s="70" t="n">
        <v>7.708571e-06</v>
      </c>
      <c r="L3" s="70" t="n">
        <v>8.080513000000001e-06</v>
      </c>
      <c r="M3" s="70" t="n">
        <v>8.319649999999999e-06</v>
      </c>
      <c r="N3" s="70" t="n">
        <v>8.591156e-06</v>
      </c>
      <c r="O3" s="70" t="n">
        <v>8.766842e-06</v>
      </c>
      <c r="P3" s="70" t="n">
        <v>8.879985e-06</v>
      </c>
      <c r="Q3" s="70" t="n">
        <v>9.009479999999999e-06</v>
      </c>
      <c r="R3" s="70" t="n">
        <v>9.046773000000001e-06</v>
      </c>
      <c r="S3" s="70" t="n">
        <v>9.021950000000001e-06</v>
      </c>
      <c r="T3" s="70" t="n">
        <v>9.279818e-06</v>
      </c>
      <c r="U3" s="70" t="n">
        <v>9.287744e-06</v>
      </c>
      <c r="V3" s="70" t="n">
        <v>9.946441000000001e-06</v>
      </c>
      <c r="W3" s="70" t="n">
        <v>1.0164721e-05</v>
      </c>
      <c r="X3" s="70" t="n">
        <v>1.033452e-05</v>
      </c>
      <c r="Y3" s="70" t="n">
        <v>1.0598935e-05</v>
      </c>
      <c r="Z3" s="70" t="n">
        <v>1.071242e-05</v>
      </c>
      <c r="AA3" s="70" t="n">
        <v>1.0719076e-05</v>
      </c>
      <c r="AB3" s="70" t="n">
        <v>1.0893035e-05</v>
      </c>
      <c r="AC3" s="70" t="n">
        <v>1.1018313e-05</v>
      </c>
      <c r="AD3" s="70" t="n">
        <v>1.1097898e-05</v>
      </c>
      <c r="AE3" s="70" t="n">
        <v>1.1199524e-05</v>
      </c>
      <c r="AF3" s="70" t="n">
        <v>1.129479e-05</v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 t="n">
        <v>5.662915e-06</v>
      </c>
      <c r="C5" s="70" t="n">
        <v>4.729031e-06</v>
      </c>
      <c r="D5" s="70" t="n">
        <v>6.305936e-06</v>
      </c>
      <c r="E5" s="70" t="n">
        <v>8.361119000000001e-06</v>
      </c>
      <c r="F5" s="70" t="n">
        <v>9.96805e-06</v>
      </c>
      <c r="G5" s="70" t="n">
        <v>1.1466165e-05</v>
      </c>
      <c r="H5" s="70" t="n">
        <v>1.2859633e-05</v>
      </c>
      <c r="I5" s="70" t="n">
        <v>1.3185027e-05</v>
      </c>
      <c r="J5" s="70" t="n">
        <v>1.3605032e-05</v>
      </c>
      <c r="K5" s="70" t="n">
        <v>1.3848363e-05</v>
      </c>
      <c r="L5" s="70" t="n">
        <v>1.4220304e-05</v>
      </c>
      <c r="M5" s="70" t="n">
        <v>1.4459441e-05</v>
      </c>
      <c r="N5" s="70" t="n">
        <v>1.4730948e-05</v>
      </c>
      <c r="O5" s="70" t="n">
        <v>1.4906633e-05</v>
      </c>
      <c r="P5" s="70" t="n">
        <v>1.5019777e-05</v>
      </c>
      <c r="Q5" s="70" t="n">
        <v>1.5149273e-05</v>
      </c>
      <c r="R5" s="70" t="n">
        <v>1.5186565e-05</v>
      </c>
      <c r="S5" s="70" t="n">
        <v>1.5161742e-05</v>
      </c>
      <c r="T5" s="70" t="n">
        <v>1.5419609e-05</v>
      </c>
      <c r="U5" s="70" t="n">
        <v>1.5427535e-05</v>
      </c>
      <c r="V5" s="70" t="n">
        <v>1.6086233e-05</v>
      </c>
      <c r="W5" s="70" t="n">
        <v>1.6304516e-05</v>
      </c>
      <c r="X5" s="70" t="n">
        <v>1.6474314e-05</v>
      </c>
      <c r="Y5" s="70" t="n">
        <v>1.6738728e-05</v>
      </c>
      <c r="Z5" s="70" t="n">
        <v>1.6852213e-05</v>
      </c>
      <c r="AA5" s="70" t="n">
        <v>1.6858868e-05</v>
      </c>
      <c r="AB5" s="70" t="n">
        <v>1.7032827e-05</v>
      </c>
      <c r="AC5" s="70" t="n">
        <v>1.7158106e-05</v>
      </c>
      <c r="AD5" s="70" t="n">
        <v>1.7237692e-05</v>
      </c>
      <c r="AE5" s="70" t="n">
        <v>1.7339317e-05</v>
      </c>
      <c r="AF5" s="70" t="n">
        <v>1.7434584e-05</v>
      </c>
    </row>
    <row r="6">
      <c r="A6" s="18" t="inlineStr">
        <is>
          <t>Industry Sector</t>
        </is>
      </c>
      <c r="B6" s="70" t="n">
        <v>5.643045e-06</v>
      </c>
      <c r="C6" s="70" t="n">
        <v>4.709161e-06</v>
      </c>
      <c r="D6" s="70" t="n">
        <v>6.29004e-06</v>
      </c>
      <c r="E6" s="70" t="n">
        <v>8.349197e-06</v>
      </c>
      <c r="F6" s="70" t="n">
        <v>9.960100999999999e-06</v>
      </c>
      <c r="G6" s="70" t="n">
        <v>1.1462192e-05</v>
      </c>
      <c r="H6" s="70" t="n">
        <v>1.2859633e-05</v>
      </c>
      <c r="I6" s="70" t="n">
        <v>1.3185027e-05</v>
      </c>
      <c r="J6" s="70" t="n">
        <v>1.3605032e-05</v>
      </c>
      <c r="K6" s="70" t="n">
        <v>1.3848363e-05</v>
      </c>
      <c r="L6" s="70" t="n">
        <v>1.4220304e-05</v>
      </c>
      <c r="M6" s="70" t="n">
        <v>1.4459441e-05</v>
      </c>
      <c r="N6" s="70" t="n">
        <v>1.4730948e-05</v>
      </c>
      <c r="O6" s="70" t="n">
        <v>1.4906633e-05</v>
      </c>
      <c r="P6" s="70" t="n">
        <v>1.5019777e-05</v>
      </c>
      <c r="Q6" s="70" t="n">
        <v>1.5149273e-05</v>
      </c>
      <c r="R6" s="70" t="n">
        <v>1.5186565e-05</v>
      </c>
      <c r="S6" s="70" t="n">
        <v>1.5161742e-05</v>
      </c>
      <c r="T6" s="70" t="n">
        <v>1.5419609e-05</v>
      </c>
      <c r="U6" s="70" t="n">
        <v>1.5427535e-05</v>
      </c>
      <c r="V6" s="70" t="n">
        <v>1.6086233e-05</v>
      </c>
      <c r="W6" s="70" t="n">
        <v>1.6304516e-05</v>
      </c>
      <c r="X6" s="70" t="n">
        <v>1.6474314e-05</v>
      </c>
      <c r="Y6" s="70" t="n">
        <v>1.6738728e-05</v>
      </c>
      <c r="Z6" s="70" t="n">
        <v>1.6852213e-05</v>
      </c>
      <c r="AA6" s="70" t="n">
        <v>1.6858868e-05</v>
      </c>
      <c r="AB6" s="70" t="n">
        <v>1.7032827e-05</v>
      </c>
      <c r="AC6" s="70" t="n">
        <v>1.7158106e-05</v>
      </c>
      <c r="AD6" s="70" t="n">
        <v>1.7237692e-05</v>
      </c>
      <c r="AE6" s="70" t="n">
        <v>1.7339317e-05</v>
      </c>
      <c r="AF6" s="70" t="n">
        <v>1.7434584e-05</v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3'!$C$1:$AJ$1,0))/10^6*dollars_2019_2012*(1-INDEX('Tax Percentages'!$B$22:$AG$22,MATCH(B$1,'Tax Percentages'!$B$4:$AG$4,0)))</f>
        <v/>
      </c>
      <c r="C7" s="70">
        <f>INDEX('AEO Table 3'!$C$31:$AJ$31,MATCH(C$1,'AEO Table 3'!$C$1:$AJ$1,0))/10^6*dollars_2019_2012*(1-INDEX('Tax Percentages'!$B$22:$AG$22,MATCH(C$1,'Tax Percentages'!$B$4:$AG$4,0)))</f>
        <v/>
      </c>
      <c r="D7" s="70">
        <f>INDEX('AEO Table 3'!$C$31:$AJ$31,MATCH(D$1,'AEO Table 3'!$C$1:$AJ$1,0))/10^6*dollars_2019_2012*(1-INDEX('Tax Percentages'!$B$22:$AG$22,MATCH(D$1,'Tax Percentages'!$B$4:$AG$4,0)))</f>
        <v/>
      </c>
      <c r="E7" s="70">
        <f>INDEX('AEO Table 3'!$C$31:$AJ$31,MATCH(E$1,'AEO Table 3'!$C$1:$AJ$1,0))/10^6*dollars_2019_2012*(1-INDEX('Tax Percentages'!$B$22:$AG$22,MATCH(E$1,'Tax Percentages'!$B$4:$AG$4,0)))</f>
        <v/>
      </c>
      <c r="F7" s="70">
        <f>INDEX('AEO Table 3'!$C$31:$AJ$31,MATCH(F$1,'AEO Table 3'!$C$1:$AJ$1,0))/10^6*dollars_2019_2012*(1-INDEX('Tax Percentages'!$B$22:$AG$22,MATCH(F$1,'Tax Percentages'!$B$4:$AG$4,0)))</f>
        <v/>
      </c>
      <c r="G7" s="70">
        <f>INDEX('AEO Table 3'!$C$31:$AJ$31,MATCH(G$1,'AEO Table 3'!$C$1:$AJ$1,0))/10^6*dollars_2019_2012*(1-INDEX('Tax Percentages'!$B$22:$AG$22,MATCH(G$1,'Tax Percentages'!$B$4:$AG$4,0)))</f>
        <v/>
      </c>
      <c r="H7" s="70">
        <f>INDEX('AEO Table 3'!$C$31:$AJ$31,MATCH(H$1,'AEO Table 3'!$C$1:$AJ$1,0))/10^6*dollars_2019_2012*(1-INDEX('Tax Percentages'!$B$22:$AG$22,MATCH(H$1,'Tax Percentages'!$B$4:$AG$4,0)))</f>
        <v/>
      </c>
      <c r="I7" s="70">
        <f>INDEX('AEO Table 3'!$C$31:$AJ$31,MATCH(I$1,'AEO Table 3'!$C$1:$AJ$1,0))/10^6*dollars_2019_2012*(1-INDEX('Tax Percentages'!$B$22:$AG$22,MATCH(I$1,'Tax Percentages'!$B$4:$AG$4,0)))</f>
        <v/>
      </c>
      <c r="J7" s="70">
        <f>INDEX('AEO Table 3'!$C$31:$AJ$31,MATCH(J$1,'AEO Table 3'!$C$1:$AJ$1,0))/10^6*dollars_2019_2012*(1-INDEX('Tax Percentages'!$B$22:$AG$22,MATCH(J$1,'Tax Percentages'!$B$4:$AG$4,0)))</f>
        <v/>
      </c>
      <c r="K7" s="70">
        <f>INDEX('AEO Table 3'!$C$31:$AJ$31,MATCH(K$1,'AEO Table 3'!$C$1:$AJ$1,0))/10^6*dollars_2019_2012*(1-INDEX('Tax Percentages'!$B$22:$AG$22,MATCH(K$1,'Tax Percentages'!$B$4:$AG$4,0)))</f>
        <v/>
      </c>
      <c r="L7" s="70">
        <f>INDEX('AEO Table 3'!$C$31:$AJ$31,MATCH(L$1,'AEO Table 3'!$C$1:$AJ$1,0))/10^6*dollars_2019_2012*(1-INDEX('Tax Percentages'!$B$22:$AG$22,MATCH(L$1,'Tax Percentages'!$B$4:$AG$4,0)))</f>
        <v/>
      </c>
      <c r="M7" s="70">
        <f>INDEX('AEO Table 3'!$C$31:$AJ$31,MATCH(M$1,'AEO Table 3'!$C$1:$AJ$1,0))/10^6*dollars_2019_2012*(1-INDEX('Tax Percentages'!$B$22:$AG$22,MATCH(M$1,'Tax Percentages'!$B$4:$AG$4,0)))</f>
        <v/>
      </c>
      <c r="N7" s="70">
        <f>INDEX('AEO Table 3'!$C$31:$AJ$31,MATCH(N$1,'AEO Table 3'!$C$1:$AJ$1,0))/10^6*dollars_2019_2012*(1-INDEX('Tax Percentages'!$B$22:$AG$22,MATCH(N$1,'Tax Percentages'!$B$4:$AG$4,0)))</f>
        <v/>
      </c>
      <c r="O7" s="70">
        <f>INDEX('AEO Table 3'!$C$31:$AJ$31,MATCH(O$1,'AEO Table 3'!$C$1:$AJ$1,0))/10^6*dollars_2019_2012*(1-INDEX('Tax Percentages'!$B$22:$AG$22,MATCH(O$1,'Tax Percentages'!$B$4:$AG$4,0)))</f>
        <v/>
      </c>
      <c r="P7" s="70">
        <f>INDEX('AEO Table 3'!$C$31:$AJ$31,MATCH(P$1,'AEO Table 3'!$C$1:$AJ$1,0))/10^6*dollars_2019_2012*(1-INDEX('Tax Percentages'!$B$22:$AG$22,MATCH(P$1,'Tax Percentages'!$B$4:$AG$4,0)))</f>
        <v/>
      </c>
      <c r="Q7" s="70">
        <f>INDEX('AEO Table 3'!$C$31:$AJ$31,MATCH(Q$1,'AEO Table 3'!$C$1:$AJ$1,0))/10^6*dollars_2019_2012*(1-INDEX('Tax Percentages'!$B$22:$AG$22,MATCH(Q$1,'Tax Percentages'!$B$4:$AG$4,0)))</f>
        <v/>
      </c>
      <c r="R7" s="70">
        <f>INDEX('AEO Table 3'!$C$31:$AJ$31,MATCH(R$1,'AEO Table 3'!$C$1:$AJ$1,0))/10^6*dollars_2019_2012*(1-INDEX('Tax Percentages'!$B$22:$AG$22,MATCH(R$1,'Tax Percentages'!$B$4:$AG$4,0)))</f>
        <v/>
      </c>
      <c r="S7" s="70">
        <f>INDEX('AEO Table 3'!$C$31:$AJ$31,MATCH(S$1,'AEO Table 3'!$C$1:$AJ$1,0))/10^6*dollars_2019_2012*(1-INDEX('Tax Percentages'!$B$22:$AG$22,MATCH(S$1,'Tax Percentages'!$B$4:$AG$4,0)))</f>
        <v/>
      </c>
      <c r="T7" s="70">
        <f>INDEX('AEO Table 3'!$C$31:$AJ$31,MATCH(T$1,'AEO Table 3'!$C$1:$AJ$1,0))/10^6*dollars_2019_2012*(1-INDEX('Tax Percentages'!$B$22:$AG$22,MATCH(T$1,'Tax Percentages'!$B$4:$AG$4,0)))</f>
        <v/>
      </c>
      <c r="U7" s="70">
        <f>INDEX('AEO Table 3'!$C$31:$AJ$31,MATCH(U$1,'AEO Table 3'!$C$1:$AJ$1,0))/10^6*dollars_2019_2012*(1-INDEX('Tax Percentages'!$B$22:$AG$22,MATCH(U$1,'Tax Percentages'!$B$4:$AG$4,0)))</f>
        <v/>
      </c>
      <c r="V7" s="70">
        <f>INDEX('AEO Table 3'!$C$31:$AJ$31,MATCH(V$1,'AEO Table 3'!$C$1:$AJ$1,0))/10^6*dollars_2019_2012*(1-INDEX('Tax Percentages'!$B$22:$AG$22,MATCH(V$1,'Tax Percentages'!$B$4:$AG$4,0)))</f>
        <v/>
      </c>
      <c r="W7" s="70">
        <f>INDEX('AEO Table 3'!$C$31:$AJ$31,MATCH(W$1,'AEO Table 3'!$C$1:$AJ$1,0))/10^6*dollars_2019_2012*(1-INDEX('Tax Percentages'!$B$22:$AG$22,MATCH(W$1,'Tax Percentages'!$B$4:$AG$4,0)))</f>
        <v/>
      </c>
      <c r="X7" s="70">
        <f>INDEX('AEO Table 3'!$C$31:$AJ$31,MATCH(X$1,'AEO Table 3'!$C$1:$AJ$1,0))/10^6*dollars_2019_2012*(1-INDEX('Tax Percentages'!$B$22:$AG$22,MATCH(X$1,'Tax Percentages'!$B$4:$AG$4,0)))</f>
        <v/>
      </c>
      <c r="Y7" s="70">
        <f>INDEX('AEO Table 3'!$C$31:$AJ$31,MATCH(Y$1,'AEO Table 3'!$C$1:$AJ$1,0))/10^6*dollars_2019_2012*(1-INDEX('Tax Percentages'!$B$22:$AG$22,MATCH(Y$1,'Tax Percentages'!$B$4:$AG$4,0)))</f>
        <v/>
      </c>
      <c r="Z7" s="70">
        <f>INDEX('AEO Table 3'!$C$31:$AJ$31,MATCH(Z$1,'AEO Table 3'!$C$1:$AJ$1,0))/10^6*dollars_2019_2012*(1-INDEX('Tax Percentages'!$B$22:$AG$22,MATCH(Z$1,'Tax Percentages'!$B$4:$AG$4,0)))</f>
        <v/>
      </c>
      <c r="AA7" s="70">
        <f>INDEX('AEO Table 3'!$C$31:$AJ$31,MATCH(AA$1,'AEO Table 3'!$C$1:$AJ$1,0))/10^6*dollars_2019_2012*(1-INDEX('Tax Percentages'!$B$22:$AG$22,MATCH(AA$1,'Tax Percentages'!$B$4:$AG$4,0)))</f>
        <v/>
      </c>
      <c r="AB7" s="70">
        <f>INDEX('AEO Table 3'!$C$31:$AJ$31,MATCH(AB$1,'AEO Table 3'!$C$1:$AJ$1,0))/10^6*dollars_2019_2012*(1-INDEX('Tax Percentages'!$B$22:$AG$22,MATCH(AB$1,'Tax Percentages'!$B$4:$AG$4,0)))</f>
        <v/>
      </c>
      <c r="AC7" s="70">
        <f>INDEX('AEO Table 3'!$C$31:$AJ$31,MATCH(AC$1,'AEO Table 3'!$C$1:$AJ$1,0))/10^6*dollars_2019_2012*(1-INDEX('Tax Percentages'!$B$22:$AG$22,MATCH(AC$1,'Tax Percentages'!$B$4:$AG$4,0)))</f>
        <v/>
      </c>
      <c r="AD7" s="70">
        <f>INDEX('AEO Table 3'!$C$31:$AJ$31,MATCH(AD$1,'AEO Table 3'!$C$1:$AJ$1,0))/10^6*dollars_2019_2012*(1-INDEX('Tax Percentages'!$B$22:$AG$22,MATCH(AD$1,'Tax Percentages'!$B$4:$AG$4,0)))</f>
        <v/>
      </c>
      <c r="AE7" s="70">
        <f>INDEX('AEO Table 3'!$C$31:$AJ$31,MATCH(AE$1,'AEO Table 3'!$C$1:$AJ$1,0))/10^6*dollars_2019_2012*(1-INDEX('Tax Percentages'!$B$22:$AG$22,MATCH(AE$1,'Tax Percentages'!$B$4:$AG$4,0)))</f>
        <v/>
      </c>
      <c r="AF7" s="70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5.643045e-06</v>
      </c>
      <c r="C9" t="n">
        <v>4.709161e-06</v>
      </c>
      <c r="D9" t="n">
        <v>6.29004e-06</v>
      </c>
      <c r="E9" t="n">
        <v>8.349197e-06</v>
      </c>
      <c r="F9" t="n">
        <v>9.960100999999999e-06</v>
      </c>
      <c r="G9" t="n">
        <v>1.1462192e-05</v>
      </c>
      <c r="H9" t="n">
        <v>1.2859633e-05</v>
      </c>
      <c r="I9" t="n">
        <v>1.3185027e-05</v>
      </c>
      <c r="J9" t="n">
        <v>1.3605032e-05</v>
      </c>
      <c r="K9" t="n">
        <v>1.3848363e-05</v>
      </c>
      <c r="L9" t="n">
        <v>1.4220304e-05</v>
      </c>
      <c r="M9" t="n">
        <v>1.4459441e-05</v>
      </c>
      <c r="N9" t="n">
        <v>1.4730948e-05</v>
      </c>
      <c r="O9" t="n">
        <v>1.4906633e-05</v>
      </c>
      <c r="P9" t="n">
        <v>1.5019777e-05</v>
      </c>
      <c r="Q9" t="n">
        <v>1.5149273e-05</v>
      </c>
      <c r="R9" t="n">
        <v>1.5186565e-05</v>
      </c>
      <c r="S9" t="n">
        <v>1.5161742e-05</v>
      </c>
      <c r="T9" t="n">
        <v>1.5419609e-05</v>
      </c>
      <c r="U9" t="n">
        <v>1.5427535e-05</v>
      </c>
      <c r="V9" t="n">
        <v>1.6086233e-05</v>
      </c>
      <c r="W9" t="n">
        <v>1.6304516e-05</v>
      </c>
      <c r="X9" t="n">
        <v>1.6474314e-05</v>
      </c>
      <c r="Y9" t="n">
        <v>1.6738728e-05</v>
      </c>
      <c r="Z9" t="n">
        <v>1.6852213e-05</v>
      </c>
      <c r="AA9" t="n">
        <v>1.6858868e-05</v>
      </c>
      <c r="AB9" t="n">
        <v>1.7032827e-05</v>
      </c>
      <c r="AC9" t="n">
        <v>1.7158106e-05</v>
      </c>
      <c r="AD9" t="n">
        <v>1.7237692e-05</v>
      </c>
      <c r="AE9" t="n">
        <v>1.7339317e-05</v>
      </c>
      <c r="AF9" t="n">
        <v>1.7434584e-05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1.1769136e-05</v>
      </c>
      <c r="C2" s="70" t="n">
        <v>1.2767617e-05</v>
      </c>
      <c r="D2" s="70" t="n">
        <v>1.3428712e-05</v>
      </c>
      <c r="E2" s="70" t="n">
        <v>1.3663975e-05</v>
      </c>
      <c r="F2" s="70" t="n">
        <v>1.4039734e-05</v>
      </c>
      <c r="G2" s="70" t="n">
        <v>1.4419698e-05</v>
      </c>
      <c r="H2" s="70" t="n">
        <v>1.4712554e-05</v>
      </c>
      <c r="I2" s="70" t="n">
        <v>1.4893678e-05</v>
      </c>
      <c r="J2" s="70" t="n">
        <v>1.526467e-05</v>
      </c>
      <c r="K2" s="70" t="n">
        <v>1.5447091e-05</v>
      </c>
      <c r="L2" s="70" t="n">
        <v>1.5684542e-05</v>
      </c>
      <c r="M2" s="70" t="n">
        <v>1.5868466e-05</v>
      </c>
      <c r="N2" s="70" t="n">
        <v>1.6117002e-05</v>
      </c>
      <c r="O2" s="70" t="n">
        <v>1.6284584e-05</v>
      </c>
      <c r="P2" s="70" t="n">
        <v>1.6408421e-05</v>
      </c>
      <c r="Q2" s="70" t="n">
        <v>1.6531288e-05</v>
      </c>
      <c r="R2" s="70" t="n">
        <v>1.6690145e-05</v>
      </c>
      <c r="S2" s="70" t="n">
        <v>1.6828501e-05</v>
      </c>
      <c r="T2" s="70" t="n">
        <v>1.7004126e-05</v>
      </c>
      <c r="U2" s="70" t="n">
        <v>1.7116035e-05</v>
      </c>
      <c r="V2" s="70" t="n">
        <v>1.7321526e-05</v>
      </c>
      <c r="W2" s="70" t="n">
        <v>1.7504713e-05</v>
      </c>
      <c r="X2" s="70" t="n">
        <v>1.7601902e-05</v>
      </c>
      <c r="Y2" s="70" t="n">
        <v>1.7766735e-05</v>
      </c>
      <c r="Z2" s="70" t="n">
        <v>1.7860931e-05</v>
      </c>
      <c r="AA2" s="70" t="n">
        <v>1.7834997e-05</v>
      </c>
      <c r="AB2" s="70" t="n">
        <v>1.8036613e-05</v>
      </c>
      <c r="AC2" s="70" t="n">
        <v>1.8208639e-05</v>
      </c>
      <c r="AD2" s="70" t="n">
        <v>1.8284025e-05</v>
      </c>
      <c r="AE2" s="70" t="n">
        <v>1.8363138e-05</v>
      </c>
      <c r="AF2" s="70" t="n">
        <v>1.8443342e-05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1.7898207e-05</v>
      </c>
      <c r="C4" s="70" t="n">
        <v>1.7811983e-05</v>
      </c>
      <c r="D4" s="70" t="n">
        <v>1.8205719e-05</v>
      </c>
      <c r="E4" s="70" t="n">
        <v>1.8547838e-05</v>
      </c>
      <c r="F4" s="70" t="n">
        <v>1.9027105e-05</v>
      </c>
      <c r="G4" s="70" t="n">
        <v>1.9572523e-05</v>
      </c>
      <c r="H4" s="70" t="n">
        <v>2.0084913e-05</v>
      </c>
      <c r="I4" s="70" t="n">
        <v>2.0495796e-05</v>
      </c>
      <c r="J4" s="70" t="n">
        <v>2.1020597e-05</v>
      </c>
      <c r="K4" s="70" t="n">
        <v>2.1429901e-05</v>
      </c>
      <c r="L4" s="70" t="n">
        <v>2.1843948e-05</v>
      </c>
      <c r="M4" s="70" t="n">
        <v>2.220751e-05</v>
      </c>
      <c r="N4" s="70" t="n">
        <v>2.2604502e-05</v>
      </c>
      <c r="O4" s="70" t="n">
        <v>2.2942926e-05</v>
      </c>
      <c r="P4" s="70" t="n">
        <v>2.3220617e-05</v>
      </c>
      <c r="Q4" s="70" t="n">
        <v>2.3467493e-05</v>
      </c>
      <c r="R4" s="70" t="n">
        <v>2.3728752e-05</v>
      </c>
      <c r="S4" s="70" t="n">
        <v>2.3975924e-05</v>
      </c>
      <c r="T4" s="70" t="n">
        <v>2.4250126e-05</v>
      </c>
      <c r="U4" s="70" t="n">
        <v>2.4479639e-05</v>
      </c>
      <c r="V4" s="70" t="n">
        <v>2.4773449e-05</v>
      </c>
      <c r="W4" s="70" t="n">
        <v>2.507279e-05</v>
      </c>
      <c r="X4" s="70" t="n">
        <v>2.530295e-05</v>
      </c>
      <c r="Y4" s="70" t="n">
        <v>2.5563444e-05</v>
      </c>
      <c r="Z4" s="70" t="n">
        <v>2.5770678e-05</v>
      </c>
      <c r="AA4" s="70" t="n">
        <v>2.5850426e-05</v>
      </c>
      <c r="AB4" s="70" t="n">
        <v>2.6073706e-05</v>
      </c>
      <c r="AC4" s="70" t="n">
        <v>2.6323503e-05</v>
      </c>
      <c r="AD4" s="70" t="n">
        <v>2.6506943e-05</v>
      </c>
      <c r="AE4" s="70" t="n">
        <v>2.6667767e-05</v>
      </c>
      <c r="AF4" s="70" t="n">
        <v>2.6816486e-05</v>
      </c>
    </row>
    <row r="5">
      <c r="A5" s="18" t="inlineStr">
        <is>
          <t>Commercial Buildings Sector</t>
        </is>
      </c>
      <c r="B5" s="70" t="n">
        <v>1.2452187e-05</v>
      </c>
      <c r="C5" s="70" t="n">
        <v>1.334111e-05</v>
      </c>
      <c r="D5" s="70" t="n">
        <v>1.4067926e-05</v>
      </c>
      <c r="E5" s="70" t="n">
        <v>1.4367899e-05</v>
      </c>
      <c r="F5" s="70" t="n">
        <v>1.4788673e-05</v>
      </c>
      <c r="G5" s="70" t="n">
        <v>1.5218647e-05</v>
      </c>
      <c r="H5" s="70" t="n">
        <v>1.556365e-05</v>
      </c>
      <c r="I5" s="70" t="n">
        <v>1.5784275e-05</v>
      </c>
      <c r="J5" s="70" t="n">
        <v>1.619722e-05</v>
      </c>
      <c r="K5" s="70" t="n">
        <v>1.6421865e-05</v>
      </c>
      <c r="L5" s="70" t="n">
        <v>1.6695072e-05</v>
      </c>
      <c r="M5" s="70" t="n">
        <v>1.6911966e-05</v>
      </c>
      <c r="N5" s="70" t="n">
        <v>1.7194778e-05</v>
      </c>
      <c r="O5" s="70" t="n">
        <v>1.7394957e-05</v>
      </c>
      <c r="P5" s="70" t="n">
        <v>1.7543139e-05</v>
      </c>
      <c r="Q5" s="70" t="n">
        <v>1.7686121e-05</v>
      </c>
      <c r="R5" s="70" t="n">
        <v>1.7866793e-05</v>
      </c>
      <c r="S5" s="70" t="n">
        <v>1.8027788e-05</v>
      </c>
      <c r="T5" s="70" t="n">
        <v>1.8227856e-05</v>
      </c>
      <c r="U5" s="70" t="n">
        <v>1.8362211e-05</v>
      </c>
      <c r="V5" s="70" t="n">
        <v>1.859293e-05</v>
      </c>
      <c r="W5" s="70" t="n">
        <v>1.8805708e-05</v>
      </c>
      <c r="X5" s="70" t="n">
        <v>1.8925526e-05</v>
      </c>
      <c r="Y5" s="70" t="n">
        <v>1.91119e-05</v>
      </c>
      <c r="Z5" s="70" t="n">
        <v>1.9225975e-05</v>
      </c>
      <c r="AA5" s="70" t="n">
        <v>1.9205626e-05</v>
      </c>
      <c r="AB5" s="70" t="n">
        <v>1.9421169e-05</v>
      </c>
      <c r="AC5" s="70" t="n">
        <v>1.9619453e-05</v>
      </c>
      <c r="AD5" s="70" t="n">
        <v>1.9714308e-05</v>
      </c>
      <c r="AE5" s="70" t="n">
        <v>1.9806324e-05</v>
      </c>
      <c r="AF5" s="70" t="n">
        <v>1.9898516e-05</v>
      </c>
    </row>
    <row r="6">
      <c r="A6" s="18" t="inlineStr">
        <is>
          <t>Industry Sector</t>
        </is>
      </c>
      <c r="B6" s="70" t="n">
        <v>7.622427e-06</v>
      </c>
      <c r="C6" s="70" t="n">
        <v>8.572875e-06</v>
      </c>
      <c r="D6" s="70" t="n">
        <v>9.275332999999999e-06</v>
      </c>
      <c r="E6" s="70" t="n">
        <v>9.544809e-06</v>
      </c>
      <c r="F6" s="70" t="n">
        <v>9.957298e-06</v>
      </c>
      <c r="G6" s="70" t="n">
        <v>1.0382115e-05</v>
      </c>
      <c r="H6" s="70" t="n">
        <v>1.0717041e-05</v>
      </c>
      <c r="I6" s="70" t="n">
        <v>1.0928202e-05</v>
      </c>
      <c r="J6" s="70" t="n">
        <v>1.135107e-05</v>
      </c>
      <c r="K6" s="70" t="n">
        <v>1.1568661e-05</v>
      </c>
      <c r="L6" s="70" t="n">
        <v>1.1846741e-05</v>
      </c>
      <c r="M6" s="70" t="n">
        <v>1.2065504e-05</v>
      </c>
      <c r="N6" s="70" t="n">
        <v>1.2359943e-05</v>
      </c>
      <c r="O6" s="70" t="n">
        <v>1.256304e-05</v>
      </c>
      <c r="P6" s="70" t="n">
        <v>1.2713468e-05</v>
      </c>
      <c r="Q6" s="70" t="n">
        <v>1.2861796e-05</v>
      </c>
      <c r="R6" s="70" t="n">
        <v>1.3053263e-05</v>
      </c>
      <c r="S6" s="70" t="n">
        <v>1.3222059e-05</v>
      </c>
      <c r="T6" s="70" t="n">
        <v>1.3435862e-05</v>
      </c>
      <c r="U6" s="70" t="n">
        <v>1.3574801e-05</v>
      </c>
      <c r="V6" s="70" t="n">
        <v>1.38262e-05</v>
      </c>
      <c r="W6" s="70" t="n">
        <v>1.4054219e-05</v>
      </c>
      <c r="X6" s="70" t="n">
        <v>1.4177619e-05</v>
      </c>
      <c r="Y6" s="70" t="n">
        <v>1.4382067e-05</v>
      </c>
      <c r="Z6" s="70" t="n">
        <v>1.4501739e-05</v>
      </c>
      <c r="AA6" s="70" t="n">
        <v>1.4471136e-05</v>
      </c>
      <c r="AB6" s="70" t="n">
        <v>1.4718585e-05</v>
      </c>
      <c r="AC6" s="70" t="n">
        <v>1.4936581e-05</v>
      </c>
      <c r="AD6" s="70" t="n">
        <v>1.5034657e-05</v>
      </c>
      <c r="AE6" s="70" t="n">
        <v>1.5134817e-05</v>
      </c>
      <c r="AF6" s="70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3'!$C$46:$AJ$46,MATCH(B$1,'AEO Table 3'!$C$1:$AJ$1,0))/10^6*dollars_2019_2012*INDEX('Tax Percentages'!$B$5:$AG$5,MATCH(B$1,'Tax Percentages'!$B$4:$AG$4,0))</f>
        <v/>
      </c>
      <c r="C2" s="70">
        <f>INDEX('AEO Table 3'!$C$46:$AJ$46,MATCH(C$1,'AEO Table 3'!$C$1:$AJ$1,0))/10^6*dollars_2019_2012*INDEX('Tax Percentages'!$B$5:$AG$5,MATCH(C$1,'Tax Percentages'!$B$4:$AG$4,0))</f>
        <v/>
      </c>
      <c r="D2" s="70">
        <f>INDEX('AEO Table 3'!$C$46:$AJ$46,MATCH(D$1,'AEO Table 3'!$C$1:$AJ$1,0))/10^6*dollars_2019_2012*INDEX('Tax Percentages'!$B$5:$AG$5,MATCH(D$1,'Tax Percentages'!$B$4:$AG$4,0))</f>
        <v/>
      </c>
      <c r="E2" s="70">
        <f>INDEX('AEO Table 3'!$C$46:$AJ$46,MATCH(E$1,'AEO Table 3'!$C$1:$AJ$1,0))/10^6*dollars_2019_2012*INDEX('Tax Percentages'!$B$5:$AG$5,MATCH(E$1,'Tax Percentages'!$B$4:$AG$4,0))</f>
        <v/>
      </c>
      <c r="F2" s="70">
        <f>INDEX('AEO Table 3'!$C$46:$AJ$46,MATCH(F$1,'AEO Table 3'!$C$1:$AJ$1,0))/10^6*dollars_2019_2012*INDEX('Tax Percentages'!$B$5:$AG$5,MATCH(F$1,'Tax Percentages'!$B$4:$AG$4,0))</f>
        <v/>
      </c>
      <c r="G2" s="70">
        <f>INDEX('AEO Table 3'!$C$46:$AJ$46,MATCH(G$1,'AEO Table 3'!$C$1:$AJ$1,0))/10^6*dollars_2019_2012*INDEX('Tax Percentages'!$B$5:$AG$5,MATCH(G$1,'Tax Percentages'!$B$4:$AG$4,0))</f>
        <v/>
      </c>
      <c r="H2" s="70">
        <f>INDEX('AEO Table 3'!$C$46:$AJ$46,MATCH(H$1,'AEO Table 3'!$C$1:$AJ$1,0))/10^6*dollars_2019_2012*INDEX('Tax Percentages'!$B$5:$AG$5,MATCH(H$1,'Tax Percentages'!$B$4:$AG$4,0))</f>
        <v/>
      </c>
      <c r="I2" s="70">
        <f>INDEX('AEO Table 3'!$C$46:$AJ$46,MATCH(I$1,'AEO Table 3'!$C$1:$AJ$1,0))/10^6*dollars_2019_2012*INDEX('Tax Percentages'!$B$5:$AG$5,MATCH(I$1,'Tax Percentages'!$B$4:$AG$4,0))</f>
        <v/>
      </c>
      <c r="J2" s="70">
        <f>INDEX('AEO Table 3'!$C$46:$AJ$46,MATCH(J$1,'AEO Table 3'!$C$1:$AJ$1,0))/10^6*dollars_2019_2012*INDEX('Tax Percentages'!$B$5:$AG$5,MATCH(J$1,'Tax Percentages'!$B$4:$AG$4,0))</f>
        <v/>
      </c>
      <c r="K2" s="70">
        <f>INDEX('AEO Table 3'!$C$46:$AJ$46,MATCH(K$1,'AEO Table 3'!$C$1:$AJ$1,0))/10^6*dollars_2019_2012*INDEX('Tax Percentages'!$B$5:$AG$5,MATCH(K$1,'Tax Percentages'!$B$4:$AG$4,0))</f>
        <v/>
      </c>
      <c r="L2" s="70">
        <f>INDEX('AEO Table 3'!$C$46:$AJ$46,MATCH(L$1,'AEO Table 3'!$C$1:$AJ$1,0))/10^6*dollars_2019_2012*INDEX('Tax Percentages'!$B$5:$AG$5,MATCH(L$1,'Tax Percentages'!$B$4:$AG$4,0))</f>
        <v/>
      </c>
      <c r="M2" s="70">
        <f>INDEX('AEO Table 3'!$C$46:$AJ$46,MATCH(M$1,'AEO Table 3'!$C$1:$AJ$1,0))/10^6*dollars_2019_2012*INDEX('Tax Percentages'!$B$5:$AG$5,MATCH(M$1,'Tax Percentages'!$B$4:$AG$4,0))</f>
        <v/>
      </c>
      <c r="N2" s="70">
        <f>INDEX('AEO Table 3'!$C$46:$AJ$46,MATCH(N$1,'AEO Table 3'!$C$1:$AJ$1,0))/10^6*dollars_2019_2012*INDEX('Tax Percentages'!$B$5:$AG$5,MATCH(N$1,'Tax Percentages'!$B$4:$AG$4,0))</f>
        <v/>
      </c>
      <c r="O2" s="70">
        <f>INDEX('AEO Table 3'!$C$46:$AJ$46,MATCH(O$1,'AEO Table 3'!$C$1:$AJ$1,0))/10^6*dollars_2019_2012*INDEX('Tax Percentages'!$B$5:$AG$5,MATCH(O$1,'Tax Percentages'!$B$4:$AG$4,0))</f>
        <v/>
      </c>
      <c r="P2" s="70">
        <f>INDEX('AEO Table 3'!$C$46:$AJ$46,MATCH(P$1,'AEO Table 3'!$C$1:$AJ$1,0))/10^6*dollars_2019_2012*INDEX('Tax Percentages'!$B$5:$AG$5,MATCH(P$1,'Tax Percentages'!$B$4:$AG$4,0))</f>
        <v/>
      </c>
      <c r="Q2" s="70">
        <f>INDEX('AEO Table 3'!$C$46:$AJ$46,MATCH(Q$1,'AEO Table 3'!$C$1:$AJ$1,0))/10^6*dollars_2019_2012*INDEX('Tax Percentages'!$B$5:$AG$5,MATCH(Q$1,'Tax Percentages'!$B$4:$AG$4,0))</f>
        <v/>
      </c>
      <c r="R2" s="70">
        <f>INDEX('AEO Table 3'!$C$46:$AJ$46,MATCH(R$1,'AEO Table 3'!$C$1:$AJ$1,0))/10^6*dollars_2019_2012*INDEX('Tax Percentages'!$B$5:$AG$5,MATCH(R$1,'Tax Percentages'!$B$4:$AG$4,0))</f>
        <v/>
      </c>
      <c r="S2" s="70">
        <f>INDEX('AEO Table 3'!$C$46:$AJ$46,MATCH(S$1,'AEO Table 3'!$C$1:$AJ$1,0))/10^6*dollars_2019_2012*INDEX('Tax Percentages'!$B$5:$AG$5,MATCH(S$1,'Tax Percentages'!$B$4:$AG$4,0))</f>
        <v/>
      </c>
      <c r="T2" s="70">
        <f>INDEX('AEO Table 3'!$C$46:$AJ$46,MATCH(T$1,'AEO Table 3'!$C$1:$AJ$1,0))/10^6*dollars_2019_2012*INDEX('Tax Percentages'!$B$5:$AG$5,MATCH(T$1,'Tax Percentages'!$B$4:$AG$4,0))</f>
        <v/>
      </c>
      <c r="U2" s="70">
        <f>INDEX('AEO Table 3'!$C$46:$AJ$46,MATCH(U$1,'AEO Table 3'!$C$1:$AJ$1,0))/10^6*dollars_2019_2012*INDEX('Tax Percentages'!$B$5:$AG$5,MATCH(U$1,'Tax Percentages'!$B$4:$AG$4,0))</f>
        <v/>
      </c>
      <c r="V2" s="70">
        <f>INDEX('AEO Table 3'!$C$46:$AJ$46,MATCH(V$1,'AEO Table 3'!$C$1:$AJ$1,0))/10^6*dollars_2019_2012*INDEX('Tax Percentages'!$B$5:$AG$5,MATCH(V$1,'Tax Percentages'!$B$4:$AG$4,0))</f>
        <v/>
      </c>
      <c r="W2" s="70">
        <f>INDEX('AEO Table 3'!$C$46:$AJ$46,MATCH(W$1,'AEO Table 3'!$C$1:$AJ$1,0))/10^6*dollars_2019_2012*INDEX('Tax Percentages'!$B$5:$AG$5,MATCH(W$1,'Tax Percentages'!$B$4:$AG$4,0))</f>
        <v/>
      </c>
      <c r="X2" s="70">
        <f>INDEX('AEO Table 3'!$C$46:$AJ$46,MATCH(X$1,'AEO Table 3'!$C$1:$AJ$1,0))/10^6*dollars_2019_2012*INDEX('Tax Percentages'!$B$5:$AG$5,MATCH(X$1,'Tax Percentages'!$B$4:$AG$4,0))</f>
        <v/>
      </c>
      <c r="Y2" s="70">
        <f>INDEX('AEO Table 3'!$C$46:$AJ$46,MATCH(Y$1,'AEO Table 3'!$C$1:$AJ$1,0))/10^6*dollars_2019_2012*INDEX('Tax Percentages'!$B$5:$AG$5,MATCH(Y$1,'Tax Percentages'!$B$4:$AG$4,0))</f>
        <v/>
      </c>
      <c r="Z2" s="70">
        <f>INDEX('AEO Table 3'!$C$46:$AJ$46,MATCH(Z$1,'AEO Table 3'!$C$1:$AJ$1,0))/10^6*dollars_2019_2012*INDEX('Tax Percentages'!$B$5:$AG$5,MATCH(Z$1,'Tax Percentages'!$B$4:$AG$4,0))</f>
        <v/>
      </c>
      <c r="AA2" s="70">
        <f>INDEX('AEO Table 3'!$C$46:$AJ$46,MATCH(AA$1,'AEO Table 3'!$C$1:$AJ$1,0))/10^6*dollars_2019_2012*INDEX('Tax Percentages'!$B$5:$AG$5,MATCH(AA$1,'Tax Percentages'!$B$4:$AG$4,0))</f>
        <v/>
      </c>
      <c r="AB2" s="70">
        <f>INDEX('AEO Table 3'!$C$46:$AJ$46,MATCH(AB$1,'AEO Table 3'!$C$1:$AJ$1,0))/10^6*dollars_2019_2012*INDEX('Tax Percentages'!$B$5:$AG$5,MATCH(AB$1,'Tax Percentages'!$B$4:$AG$4,0))</f>
        <v/>
      </c>
      <c r="AC2" s="70">
        <f>INDEX('AEO Table 3'!$C$46:$AJ$46,MATCH(AC$1,'AEO Table 3'!$C$1:$AJ$1,0))/10^6*dollars_2019_2012*INDEX('Tax Percentages'!$B$5:$AG$5,MATCH(AC$1,'Tax Percentages'!$B$4:$AG$4,0))</f>
        <v/>
      </c>
      <c r="AD2" s="70">
        <f>INDEX('AEO Table 3'!$C$46:$AJ$46,MATCH(AD$1,'AEO Table 3'!$C$1:$AJ$1,0))/10^6*dollars_2019_2012*INDEX('Tax Percentages'!$B$5:$AG$5,MATCH(AD$1,'Tax Percentages'!$B$4:$AG$4,0))</f>
        <v/>
      </c>
      <c r="AE2" s="70">
        <f>INDEX('AEO Table 3'!$C$46:$AJ$46,MATCH(AE$1,'AEO Table 3'!$C$1:$AJ$1,0))/10^6*dollars_2019_2012*INDEX('Tax Percentages'!$B$5:$AG$5,MATCH(AE$1,'Tax Percentages'!$B$4:$AG$4,0))</f>
        <v/>
      </c>
      <c r="AF2" s="70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3'!$C$19:$AJ$19,MATCH(B$1,'AEO Table 3'!$C$1:$AJ$1,0))/10^6*dollars_2019_2012*INDEX('Tax Percentages'!$B$5:$AG$5,MATCH(B$1,'Tax Percentages'!$B$4:$AG$4,0))</f>
        <v/>
      </c>
      <c r="C4" s="70">
        <f>INDEX('AEO Table 3'!$C$19:$AJ$19,MATCH(C$1,'AEO Table 3'!$C$1:$AJ$1,0))/10^6*dollars_2019_2012*INDEX('Tax Percentages'!$B$5:$AG$5,MATCH(C$1,'Tax Percentages'!$B$4:$AG$4,0))</f>
        <v/>
      </c>
      <c r="D4" s="70">
        <f>INDEX('AEO Table 3'!$C$19:$AJ$19,MATCH(D$1,'AEO Table 3'!$C$1:$AJ$1,0))/10^6*dollars_2019_2012*INDEX('Tax Percentages'!$B$5:$AG$5,MATCH(D$1,'Tax Percentages'!$B$4:$AG$4,0))</f>
        <v/>
      </c>
      <c r="E4" s="70">
        <f>INDEX('AEO Table 3'!$C$19:$AJ$19,MATCH(E$1,'AEO Table 3'!$C$1:$AJ$1,0))/10^6*dollars_2019_2012*INDEX('Tax Percentages'!$B$5:$AG$5,MATCH(E$1,'Tax Percentages'!$B$4:$AG$4,0))</f>
        <v/>
      </c>
      <c r="F4" s="70">
        <f>INDEX('AEO Table 3'!$C$19:$AJ$19,MATCH(F$1,'AEO Table 3'!$C$1:$AJ$1,0))/10^6*dollars_2019_2012*INDEX('Tax Percentages'!$B$5:$AG$5,MATCH(F$1,'Tax Percentages'!$B$4:$AG$4,0))</f>
        <v/>
      </c>
      <c r="G4" s="70">
        <f>INDEX('AEO Table 3'!$C$19:$AJ$19,MATCH(G$1,'AEO Table 3'!$C$1:$AJ$1,0))/10^6*dollars_2019_2012*INDEX('Tax Percentages'!$B$5:$AG$5,MATCH(G$1,'Tax Percentages'!$B$4:$AG$4,0))</f>
        <v/>
      </c>
      <c r="H4" s="70">
        <f>INDEX('AEO Table 3'!$C$19:$AJ$19,MATCH(H$1,'AEO Table 3'!$C$1:$AJ$1,0))/10^6*dollars_2019_2012*INDEX('Tax Percentages'!$B$5:$AG$5,MATCH(H$1,'Tax Percentages'!$B$4:$AG$4,0))</f>
        <v/>
      </c>
      <c r="I4" s="70">
        <f>INDEX('AEO Table 3'!$C$19:$AJ$19,MATCH(I$1,'AEO Table 3'!$C$1:$AJ$1,0))/10^6*dollars_2019_2012*INDEX('Tax Percentages'!$B$5:$AG$5,MATCH(I$1,'Tax Percentages'!$B$4:$AG$4,0))</f>
        <v/>
      </c>
      <c r="J4" s="70">
        <f>INDEX('AEO Table 3'!$C$19:$AJ$19,MATCH(J$1,'AEO Table 3'!$C$1:$AJ$1,0))/10^6*dollars_2019_2012*INDEX('Tax Percentages'!$B$5:$AG$5,MATCH(J$1,'Tax Percentages'!$B$4:$AG$4,0))</f>
        <v/>
      </c>
      <c r="K4" s="70">
        <f>INDEX('AEO Table 3'!$C$19:$AJ$19,MATCH(K$1,'AEO Table 3'!$C$1:$AJ$1,0))/10^6*dollars_2019_2012*INDEX('Tax Percentages'!$B$5:$AG$5,MATCH(K$1,'Tax Percentages'!$B$4:$AG$4,0))</f>
        <v/>
      </c>
      <c r="L4" s="70">
        <f>INDEX('AEO Table 3'!$C$19:$AJ$19,MATCH(L$1,'AEO Table 3'!$C$1:$AJ$1,0))/10^6*dollars_2019_2012*INDEX('Tax Percentages'!$B$5:$AG$5,MATCH(L$1,'Tax Percentages'!$B$4:$AG$4,0))</f>
        <v/>
      </c>
      <c r="M4" s="70">
        <f>INDEX('AEO Table 3'!$C$19:$AJ$19,MATCH(M$1,'AEO Table 3'!$C$1:$AJ$1,0))/10^6*dollars_2019_2012*INDEX('Tax Percentages'!$B$5:$AG$5,MATCH(M$1,'Tax Percentages'!$B$4:$AG$4,0))</f>
        <v/>
      </c>
      <c r="N4" s="70">
        <f>INDEX('AEO Table 3'!$C$19:$AJ$19,MATCH(N$1,'AEO Table 3'!$C$1:$AJ$1,0))/10^6*dollars_2019_2012*INDEX('Tax Percentages'!$B$5:$AG$5,MATCH(N$1,'Tax Percentages'!$B$4:$AG$4,0))</f>
        <v/>
      </c>
      <c r="O4" s="70">
        <f>INDEX('AEO Table 3'!$C$19:$AJ$19,MATCH(O$1,'AEO Table 3'!$C$1:$AJ$1,0))/10^6*dollars_2019_2012*INDEX('Tax Percentages'!$B$5:$AG$5,MATCH(O$1,'Tax Percentages'!$B$4:$AG$4,0))</f>
        <v/>
      </c>
      <c r="P4" s="70">
        <f>INDEX('AEO Table 3'!$C$19:$AJ$19,MATCH(P$1,'AEO Table 3'!$C$1:$AJ$1,0))/10^6*dollars_2019_2012*INDEX('Tax Percentages'!$B$5:$AG$5,MATCH(P$1,'Tax Percentages'!$B$4:$AG$4,0))</f>
        <v/>
      </c>
      <c r="Q4" s="70">
        <f>INDEX('AEO Table 3'!$C$19:$AJ$19,MATCH(Q$1,'AEO Table 3'!$C$1:$AJ$1,0))/10^6*dollars_2019_2012*INDEX('Tax Percentages'!$B$5:$AG$5,MATCH(Q$1,'Tax Percentages'!$B$4:$AG$4,0))</f>
        <v/>
      </c>
      <c r="R4" s="70">
        <f>INDEX('AEO Table 3'!$C$19:$AJ$19,MATCH(R$1,'AEO Table 3'!$C$1:$AJ$1,0))/10^6*dollars_2019_2012*INDEX('Tax Percentages'!$B$5:$AG$5,MATCH(R$1,'Tax Percentages'!$B$4:$AG$4,0))</f>
        <v/>
      </c>
      <c r="S4" s="70">
        <f>INDEX('AEO Table 3'!$C$19:$AJ$19,MATCH(S$1,'AEO Table 3'!$C$1:$AJ$1,0))/10^6*dollars_2019_2012*INDEX('Tax Percentages'!$B$5:$AG$5,MATCH(S$1,'Tax Percentages'!$B$4:$AG$4,0))</f>
        <v/>
      </c>
      <c r="T4" s="70">
        <f>INDEX('AEO Table 3'!$C$19:$AJ$19,MATCH(T$1,'AEO Table 3'!$C$1:$AJ$1,0))/10^6*dollars_2019_2012*INDEX('Tax Percentages'!$B$5:$AG$5,MATCH(T$1,'Tax Percentages'!$B$4:$AG$4,0))</f>
        <v/>
      </c>
      <c r="U4" s="70">
        <f>INDEX('AEO Table 3'!$C$19:$AJ$19,MATCH(U$1,'AEO Table 3'!$C$1:$AJ$1,0))/10^6*dollars_2019_2012*INDEX('Tax Percentages'!$B$5:$AG$5,MATCH(U$1,'Tax Percentages'!$B$4:$AG$4,0))</f>
        <v/>
      </c>
      <c r="V4" s="70">
        <f>INDEX('AEO Table 3'!$C$19:$AJ$19,MATCH(V$1,'AEO Table 3'!$C$1:$AJ$1,0))/10^6*dollars_2019_2012*INDEX('Tax Percentages'!$B$5:$AG$5,MATCH(V$1,'Tax Percentages'!$B$4:$AG$4,0))</f>
        <v/>
      </c>
      <c r="W4" s="70">
        <f>INDEX('AEO Table 3'!$C$19:$AJ$19,MATCH(W$1,'AEO Table 3'!$C$1:$AJ$1,0))/10^6*dollars_2019_2012*INDEX('Tax Percentages'!$B$5:$AG$5,MATCH(W$1,'Tax Percentages'!$B$4:$AG$4,0))</f>
        <v/>
      </c>
      <c r="X4" s="70">
        <f>INDEX('AEO Table 3'!$C$19:$AJ$19,MATCH(X$1,'AEO Table 3'!$C$1:$AJ$1,0))/10^6*dollars_2019_2012*INDEX('Tax Percentages'!$B$5:$AG$5,MATCH(X$1,'Tax Percentages'!$B$4:$AG$4,0))</f>
        <v/>
      </c>
      <c r="Y4" s="70">
        <f>INDEX('AEO Table 3'!$C$19:$AJ$19,MATCH(Y$1,'AEO Table 3'!$C$1:$AJ$1,0))/10^6*dollars_2019_2012*INDEX('Tax Percentages'!$B$5:$AG$5,MATCH(Y$1,'Tax Percentages'!$B$4:$AG$4,0))</f>
        <v/>
      </c>
      <c r="Z4" s="70">
        <f>INDEX('AEO Table 3'!$C$19:$AJ$19,MATCH(Z$1,'AEO Table 3'!$C$1:$AJ$1,0))/10^6*dollars_2019_2012*INDEX('Tax Percentages'!$B$5:$AG$5,MATCH(Z$1,'Tax Percentages'!$B$4:$AG$4,0))</f>
        <v/>
      </c>
      <c r="AA4" s="70">
        <f>INDEX('AEO Table 3'!$C$19:$AJ$19,MATCH(AA$1,'AEO Table 3'!$C$1:$AJ$1,0))/10^6*dollars_2019_2012*INDEX('Tax Percentages'!$B$5:$AG$5,MATCH(AA$1,'Tax Percentages'!$B$4:$AG$4,0))</f>
        <v/>
      </c>
      <c r="AB4" s="70">
        <f>INDEX('AEO Table 3'!$C$19:$AJ$19,MATCH(AB$1,'AEO Table 3'!$C$1:$AJ$1,0))/10^6*dollars_2019_2012*INDEX('Tax Percentages'!$B$5:$AG$5,MATCH(AB$1,'Tax Percentages'!$B$4:$AG$4,0))</f>
        <v/>
      </c>
      <c r="AC4" s="70">
        <f>INDEX('AEO Table 3'!$C$19:$AJ$19,MATCH(AC$1,'AEO Table 3'!$C$1:$AJ$1,0))/10^6*dollars_2019_2012*INDEX('Tax Percentages'!$B$5:$AG$5,MATCH(AC$1,'Tax Percentages'!$B$4:$AG$4,0))</f>
        <v/>
      </c>
      <c r="AD4" s="70">
        <f>INDEX('AEO Table 3'!$C$19:$AJ$19,MATCH(AD$1,'AEO Table 3'!$C$1:$AJ$1,0))/10^6*dollars_2019_2012*INDEX('Tax Percentages'!$B$5:$AG$5,MATCH(AD$1,'Tax Percentages'!$B$4:$AG$4,0))</f>
        <v/>
      </c>
      <c r="AE4" s="70">
        <f>INDEX('AEO Table 3'!$C$19:$AJ$19,MATCH(AE$1,'AEO Table 3'!$C$1:$AJ$1,0))/10^6*dollars_2019_2012*INDEX('Tax Percentages'!$B$5:$AG$5,MATCH(AE$1,'Tax Percentages'!$B$4:$AG$4,0))</f>
        <v/>
      </c>
      <c r="AF4" s="70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3'!$C$26:$AJ$26,MATCH(B$1,'AEO Table 3'!$C$1:$AJ$1,0))/10^6*dollars_2019_2012*INDEX('Tax Percentages'!$B$5:$AG$5,MATCH(B$1,'Tax Percentages'!$B$4:$AG$4,0))</f>
        <v/>
      </c>
      <c r="C5" s="70">
        <f>INDEX('AEO Table 3'!$C$26:$AJ$26,MATCH(C$1,'AEO Table 3'!$C$1:$AJ$1,0))/10^6*dollars_2019_2012*INDEX('Tax Percentages'!$B$5:$AG$5,MATCH(C$1,'Tax Percentages'!$B$4:$AG$4,0))</f>
        <v/>
      </c>
      <c r="D5" s="70">
        <f>INDEX('AEO Table 3'!$C$26:$AJ$26,MATCH(D$1,'AEO Table 3'!$C$1:$AJ$1,0))/10^6*dollars_2019_2012*INDEX('Tax Percentages'!$B$5:$AG$5,MATCH(D$1,'Tax Percentages'!$B$4:$AG$4,0))</f>
        <v/>
      </c>
      <c r="E5" s="70">
        <f>INDEX('AEO Table 3'!$C$26:$AJ$26,MATCH(E$1,'AEO Table 3'!$C$1:$AJ$1,0))/10^6*dollars_2019_2012*INDEX('Tax Percentages'!$B$5:$AG$5,MATCH(E$1,'Tax Percentages'!$B$4:$AG$4,0))</f>
        <v/>
      </c>
      <c r="F5" s="70">
        <f>INDEX('AEO Table 3'!$C$26:$AJ$26,MATCH(F$1,'AEO Table 3'!$C$1:$AJ$1,0))/10^6*dollars_2019_2012*INDEX('Tax Percentages'!$B$5:$AG$5,MATCH(F$1,'Tax Percentages'!$B$4:$AG$4,0))</f>
        <v/>
      </c>
      <c r="G5" s="70">
        <f>INDEX('AEO Table 3'!$C$26:$AJ$26,MATCH(G$1,'AEO Table 3'!$C$1:$AJ$1,0))/10^6*dollars_2019_2012*INDEX('Tax Percentages'!$B$5:$AG$5,MATCH(G$1,'Tax Percentages'!$B$4:$AG$4,0))</f>
        <v/>
      </c>
      <c r="H5" s="70">
        <f>INDEX('AEO Table 3'!$C$26:$AJ$26,MATCH(H$1,'AEO Table 3'!$C$1:$AJ$1,0))/10^6*dollars_2019_2012*INDEX('Tax Percentages'!$B$5:$AG$5,MATCH(H$1,'Tax Percentages'!$B$4:$AG$4,0))</f>
        <v/>
      </c>
      <c r="I5" s="70">
        <f>INDEX('AEO Table 3'!$C$26:$AJ$26,MATCH(I$1,'AEO Table 3'!$C$1:$AJ$1,0))/10^6*dollars_2019_2012*INDEX('Tax Percentages'!$B$5:$AG$5,MATCH(I$1,'Tax Percentages'!$B$4:$AG$4,0))</f>
        <v/>
      </c>
      <c r="J5" s="70">
        <f>INDEX('AEO Table 3'!$C$26:$AJ$26,MATCH(J$1,'AEO Table 3'!$C$1:$AJ$1,0))/10^6*dollars_2019_2012*INDEX('Tax Percentages'!$B$5:$AG$5,MATCH(J$1,'Tax Percentages'!$B$4:$AG$4,0))</f>
        <v/>
      </c>
      <c r="K5" s="70">
        <f>INDEX('AEO Table 3'!$C$26:$AJ$26,MATCH(K$1,'AEO Table 3'!$C$1:$AJ$1,0))/10^6*dollars_2019_2012*INDEX('Tax Percentages'!$B$5:$AG$5,MATCH(K$1,'Tax Percentages'!$B$4:$AG$4,0))</f>
        <v/>
      </c>
      <c r="L5" s="70">
        <f>INDEX('AEO Table 3'!$C$26:$AJ$26,MATCH(L$1,'AEO Table 3'!$C$1:$AJ$1,0))/10^6*dollars_2019_2012*INDEX('Tax Percentages'!$B$5:$AG$5,MATCH(L$1,'Tax Percentages'!$B$4:$AG$4,0))</f>
        <v/>
      </c>
      <c r="M5" s="70">
        <f>INDEX('AEO Table 3'!$C$26:$AJ$26,MATCH(M$1,'AEO Table 3'!$C$1:$AJ$1,0))/10^6*dollars_2019_2012*INDEX('Tax Percentages'!$B$5:$AG$5,MATCH(M$1,'Tax Percentages'!$B$4:$AG$4,0))</f>
        <v/>
      </c>
      <c r="N5" s="70">
        <f>INDEX('AEO Table 3'!$C$26:$AJ$26,MATCH(N$1,'AEO Table 3'!$C$1:$AJ$1,0))/10^6*dollars_2019_2012*INDEX('Tax Percentages'!$B$5:$AG$5,MATCH(N$1,'Tax Percentages'!$B$4:$AG$4,0))</f>
        <v/>
      </c>
      <c r="O5" s="70">
        <f>INDEX('AEO Table 3'!$C$26:$AJ$26,MATCH(O$1,'AEO Table 3'!$C$1:$AJ$1,0))/10^6*dollars_2019_2012*INDEX('Tax Percentages'!$B$5:$AG$5,MATCH(O$1,'Tax Percentages'!$B$4:$AG$4,0))</f>
        <v/>
      </c>
      <c r="P5" s="70">
        <f>INDEX('AEO Table 3'!$C$26:$AJ$26,MATCH(P$1,'AEO Table 3'!$C$1:$AJ$1,0))/10^6*dollars_2019_2012*INDEX('Tax Percentages'!$B$5:$AG$5,MATCH(P$1,'Tax Percentages'!$B$4:$AG$4,0))</f>
        <v/>
      </c>
      <c r="Q5" s="70">
        <f>INDEX('AEO Table 3'!$C$26:$AJ$26,MATCH(Q$1,'AEO Table 3'!$C$1:$AJ$1,0))/10^6*dollars_2019_2012*INDEX('Tax Percentages'!$B$5:$AG$5,MATCH(Q$1,'Tax Percentages'!$B$4:$AG$4,0))</f>
        <v/>
      </c>
      <c r="R5" s="70">
        <f>INDEX('AEO Table 3'!$C$26:$AJ$26,MATCH(R$1,'AEO Table 3'!$C$1:$AJ$1,0))/10^6*dollars_2019_2012*INDEX('Tax Percentages'!$B$5:$AG$5,MATCH(R$1,'Tax Percentages'!$B$4:$AG$4,0))</f>
        <v/>
      </c>
      <c r="S5" s="70">
        <f>INDEX('AEO Table 3'!$C$26:$AJ$26,MATCH(S$1,'AEO Table 3'!$C$1:$AJ$1,0))/10^6*dollars_2019_2012*INDEX('Tax Percentages'!$B$5:$AG$5,MATCH(S$1,'Tax Percentages'!$B$4:$AG$4,0))</f>
        <v/>
      </c>
      <c r="T5" s="70">
        <f>INDEX('AEO Table 3'!$C$26:$AJ$26,MATCH(T$1,'AEO Table 3'!$C$1:$AJ$1,0))/10^6*dollars_2019_2012*INDEX('Tax Percentages'!$B$5:$AG$5,MATCH(T$1,'Tax Percentages'!$B$4:$AG$4,0))</f>
        <v/>
      </c>
      <c r="U5" s="70">
        <f>INDEX('AEO Table 3'!$C$26:$AJ$26,MATCH(U$1,'AEO Table 3'!$C$1:$AJ$1,0))/10^6*dollars_2019_2012*INDEX('Tax Percentages'!$B$5:$AG$5,MATCH(U$1,'Tax Percentages'!$B$4:$AG$4,0))</f>
        <v/>
      </c>
      <c r="V5" s="70">
        <f>INDEX('AEO Table 3'!$C$26:$AJ$26,MATCH(V$1,'AEO Table 3'!$C$1:$AJ$1,0))/10^6*dollars_2019_2012*INDEX('Tax Percentages'!$B$5:$AG$5,MATCH(V$1,'Tax Percentages'!$B$4:$AG$4,0))</f>
        <v/>
      </c>
      <c r="W5" s="70">
        <f>INDEX('AEO Table 3'!$C$26:$AJ$26,MATCH(W$1,'AEO Table 3'!$C$1:$AJ$1,0))/10^6*dollars_2019_2012*INDEX('Tax Percentages'!$B$5:$AG$5,MATCH(W$1,'Tax Percentages'!$B$4:$AG$4,0))</f>
        <v/>
      </c>
      <c r="X5" s="70">
        <f>INDEX('AEO Table 3'!$C$26:$AJ$26,MATCH(X$1,'AEO Table 3'!$C$1:$AJ$1,0))/10^6*dollars_2019_2012*INDEX('Tax Percentages'!$B$5:$AG$5,MATCH(X$1,'Tax Percentages'!$B$4:$AG$4,0))</f>
        <v/>
      </c>
      <c r="Y5" s="70">
        <f>INDEX('AEO Table 3'!$C$26:$AJ$26,MATCH(Y$1,'AEO Table 3'!$C$1:$AJ$1,0))/10^6*dollars_2019_2012*INDEX('Tax Percentages'!$B$5:$AG$5,MATCH(Y$1,'Tax Percentages'!$B$4:$AG$4,0))</f>
        <v/>
      </c>
      <c r="Z5" s="70">
        <f>INDEX('AEO Table 3'!$C$26:$AJ$26,MATCH(Z$1,'AEO Table 3'!$C$1:$AJ$1,0))/10^6*dollars_2019_2012*INDEX('Tax Percentages'!$B$5:$AG$5,MATCH(Z$1,'Tax Percentages'!$B$4:$AG$4,0))</f>
        <v/>
      </c>
      <c r="AA5" s="70">
        <f>INDEX('AEO Table 3'!$C$26:$AJ$26,MATCH(AA$1,'AEO Table 3'!$C$1:$AJ$1,0))/10^6*dollars_2019_2012*INDEX('Tax Percentages'!$B$5:$AG$5,MATCH(AA$1,'Tax Percentages'!$B$4:$AG$4,0))</f>
        <v/>
      </c>
      <c r="AB5" s="70">
        <f>INDEX('AEO Table 3'!$C$26:$AJ$26,MATCH(AB$1,'AEO Table 3'!$C$1:$AJ$1,0))/10^6*dollars_2019_2012*INDEX('Tax Percentages'!$B$5:$AG$5,MATCH(AB$1,'Tax Percentages'!$B$4:$AG$4,0))</f>
        <v/>
      </c>
      <c r="AC5" s="70">
        <f>INDEX('AEO Table 3'!$C$26:$AJ$26,MATCH(AC$1,'AEO Table 3'!$C$1:$AJ$1,0))/10^6*dollars_2019_2012*INDEX('Tax Percentages'!$B$5:$AG$5,MATCH(AC$1,'Tax Percentages'!$B$4:$AG$4,0))</f>
        <v/>
      </c>
      <c r="AD5" s="70">
        <f>INDEX('AEO Table 3'!$C$26:$AJ$26,MATCH(AD$1,'AEO Table 3'!$C$1:$AJ$1,0))/10^6*dollars_2019_2012*INDEX('Tax Percentages'!$B$5:$AG$5,MATCH(AD$1,'Tax Percentages'!$B$4:$AG$4,0))</f>
        <v/>
      </c>
      <c r="AE5" s="70">
        <f>INDEX('AEO Table 3'!$C$26:$AJ$26,MATCH(AE$1,'AEO Table 3'!$C$1:$AJ$1,0))/10^6*dollars_2019_2012*INDEX('Tax Percentages'!$B$5:$AG$5,MATCH(AE$1,'Tax Percentages'!$B$4:$AG$4,0))</f>
        <v/>
      </c>
      <c r="AF5" s="70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70">
        <f>INDEX('AEO Table 3'!$C$36:$AJ$36,MATCH(B$1,'AEO Table 3'!$C$1:$AJ$1,0))/10^6*dollars_2019_2012*INDEX('Tax Percentages'!$B$5:$AG$5,MATCH(B$1,'Tax Percentages'!$B$4:$AG$4,0))</f>
        <v/>
      </c>
      <c r="C6" s="70">
        <f>INDEX('AEO Table 3'!$C$36:$AJ$36,MATCH(C$1,'AEO Table 3'!$C$1:$AJ$1,0))/10^6*dollars_2019_2012*INDEX('Tax Percentages'!$B$5:$AG$5,MATCH(C$1,'Tax Percentages'!$B$4:$AG$4,0))</f>
        <v/>
      </c>
      <c r="D6" s="70">
        <f>INDEX('AEO Table 3'!$C$36:$AJ$36,MATCH(D$1,'AEO Table 3'!$C$1:$AJ$1,0))/10^6*dollars_2019_2012*INDEX('Tax Percentages'!$B$5:$AG$5,MATCH(D$1,'Tax Percentages'!$B$4:$AG$4,0))</f>
        <v/>
      </c>
      <c r="E6" s="70">
        <f>INDEX('AEO Table 3'!$C$36:$AJ$36,MATCH(E$1,'AEO Table 3'!$C$1:$AJ$1,0))/10^6*dollars_2019_2012*INDEX('Tax Percentages'!$B$5:$AG$5,MATCH(E$1,'Tax Percentages'!$B$4:$AG$4,0))</f>
        <v/>
      </c>
      <c r="F6" s="70">
        <f>INDEX('AEO Table 3'!$C$36:$AJ$36,MATCH(F$1,'AEO Table 3'!$C$1:$AJ$1,0))/10^6*dollars_2019_2012*INDEX('Tax Percentages'!$B$5:$AG$5,MATCH(F$1,'Tax Percentages'!$B$4:$AG$4,0))</f>
        <v/>
      </c>
      <c r="G6" s="70">
        <f>INDEX('AEO Table 3'!$C$36:$AJ$36,MATCH(G$1,'AEO Table 3'!$C$1:$AJ$1,0))/10^6*dollars_2019_2012*INDEX('Tax Percentages'!$B$5:$AG$5,MATCH(G$1,'Tax Percentages'!$B$4:$AG$4,0))</f>
        <v/>
      </c>
      <c r="H6" s="70">
        <f>INDEX('AEO Table 3'!$C$36:$AJ$36,MATCH(H$1,'AEO Table 3'!$C$1:$AJ$1,0))/10^6*dollars_2019_2012*INDEX('Tax Percentages'!$B$5:$AG$5,MATCH(H$1,'Tax Percentages'!$B$4:$AG$4,0))</f>
        <v/>
      </c>
      <c r="I6" s="70">
        <f>INDEX('AEO Table 3'!$C$36:$AJ$36,MATCH(I$1,'AEO Table 3'!$C$1:$AJ$1,0))/10^6*dollars_2019_2012*INDEX('Tax Percentages'!$B$5:$AG$5,MATCH(I$1,'Tax Percentages'!$B$4:$AG$4,0))</f>
        <v/>
      </c>
      <c r="J6" s="70">
        <f>INDEX('AEO Table 3'!$C$36:$AJ$36,MATCH(J$1,'AEO Table 3'!$C$1:$AJ$1,0))/10^6*dollars_2019_2012*INDEX('Tax Percentages'!$B$5:$AG$5,MATCH(J$1,'Tax Percentages'!$B$4:$AG$4,0))</f>
        <v/>
      </c>
      <c r="K6" s="70">
        <f>INDEX('AEO Table 3'!$C$36:$AJ$36,MATCH(K$1,'AEO Table 3'!$C$1:$AJ$1,0))/10^6*dollars_2019_2012*INDEX('Tax Percentages'!$B$5:$AG$5,MATCH(K$1,'Tax Percentages'!$B$4:$AG$4,0))</f>
        <v/>
      </c>
      <c r="L6" s="70">
        <f>INDEX('AEO Table 3'!$C$36:$AJ$36,MATCH(L$1,'AEO Table 3'!$C$1:$AJ$1,0))/10^6*dollars_2019_2012*INDEX('Tax Percentages'!$B$5:$AG$5,MATCH(L$1,'Tax Percentages'!$B$4:$AG$4,0))</f>
        <v/>
      </c>
      <c r="M6" s="70">
        <f>INDEX('AEO Table 3'!$C$36:$AJ$36,MATCH(M$1,'AEO Table 3'!$C$1:$AJ$1,0))/10^6*dollars_2019_2012*INDEX('Tax Percentages'!$B$5:$AG$5,MATCH(M$1,'Tax Percentages'!$B$4:$AG$4,0))</f>
        <v/>
      </c>
      <c r="N6" s="70">
        <f>INDEX('AEO Table 3'!$C$36:$AJ$36,MATCH(N$1,'AEO Table 3'!$C$1:$AJ$1,0))/10^6*dollars_2019_2012*INDEX('Tax Percentages'!$B$5:$AG$5,MATCH(N$1,'Tax Percentages'!$B$4:$AG$4,0))</f>
        <v/>
      </c>
      <c r="O6" s="70">
        <f>INDEX('AEO Table 3'!$C$36:$AJ$36,MATCH(O$1,'AEO Table 3'!$C$1:$AJ$1,0))/10^6*dollars_2019_2012*INDEX('Tax Percentages'!$B$5:$AG$5,MATCH(O$1,'Tax Percentages'!$B$4:$AG$4,0))</f>
        <v/>
      </c>
      <c r="P6" s="70">
        <f>INDEX('AEO Table 3'!$C$36:$AJ$36,MATCH(P$1,'AEO Table 3'!$C$1:$AJ$1,0))/10^6*dollars_2019_2012*INDEX('Tax Percentages'!$B$5:$AG$5,MATCH(P$1,'Tax Percentages'!$B$4:$AG$4,0))</f>
        <v/>
      </c>
      <c r="Q6" s="70">
        <f>INDEX('AEO Table 3'!$C$36:$AJ$36,MATCH(Q$1,'AEO Table 3'!$C$1:$AJ$1,0))/10^6*dollars_2019_2012*INDEX('Tax Percentages'!$B$5:$AG$5,MATCH(Q$1,'Tax Percentages'!$B$4:$AG$4,0))</f>
        <v/>
      </c>
      <c r="R6" s="70">
        <f>INDEX('AEO Table 3'!$C$36:$AJ$36,MATCH(R$1,'AEO Table 3'!$C$1:$AJ$1,0))/10^6*dollars_2019_2012*INDEX('Tax Percentages'!$B$5:$AG$5,MATCH(R$1,'Tax Percentages'!$B$4:$AG$4,0))</f>
        <v/>
      </c>
      <c r="S6" s="70">
        <f>INDEX('AEO Table 3'!$C$36:$AJ$36,MATCH(S$1,'AEO Table 3'!$C$1:$AJ$1,0))/10^6*dollars_2019_2012*INDEX('Tax Percentages'!$B$5:$AG$5,MATCH(S$1,'Tax Percentages'!$B$4:$AG$4,0))</f>
        <v/>
      </c>
      <c r="T6" s="70">
        <f>INDEX('AEO Table 3'!$C$36:$AJ$36,MATCH(T$1,'AEO Table 3'!$C$1:$AJ$1,0))/10^6*dollars_2019_2012*INDEX('Tax Percentages'!$B$5:$AG$5,MATCH(T$1,'Tax Percentages'!$B$4:$AG$4,0))</f>
        <v/>
      </c>
      <c r="U6" s="70">
        <f>INDEX('AEO Table 3'!$C$36:$AJ$36,MATCH(U$1,'AEO Table 3'!$C$1:$AJ$1,0))/10^6*dollars_2019_2012*INDEX('Tax Percentages'!$B$5:$AG$5,MATCH(U$1,'Tax Percentages'!$B$4:$AG$4,0))</f>
        <v/>
      </c>
      <c r="V6" s="70">
        <f>INDEX('AEO Table 3'!$C$36:$AJ$36,MATCH(V$1,'AEO Table 3'!$C$1:$AJ$1,0))/10^6*dollars_2019_2012*INDEX('Tax Percentages'!$B$5:$AG$5,MATCH(V$1,'Tax Percentages'!$B$4:$AG$4,0))</f>
        <v/>
      </c>
      <c r="W6" s="70">
        <f>INDEX('AEO Table 3'!$C$36:$AJ$36,MATCH(W$1,'AEO Table 3'!$C$1:$AJ$1,0))/10^6*dollars_2019_2012*INDEX('Tax Percentages'!$B$5:$AG$5,MATCH(W$1,'Tax Percentages'!$B$4:$AG$4,0))</f>
        <v/>
      </c>
      <c r="X6" s="70">
        <f>INDEX('AEO Table 3'!$C$36:$AJ$36,MATCH(X$1,'AEO Table 3'!$C$1:$AJ$1,0))/10^6*dollars_2019_2012*INDEX('Tax Percentages'!$B$5:$AG$5,MATCH(X$1,'Tax Percentages'!$B$4:$AG$4,0))</f>
        <v/>
      </c>
      <c r="Y6" s="70">
        <f>INDEX('AEO Table 3'!$C$36:$AJ$36,MATCH(Y$1,'AEO Table 3'!$C$1:$AJ$1,0))/10^6*dollars_2019_2012*INDEX('Tax Percentages'!$B$5:$AG$5,MATCH(Y$1,'Tax Percentages'!$B$4:$AG$4,0))</f>
        <v/>
      </c>
      <c r="Z6" s="70">
        <f>INDEX('AEO Table 3'!$C$36:$AJ$36,MATCH(Z$1,'AEO Table 3'!$C$1:$AJ$1,0))/10^6*dollars_2019_2012*INDEX('Tax Percentages'!$B$5:$AG$5,MATCH(Z$1,'Tax Percentages'!$B$4:$AG$4,0))</f>
        <v/>
      </c>
      <c r="AA6" s="70">
        <f>INDEX('AEO Table 3'!$C$36:$AJ$36,MATCH(AA$1,'AEO Table 3'!$C$1:$AJ$1,0))/10^6*dollars_2019_2012*INDEX('Tax Percentages'!$B$5:$AG$5,MATCH(AA$1,'Tax Percentages'!$B$4:$AG$4,0))</f>
        <v/>
      </c>
      <c r="AB6" s="70">
        <f>INDEX('AEO Table 3'!$C$36:$AJ$36,MATCH(AB$1,'AEO Table 3'!$C$1:$AJ$1,0))/10^6*dollars_2019_2012*INDEX('Tax Percentages'!$B$5:$AG$5,MATCH(AB$1,'Tax Percentages'!$B$4:$AG$4,0))</f>
        <v/>
      </c>
      <c r="AC6" s="70">
        <f>INDEX('AEO Table 3'!$C$36:$AJ$36,MATCH(AC$1,'AEO Table 3'!$C$1:$AJ$1,0))/10^6*dollars_2019_2012*INDEX('Tax Percentages'!$B$5:$AG$5,MATCH(AC$1,'Tax Percentages'!$B$4:$AG$4,0))</f>
        <v/>
      </c>
      <c r="AD6" s="70">
        <f>INDEX('AEO Table 3'!$C$36:$AJ$36,MATCH(AD$1,'AEO Table 3'!$C$1:$AJ$1,0))/10^6*dollars_2019_2012*INDEX('Tax Percentages'!$B$5:$AG$5,MATCH(AD$1,'Tax Percentages'!$B$4:$AG$4,0))</f>
        <v/>
      </c>
      <c r="AE6" s="70">
        <f>INDEX('AEO Table 3'!$C$36:$AJ$36,MATCH(AE$1,'AEO Table 3'!$C$1:$AJ$1,0))/10^6*dollars_2019_2012*INDEX('Tax Percentages'!$B$5:$AG$5,MATCH(AE$1,'Tax Percentages'!$B$4:$AG$4,0))</f>
        <v/>
      </c>
      <c r="AF6" s="70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s="70" t="n">
        <v>0</v>
      </c>
      <c r="C8" s="70" t="n">
        <v>0</v>
      </c>
      <c r="D8" s="70" t="n">
        <v>0</v>
      </c>
      <c r="E8" s="70" t="n">
        <v>0</v>
      </c>
      <c r="F8" s="70" t="n">
        <v>0</v>
      </c>
      <c r="G8" s="70" t="n">
        <v>0</v>
      </c>
      <c r="H8" s="70" t="n">
        <v>0</v>
      </c>
      <c r="I8" s="70" t="n">
        <v>0</v>
      </c>
      <c r="J8" s="70" t="n">
        <v>0</v>
      </c>
      <c r="K8" s="70" t="n">
        <v>0</v>
      </c>
      <c r="L8" s="70" t="n">
        <v>0</v>
      </c>
      <c r="M8" s="70" t="n">
        <v>0</v>
      </c>
      <c r="N8" s="70" t="n">
        <v>0</v>
      </c>
      <c r="O8" s="70" t="n">
        <v>0</v>
      </c>
      <c r="P8" s="70" t="n">
        <v>0</v>
      </c>
      <c r="Q8" s="70" t="n">
        <v>0</v>
      </c>
      <c r="R8" s="70" t="n">
        <v>0</v>
      </c>
      <c r="S8" s="70" t="n">
        <v>0</v>
      </c>
      <c r="T8" s="70" t="n">
        <v>0</v>
      </c>
      <c r="U8" s="70" t="n">
        <v>0</v>
      </c>
      <c r="V8" s="70" t="n">
        <v>0</v>
      </c>
      <c r="W8" s="70" t="n">
        <v>0</v>
      </c>
      <c r="X8" s="70" t="n">
        <v>0</v>
      </c>
      <c r="Y8" s="70" t="n">
        <v>0</v>
      </c>
      <c r="Z8" s="70" t="n">
        <v>0</v>
      </c>
      <c r="AA8" s="70" t="n">
        <v>0</v>
      </c>
      <c r="AB8" s="70" t="n">
        <v>0</v>
      </c>
      <c r="AC8" s="70" t="n">
        <v>0</v>
      </c>
      <c r="AD8" s="70" t="n">
        <v>0</v>
      </c>
      <c r="AE8" s="70" t="n">
        <v>0</v>
      </c>
      <c r="AF8" s="70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70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70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70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70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70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70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70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70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70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70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70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70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70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70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70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70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70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70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70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70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70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70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70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70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70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70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70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70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70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70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3'!$C$45:$AJ$45,MATCH(B$1,'AEO Table 3'!$C$1:$AJ$1,0))/10^6*dollars_2019_2012*INDEX('Tax Percentages'!$B$7:$AG$7,MATCH(B$1,'Tax Percentages'!$B$4:$AG$4,0))</f>
        <v/>
      </c>
      <c r="C2" s="70">
        <f>INDEX('AEO Table 3'!$C$45:$AJ$45,MATCH(C$1,'AEO Table 3'!$C$1:$AJ$1,0))/10^6*dollars_2019_2012*INDEX('Tax Percentages'!$B$7:$AG$7,MATCH(C$1,'Tax Percentages'!$B$4:$AG$4,0))</f>
        <v/>
      </c>
      <c r="D2" s="70">
        <f>INDEX('AEO Table 3'!$C$45:$AJ$45,MATCH(D$1,'AEO Table 3'!$C$1:$AJ$1,0))/10^6*dollars_2019_2012*INDEX('Tax Percentages'!$B$7:$AG$7,MATCH(D$1,'Tax Percentages'!$B$4:$AG$4,0))</f>
        <v/>
      </c>
      <c r="E2" s="70">
        <f>INDEX('AEO Table 3'!$C$45:$AJ$45,MATCH(E$1,'AEO Table 3'!$C$1:$AJ$1,0))/10^6*dollars_2019_2012*INDEX('Tax Percentages'!$B$7:$AG$7,MATCH(E$1,'Tax Percentages'!$B$4:$AG$4,0))</f>
        <v/>
      </c>
      <c r="F2" s="70">
        <f>INDEX('AEO Table 3'!$C$45:$AJ$45,MATCH(F$1,'AEO Table 3'!$C$1:$AJ$1,0))/10^6*dollars_2019_2012*INDEX('Tax Percentages'!$B$7:$AG$7,MATCH(F$1,'Tax Percentages'!$B$4:$AG$4,0))</f>
        <v/>
      </c>
      <c r="G2" s="70">
        <f>INDEX('AEO Table 3'!$C$45:$AJ$45,MATCH(G$1,'AEO Table 3'!$C$1:$AJ$1,0))/10^6*dollars_2019_2012*INDEX('Tax Percentages'!$B$7:$AG$7,MATCH(G$1,'Tax Percentages'!$B$4:$AG$4,0))</f>
        <v/>
      </c>
      <c r="H2" s="70">
        <f>INDEX('AEO Table 3'!$C$45:$AJ$45,MATCH(H$1,'AEO Table 3'!$C$1:$AJ$1,0))/10^6*dollars_2019_2012*INDEX('Tax Percentages'!$B$7:$AG$7,MATCH(H$1,'Tax Percentages'!$B$4:$AG$4,0))</f>
        <v/>
      </c>
      <c r="I2" s="70">
        <f>INDEX('AEO Table 3'!$C$45:$AJ$45,MATCH(I$1,'AEO Table 3'!$C$1:$AJ$1,0))/10^6*dollars_2019_2012*INDEX('Tax Percentages'!$B$7:$AG$7,MATCH(I$1,'Tax Percentages'!$B$4:$AG$4,0))</f>
        <v/>
      </c>
      <c r="J2" s="70">
        <f>INDEX('AEO Table 3'!$C$45:$AJ$45,MATCH(J$1,'AEO Table 3'!$C$1:$AJ$1,0))/10^6*dollars_2019_2012*INDEX('Tax Percentages'!$B$7:$AG$7,MATCH(J$1,'Tax Percentages'!$B$4:$AG$4,0))</f>
        <v/>
      </c>
      <c r="K2" s="70">
        <f>INDEX('AEO Table 3'!$C$45:$AJ$45,MATCH(K$1,'AEO Table 3'!$C$1:$AJ$1,0))/10^6*dollars_2019_2012*INDEX('Tax Percentages'!$B$7:$AG$7,MATCH(K$1,'Tax Percentages'!$B$4:$AG$4,0))</f>
        <v/>
      </c>
      <c r="L2" s="70">
        <f>INDEX('AEO Table 3'!$C$45:$AJ$45,MATCH(L$1,'AEO Table 3'!$C$1:$AJ$1,0))/10^6*dollars_2019_2012*INDEX('Tax Percentages'!$B$7:$AG$7,MATCH(L$1,'Tax Percentages'!$B$4:$AG$4,0))</f>
        <v/>
      </c>
      <c r="M2" s="70">
        <f>INDEX('AEO Table 3'!$C$45:$AJ$45,MATCH(M$1,'AEO Table 3'!$C$1:$AJ$1,0))/10^6*dollars_2019_2012*INDEX('Tax Percentages'!$B$7:$AG$7,MATCH(M$1,'Tax Percentages'!$B$4:$AG$4,0))</f>
        <v/>
      </c>
      <c r="N2" s="70">
        <f>INDEX('AEO Table 3'!$C$45:$AJ$45,MATCH(N$1,'AEO Table 3'!$C$1:$AJ$1,0))/10^6*dollars_2019_2012*INDEX('Tax Percentages'!$B$7:$AG$7,MATCH(N$1,'Tax Percentages'!$B$4:$AG$4,0))</f>
        <v/>
      </c>
      <c r="O2" s="70">
        <f>INDEX('AEO Table 3'!$C$45:$AJ$45,MATCH(O$1,'AEO Table 3'!$C$1:$AJ$1,0))/10^6*dollars_2019_2012*INDEX('Tax Percentages'!$B$7:$AG$7,MATCH(O$1,'Tax Percentages'!$B$4:$AG$4,0))</f>
        <v/>
      </c>
      <c r="P2" s="70">
        <f>INDEX('AEO Table 3'!$C$45:$AJ$45,MATCH(P$1,'AEO Table 3'!$C$1:$AJ$1,0))/10^6*dollars_2019_2012*INDEX('Tax Percentages'!$B$7:$AG$7,MATCH(P$1,'Tax Percentages'!$B$4:$AG$4,0))</f>
        <v/>
      </c>
      <c r="Q2" s="70">
        <f>INDEX('AEO Table 3'!$C$45:$AJ$45,MATCH(Q$1,'AEO Table 3'!$C$1:$AJ$1,0))/10^6*dollars_2019_2012*INDEX('Tax Percentages'!$B$7:$AG$7,MATCH(Q$1,'Tax Percentages'!$B$4:$AG$4,0))</f>
        <v/>
      </c>
      <c r="R2" s="70">
        <f>INDEX('AEO Table 3'!$C$45:$AJ$45,MATCH(R$1,'AEO Table 3'!$C$1:$AJ$1,0))/10^6*dollars_2019_2012*INDEX('Tax Percentages'!$B$7:$AG$7,MATCH(R$1,'Tax Percentages'!$B$4:$AG$4,0))</f>
        <v/>
      </c>
      <c r="S2" s="70">
        <f>INDEX('AEO Table 3'!$C$45:$AJ$45,MATCH(S$1,'AEO Table 3'!$C$1:$AJ$1,0))/10^6*dollars_2019_2012*INDEX('Tax Percentages'!$B$7:$AG$7,MATCH(S$1,'Tax Percentages'!$B$4:$AG$4,0))</f>
        <v/>
      </c>
      <c r="T2" s="70">
        <f>INDEX('AEO Table 3'!$C$45:$AJ$45,MATCH(T$1,'AEO Table 3'!$C$1:$AJ$1,0))/10^6*dollars_2019_2012*INDEX('Tax Percentages'!$B$7:$AG$7,MATCH(T$1,'Tax Percentages'!$B$4:$AG$4,0))</f>
        <v/>
      </c>
      <c r="U2" s="70">
        <f>INDEX('AEO Table 3'!$C$45:$AJ$45,MATCH(U$1,'AEO Table 3'!$C$1:$AJ$1,0))/10^6*dollars_2019_2012*INDEX('Tax Percentages'!$B$7:$AG$7,MATCH(U$1,'Tax Percentages'!$B$4:$AG$4,0))</f>
        <v/>
      </c>
      <c r="V2" s="70">
        <f>INDEX('AEO Table 3'!$C$45:$AJ$45,MATCH(V$1,'AEO Table 3'!$C$1:$AJ$1,0))/10^6*dollars_2019_2012*INDEX('Tax Percentages'!$B$7:$AG$7,MATCH(V$1,'Tax Percentages'!$B$4:$AG$4,0))</f>
        <v/>
      </c>
      <c r="W2" s="70">
        <f>INDEX('AEO Table 3'!$C$45:$AJ$45,MATCH(W$1,'AEO Table 3'!$C$1:$AJ$1,0))/10^6*dollars_2019_2012*INDEX('Tax Percentages'!$B$7:$AG$7,MATCH(W$1,'Tax Percentages'!$B$4:$AG$4,0))</f>
        <v/>
      </c>
      <c r="X2" s="70">
        <f>INDEX('AEO Table 3'!$C$45:$AJ$45,MATCH(X$1,'AEO Table 3'!$C$1:$AJ$1,0))/10^6*dollars_2019_2012*INDEX('Tax Percentages'!$B$7:$AG$7,MATCH(X$1,'Tax Percentages'!$B$4:$AG$4,0))</f>
        <v/>
      </c>
      <c r="Y2" s="70">
        <f>INDEX('AEO Table 3'!$C$45:$AJ$45,MATCH(Y$1,'AEO Table 3'!$C$1:$AJ$1,0))/10^6*dollars_2019_2012*INDEX('Tax Percentages'!$B$7:$AG$7,MATCH(Y$1,'Tax Percentages'!$B$4:$AG$4,0))</f>
        <v/>
      </c>
      <c r="Z2" s="70">
        <f>INDEX('AEO Table 3'!$C$45:$AJ$45,MATCH(Z$1,'AEO Table 3'!$C$1:$AJ$1,0))/10^6*dollars_2019_2012*INDEX('Tax Percentages'!$B$7:$AG$7,MATCH(Z$1,'Tax Percentages'!$B$4:$AG$4,0))</f>
        <v/>
      </c>
      <c r="AA2" s="70">
        <f>INDEX('AEO Table 3'!$C$45:$AJ$45,MATCH(AA$1,'AEO Table 3'!$C$1:$AJ$1,0))/10^6*dollars_2019_2012*INDEX('Tax Percentages'!$B$7:$AG$7,MATCH(AA$1,'Tax Percentages'!$B$4:$AG$4,0))</f>
        <v/>
      </c>
      <c r="AB2" s="70">
        <f>INDEX('AEO Table 3'!$C$45:$AJ$45,MATCH(AB$1,'AEO Table 3'!$C$1:$AJ$1,0))/10^6*dollars_2019_2012*INDEX('Tax Percentages'!$B$7:$AG$7,MATCH(AB$1,'Tax Percentages'!$B$4:$AG$4,0))</f>
        <v/>
      </c>
      <c r="AC2" s="70">
        <f>INDEX('AEO Table 3'!$C$45:$AJ$45,MATCH(AC$1,'AEO Table 3'!$C$1:$AJ$1,0))/10^6*dollars_2019_2012*INDEX('Tax Percentages'!$B$7:$AG$7,MATCH(AC$1,'Tax Percentages'!$B$4:$AG$4,0))</f>
        <v/>
      </c>
      <c r="AD2" s="70">
        <f>INDEX('AEO Table 3'!$C$45:$AJ$45,MATCH(AD$1,'AEO Table 3'!$C$1:$AJ$1,0))/10^6*dollars_2019_2012*INDEX('Tax Percentages'!$B$7:$AG$7,MATCH(AD$1,'Tax Percentages'!$B$4:$AG$4,0))</f>
        <v/>
      </c>
      <c r="AE2" s="70">
        <f>INDEX('AEO Table 3'!$C$45:$AJ$45,MATCH(AE$1,'AEO Table 3'!$C$1:$AJ$1,0))/10^6*dollars_2019_2012*INDEX('Tax Percentages'!$B$7:$AG$7,MATCH(AE$1,'Tax Percentages'!$B$4:$AG$4,0))</f>
        <v/>
      </c>
      <c r="AF2" s="70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70">
        <f>INDEX('AEO Table 3'!51:51,MATCH(B1,'AEO Table 3'!13:13,0))/10^6*dollars_2019_2012*INDEX('Tax Percentages'!$B$7:$AG$7,MATCH(B$1,'Tax Percentages'!$B$4:$AG$4,0))</f>
        <v/>
      </c>
      <c r="C3" s="70">
        <f>INDEX('AEO Table 3'!51:51,MATCH(C1,'AEO Table 3'!13:13,0))/10^6*dollars_2019_2012*INDEX('Tax Percentages'!$B$7:$AG$7,MATCH(C$1,'Tax Percentages'!$B$4:$AG$4,0))</f>
        <v/>
      </c>
      <c r="D3" s="70">
        <f>INDEX('AEO Table 3'!51:51,MATCH(D1,'AEO Table 3'!13:13,0))/10^6*dollars_2019_2012*INDEX('Tax Percentages'!$B$7:$AG$7,MATCH(D$1,'Tax Percentages'!$B$4:$AG$4,0))</f>
        <v/>
      </c>
      <c r="E3" s="70">
        <f>INDEX('AEO Table 3'!51:51,MATCH(E1,'AEO Table 3'!13:13,0))/10^6*dollars_2019_2012*INDEX('Tax Percentages'!$B$7:$AG$7,MATCH(E$1,'Tax Percentages'!$B$4:$AG$4,0))</f>
        <v/>
      </c>
      <c r="F3" s="70">
        <f>INDEX('AEO Table 3'!51:51,MATCH(F1,'AEO Table 3'!13:13,0))/10^6*dollars_2019_2012*INDEX('Tax Percentages'!$B$7:$AG$7,MATCH(F$1,'Tax Percentages'!$B$4:$AG$4,0))</f>
        <v/>
      </c>
      <c r="G3" s="70">
        <f>INDEX('AEO Table 3'!51:51,MATCH(G1,'AEO Table 3'!13:13,0))/10^6*dollars_2019_2012*INDEX('Tax Percentages'!$B$7:$AG$7,MATCH(G$1,'Tax Percentages'!$B$4:$AG$4,0))</f>
        <v/>
      </c>
      <c r="H3" s="70">
        <f>INDEX('AEO Table 3'!51:51,MATCH(H1,'AEO Table 3'!13:13,0))/10^6*dollars_2019_2012*INDEX('Tax Percentages'!$B$7:$AG$7,MATCH(H$1,'Tax Percentages'!$B$4:$AG$4,0))</f>
        <v/>
      </c>
      <c r="I3" s="70">
        <f>INDEX('AEO Table 3'!51:51,MATCH(I1,'AEO Table 3'!13:13,0))/10^6*dollars_2019_2012*INDEX('Tax Percentages'!$B$7:$AG$7,MATCH(I$1,'Tax Percentages'!$B$4:$AG$4,0))</f>
        <v/>
      </c>
      <c r="J3" s="70">
        <f>INDEX('AEO Table 3'!51:51,MATCH(J1,'AEO Table 3'!13:13,0))/10^6*dollars_2019_2012*INDEX('Tax Percentages'!$B$7:$AG$7,MATCH(J$1,'Tax Percentages'!$B$4:$AG$4,0))</f>
        <v/>
      </c>
      <c r="K3" s="70">
        <f>INDEX('AEO Table 3'!51:51,MATCH(K1,'AEO Table 3'!13:13,0))/10^6*dollars_2019_2012*INDEX('Tax Percentages'!$B$7:$AG$7,MATCH(K$1,'Tax Percentages'!$B$4:$AG$4,0))</f>
        <v/>
      </c>
      <c r="L3" s="70">
        <f>INDEX('AEO Table 3'!51:51,MATCH(L1,'AEO Table 3'!13:13,0))/10^6*dollars_2019_2012*INDEX('Tax Percentages'!$B$7:$AG$7,MATCH(L$1,'Tax Percentages'!$B$4:$AG$4,0))</f>
        <v/>
      </c>
      <c r="M3" s="70">
        <f>INDEX('AEO Table 3'!51:51,MATCH(M1,'AEO Table 3'!13:13,0))/10^6*dollars_2019_2012*INDEX('Tax Percentages'!$B$7:$AG$7,MATCH(M$1,'Tax Percentages'!$B$4:$AG$4,0))</f>
        <v/>
      </c>
      <c r="N3" s="70">
        <f>INDEX('AEO Table 3'!51:51,MATCH(N1,'AEO Table 3'!13:13,0))/10^6*dollars_2019_2012*INDEX('Tax Percentages'!$B$7:$AG$7,MATCH(N$1,'Tax Percentages'!$B$4:$AG$4,0))</f>
        <v/>
      </c>
      <c r="O3" s="70">
        <f>INDEX('AEO Table 3'!51:51,MATCH(O1,'AEO Table 3'!13:13,0))/10^6*dollars_2019_2012*INDEX('Tax Percentages'!$B$7:$AG$7,MATCH(O$1,'Tax Percentages'!$B$4:$AG$4,0))</f>
        <v/>
      </c>
      <c r="P3" s="70">
        <f>INDEX('AEO Table 3'!51:51,MATCH(P1,'AEO Table 3'!13:13,0))/10^6*dollars_2019_2012*INDEX('Tax Percentages'!$B$7:$AG$7,MATCH(P$1,'Tax Percentages'!$B$4:$AG$4,0))</f>
        <v/>
      </c>
      <c r="Q3" s="70">
        <f>INDEX('AEO Table 3'!51:51,MATCH(Q1,'AEO Table 3'!13:13,0))/10^6*dollars_2019_2012*INDEX('Tax Percentages'!$B$7:$AG$7,MATCH(Q$1,'Tax Percentages'!$B$4:$AG$4,0))</f>
        <v/>
      </c>
      <c r="R3" s="70">
        <f>INDEX('AEO Table 3'!51:51,MATCH(R1,'AEO Table 3'!13:13,0))/10^6*dollars_2019_2012*INDEX('Tax Percentages'!$B$7:$AG$7,MATCH(R$1,'Tax Percentages'!$B$4:$AG$4,0))</f>
        <v/>
      </c>
      <c r="S3" s="70">
        <f>INDEX('AEO Table 3'!51:51,MATCH(S1,'AEO Table 3'!13:13,0))/10^6*dollars_2019_2012*INDEX('Tax Percentages'!$B$7:$AG$7,MATCH(S$1,'Tax Percentages'!$B$4:$AG$4,0))</f>
        <v/>
      </c>
      <c r="T3" s="70">
        <f>INDEX('AEO Table 3'!51:51,MATCH(T1,'AEO Table 3'!13:13,0))/10^6*dollars_2019_2012*INDEX('Tax Percentages'!$B$7:$AG$7,MATCH(T$1,'Tax Percentages'!$B$4:$AG$4,0))</f>
        <v/>
      </c>
      <c r="U3" s="70">
        <f>INDEX('AEO Table 3'!51:51,MATCH(U1,'AEO Table 3'!13:13,0))/10^6*dollars_2019_2012*INDEX('Tax Percentages'!$B$7:$AG$7,MATCH(U$1,'Tax Percentages'!$B$4:$AG$4,0))</f>
        <v/>
      </c>
      <c r="V3" s="70">
        <f>INDEX('AEO Table 3'!51:51,MATCH(V1,'AEO Table 3'!13:13,0))/10^6*dollars_2019_2012*INDEX('Tax Percentages'!$B$7:$AG$7,MATCH(V$1,'Tax Percentages'!$B$4:$AG$4,0))</f>
        <v/>
      </c>
      <c r="W3" s="70">
        <f>INDEX('AEO Table 3'!51:51,MATCH(W1,'AEO Table 3'!13:13,0))/10^6*dollars_2019_2012*INDEX('Tax Percentages'!$B$7:$AG$7,MATCH(W$1,'Tax Percentages'!$B$4:$AG$4,0))</f>
        <v/>
      </c>
      <c r="X3" s="70">
        <f>INDEX('AEO Table 3'!51:51,MATCH(X1,'AEO Table 3'!13:13,0))/10^6*dollars_2019_2012*INDEX('Tax Percentages'!$B$7:$AG$7,MATCH(X$1,'Tax Percentages'!$B$4:$AG$4,0))</f>
        <v/>
      </c>
      <c r="Y3" s="70">
        <f>INDEX('AEO Table 3'!51:51,MATCH(Y1,'AEO Table 3'!13:13,0))/10^6*dollars_2019_2012*INDEX('Tax Percentages'!$B$7:$AG$7,MATCH(Y$1,'Tax Percentages'!$B$4:$AG$4,0))</f>
        <v/>
      </c>
      <c r="Z3" s="70">
        <f>INDEX('AEO Table 3'!51:51,MATCH(Z1,'AEO Table 3'!13:13,0))/10^6*dollars_2019_2012*INDEX('Tax Percentages'!$B$7:$AG$7,MATCH(Z$1,'Tax Percentages'!$B$4:$AG$4,0))</f>
        <v/>
      </c>
      <c r="AA3" s="70">
        <f>INDEX('AEO Table 3'!51:51,MATCH(AA1,'AEO Table 3'!13:13,0))/10^6*dollars_2019_2012*INDEX('Tax Percentages'!$B$7:$AG$7,MATCH(AA$1,'Tax Percentages'!$B$4:$AG$4,0))</f>
        <v/>
      </c>
      <c r="AB3" s="70">
        <f>INDEX('AEO Table 3'!51:51,MATCH(AB1,'AEO Table 3'!13:13,0))/10^6*dollars_2019_2012*INDEX('Tax Percentages'!$B$7:$AG$7,MATCH(AB$1,'Tax Percentages'!$B$4:$AG$4,0))</f>
        <v/>
      </c>
      <c r="AC3" s="70">
        <f>INDEX('AEO Table 3'!51:51,MATCH(AC1,'AEO Table 3'!13:13,0))/10^6*dollars_2019_2012*INDEX('Tax Percentages'!$B$7:$AG$7,MATCH(AC$1,'Tax Percentages'!$B$4:$AG$4,0))</f>
        <v/>
      </c>
      <c r="AD3" s="70">
        <f>INDEX('AEO Table 3'!51:51,MATCH(AD1,'AEO Table 3'!13:13,0))/10^6*dollars_2019_2012*INDEX('Tax Percentages'!$B$7:$AG$7,MATCH(AD$1,'Tax Percentages'!$B$4:$AG$4,0))</f>
        <v/>
      </c>
      <c r="AE3" s="70">
        <f>INDEX('AEO Table 3'!51:51,MATCH(AE1,'AEO Table 3'!13:13,0))/10^6*dollars_2019_2012*INDEX('Tax Percentages'!$B$7:$AG$7,MATCH(AE$1,'Tax Percentages'!$B$4:$AG$4,0))</f>
        <v/>
      </c>
      <c r="AF3" s="70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3'!$C$18:$AJ$18,MATCH(B$1,'AEO Table 3'!$C$1:$AJ$1,0))/10^6*dollars_2019_2012*INDEX('Tax Percentages'!$B$7:$AG$7,MATCH(B$1,'Tax Percentages'!$B$4:$AG$4,0))</f>
        <v/>
      </c>
      <c r="C4" s="70">
        <f>INDEX('AEO Table 3'!$C$18:$AJ$18,MATCH(C$1,'AEO Table 3'!$C$1:$AJ$1,0))/10^6*dollars_2019_2012*INDEX('Tax Percentages'!$B$7:$AG$7,MATCH(C$1,'Tax Percentages'!$B$4:$AG$4,0))</f>
        <v/>
      </c>
      <c r="D4" s="70">
        <f>INDEX('AEO Table 3'!$C$18:$AJ$18,MATCH(D$1,'AEO Table 3'!$C$1:$AJ$1,0))/10^6*dollars_2019_2012*INDEX('Tax Percentages'!$B$7:$AG$7,MATCH(D$1,'Tax Percentages'!$B$4:$AG$4,0))</f>
        <v/>
      </c>
      <c r="E4" s="70">
        <f>INDEX('AEO Table 3'!$C$18:$AJ$18,MATCH(E$1,'AEO Table 3'!$C$1:$AJ$1,0))/10^6*dollars_2019_2012*INDEX('Tax Percentages'!$B$7:$AG$7,MATCH(E$1,'Tax Percentages'!$B$4:$AG$4,0))</f>
        <v/>
      </c>
      <c r="F4" s="70">
        <f>INDEX('AEO Table 3'!$C$18:$AJ$18,MATCH(F$1,'AEO Table 3'!$C$1:$AJ$1,0))/10^6*dollars_2019_2012*INDEX('Tax Percentages'!$B$7:$AG$7,MATCH(F$1,'Tax Percentages'!$B$4:$AG$4,0))</f>
        <v/>
      </c>
      <c r="G4" s="70">
        <f>INDEX('AEO Table 3'!$C$18:$AJ$18,MATCH(G$1,'AEO Table 3'!$C$1:$AJ$1,0))/10^6*dollars_2019_2012*INDEX('Tax Percentages'!$B$7:$AG$7,MATCH(G$1,'Tax Percentages'!$B$4:$AG$4,0))</f>
        <v/>
      </c>
      <c r="H4" s="70">
        <f>INDEX('AEO Table 3'!$C$18:$AJ$18,MATCH(H$1,'AEO Table 3'!$C$1:$AJ$1,0))/10^6*dollars_2019_2012*INDEX('Tax Percentages'!$B$7:$AG$7,MATCH(H$1,'Tax Percentages'!$B$4:$AG$4,0))</f>
        <v/>
      </c>
      <c r="I4" s="70">
        <f>INDEX('AEO Table 3'!$C$18:$AJ$18,MATCH(I$1,'AEO Table 3'!$C$1:$AJ$1,0))/10^6*dollars_2019_2012*INDEX('Tax Percentages'!$B$7:$AG$7,MATCH(I$1,'Tax Percentages'!$B$4:$AG$4,0))</f>
        <v/>
      </c>
      <c r="J4" s="70">
        <f>INDEX('AEO Table 3'!$C$18:$AJ$18,MATCH(J$1,'AEO Table 3'!$C$1:$AJ$1,0))/10^6*dollars_2019_2012*INDEX('Tax Percentages'!$B$7:$AG$7,MATCH(J$1,'Tax Percentages'!$B$4:$AG$4,0))</f>
        <v/>
      </c>
      <c r="K4" s="70">
        <f>INDEX('AEO Table 3'!$C$18:$AJ$18,MATCH(K$1,'AEO Table 3'!$C$1:$AJ$1,0))/10^6*dollars_2019_2012*INDEX('Tax Percentages'!$B$7:$AG$7,MATCH(K$1,'Tax Percentages'!$B$4:$AG$4,0))</f>
        <v/>
      </c>
      <c r="L4" s="70">
        <f>INDEX('AEO Table 3'!$C$18:$AJ$18,MATCH(L$1,'AEO Table 3'!$C$1:$AJ$1,0))/10^6*dollars_2019_2012*INDEX('Tax Percentages'!$B$7:$AG$7,MATCH(L$1,'Tax Percentages'!$B$4:$AG$4,0))</f>
        <v/>
      </c>
      <c r="M4" s="70">
        <f>INDEX('AEO Table 3'!$C$18:$AJ$18,MATCH(M$1,'AEO Table 3'!$C$1:$AJ$1,0))/10^6*dollars_2019_2012*INDEX('Tax Percentages'!$B$7:$AG$7,MATCH(M$1,'Tax Percentages'!$B$4:$AG$4,0))</f>
        <v/>
      </c>
      <c r="N4" s="70">
        <f>INDEX('AEO Table 3'!$C$18:$AJ$18,MATCH(N$1,'AEO Table 3'!$C$1:$AJ$1,0))/10^6*dollars_2019_2012*INDEX('Tax Percentages'!$B$7:$AG$7,MATCH(N$1,'Tax Percentages'!$B$4:$AG$4,0))</f>
        <v/>
      </c>
      <c r="O4" s="70">
        <f>INDEX('AEO Table 3'!$C$18:$AJ$18,MATCH(O$1,'AEO Table 3'!$C$1:$AJ$1,0))/10^6*dollars_2019_2012*INDEX('Tax Percentages'!$B$7:$AG$7,MATCH(O$1,'Tax Percentages'!$B$4:$AG$4,0))</f>
        <v/>
      </c>
      <c r="P4" s="70">
        <f>INDEX('AEO Table 3'!$C$18:$AJ$18,MATCH(P$1,'AEO Table 3'!$C$1:$AJ$1,0))/10^6*dollars_2019_2012*INDEX('Tax Percentages'!$B$7:$AG$7,MATCH(P$1,'Tax Percentages'!$B$4:$AG$4,0))</f>
        <v/>
      </c>
      <c r="Q4" s="70">
        <f>INDEX('AEO Table 3'!$C$18:$AJ$18,MATCH(Q$1,'AEO Table 3'!$C$1:$AJ$1,0))/10^6*dollars_2019_2012*INDEX('Tax Percentages'!$B$7:$AG$7,MATCH(Q$1,'Tax Percentages'!$B$4:$AG$4,0))</f>
        <v/>
      </c>
      <c r="R4" s="70">
        <f>INDEX('AEO Table 3'!$C$18:$AJ$18,MATCH(R$1,'AEO Table 3'!$C$1:$AJ$1,0))/10^6*dollars_2019_2012*INDEX('Tax Percentages'!$B$7:$AG$7,MATCH(R$1,'Tax Percentages'!$B$4:$AG$4,0))</f>
        <v/>
      </c>
      <c r="S4" s="70">
        <f>INDEX('AEO Table 3'!$C$18:$AJ$18,MATCH(S$1,'AEO Table 3'!$C$1:$AJ$1,0))/10^6*dollars_2019_2012*INDEX('Tax Percentages'!$B$7:$AG$7,MATCH(S$1,'Tax Percentages'!$B$4:$AG$4,0))</f>
        <v/>
      </c>
      <c r="T4" s="70">
        <f>INDEX('AEO Table 3'!$C$18:$AJ$18,MATCH(T$1,'AEO Table 3'!$C$1:$AJ$1,0))/10^6*dollars_2019_2012*INDEX('Tax Percentages'!$B$7:$AG$7,MATCH(T$1,'Tax Percentages'!$B$4:$AG$4,0))</f>
        <v/>
      </c>
      <c r="U4" s="70">
        <f>INDEX('AEO Table 3'!$C$18:$AJ$18,MATCH(U$1,'AEO Table 3'!$C$1:$AJ$1,0))/10^6*dollars_2019_2012*INDEX('Tax Percentages'!$B$7:$AG$7,MATCH(U$1,'Tax Percentages'!$B$4:$AG$4,0))</f>
        <v/>
      </c>
      <c r="V4" s="70">
        <f>INDEX('AEO Table 3'!$C$18:$AJ$18,MATCH(V$1,'AEO Table 3'!$C$1:$AJ$1,0))/10^6*dollars_2019_2012*INDEX('Tax Percentages'!$B$7:$AG$7,MATCH(V$1,'Tax Percentages'!$B$4:$AG$4,0))</f>
        <v/>
      </c>
      <c r="W4" s="70">
        <f>INDEX('AEO Table 3'!$C$18:$AJ$18,MATCH(W$1,'AEO Table 3'!$C$1:$AJ$1,0))/10^6*dollars_2019_2012*INDEX('Tax Percentages'!$B$7:$AG$7,MATCH(W$1,'Tax Percentages'!$B$4:$AG$4,0))</f>
        <v/>
      </c>
      <c r="X4" s="70">
        <f>INDEX('AEO Table 3'!$C$18:$AJ$18,MATCH(X$1,'AEO Table 3'!$C$1:$AJ$1,0))/10^6*dollars_2019_2012*INDEX('Tax Percentages'!$B$7:$AG$7,MATCH(X$1,'Tax Percentages'!$B$4:$AG$4,0))</f>
        <v/>
      </c>
      <c r="Y4" s="70">
        <f>INDEX('AEO Table 3'!$C$18:$AJ$18,MATCH(Y$1,'AEO Table 3'!$C$1:$AJ$1,0))/10^6*dollars_2019_2012*INDEX('Tax Percentages'!$B$7:$AG$7,MATCH(Y$1,'Tax Percentages'!$B$4:$AG$4,0))</f>
        <v/>
      </c>
      <c r="Z4" s="70">
        <f>INDEX('AEO Table 3'!$C$18:$AJ$18,MATCH(Z$1,'AEO Table 3'!$C$1:$AJ$1,0))/10^6*dollars_2019_2012*INDEX('Tax Percentages'!$B$7:$AG$7,MATCH(Z$1,'Tax Percentages'!$B$4:$AG$4,0))</f>
        <v/>
      </c>
      <c r="AA4" s="70">
        <f>INDEX('AEO Table 3'!$C$18:$AJ$18,MATCH(AA$1,'AEO Table 3'!$C$1:$AJ$1,0))/10^6*dollars_2019_2012*INDEX('Tax Percentages'!$B$7:$AG$7,MATCH(AA$1,'Tax Percentages'!$B$4:$AG$4,0))</f>
        <v/>
      </c>
      <c r="AB4" s="70">
        <f>INDEX('AEO Table 3'!$C$18:$AJ$18,MATCH(AB$1,'AEO Table 3'!$C$1:$AJ$1,0))/10^6*dollars_2019_2012*INDEX('Tax Percentages'!$B$7:$AG$7,MATCH(AB$1,'Tax Percentages'!$B$4:$AG$4,0))</f>
        <v/>
      </c>
      <c r="AC4" s="70">
        <f>INDEX('AEO Table 3'!$C$18:$AJ$18,MATCH(AC$1,'AEO Table 3'!$C$1:$AJ$1,0))/10^6*dollars_2019_2012*INDEX('Tax Percentages'!$B$7:$AG$7,MATCH(AC$1,'Tax Percentages'!$B$4:$AG$4,0))</f>
        <v/>
      </c>
      <c r="AD4" s="70">
        <f>INDEX('AEO Table 3'!$C$18:$AJ$18,MATCH(AD$1,'AEO Table 3'!$C$1:$AJ$1,0))/10^6*dollars_2019_2012*INDEX('Tax Percentages'!$B$7:$AG$7,MATCH(AD$1,'Tax Percentages'!$B$4:$AG$4,0))</f>
        <v/>
      </c>
      <c r="AE4" s="70">
        <f>INDEX('AEO Table 3'!$C$18:$AJ$18,MATCH(AE$1,'AEO Table 3'!$C$1:$AJ$1,0))/10^6*dollars_2019_2012*INDEX('Tax Percentages'!$B$7:$AG$7,MATCH(AE$1,'Tax Percentages'!$B$4:$AG$4,0))</f>
        <v/>
      </c>
      <c r="AF4" s="70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3'!$C$25:$AJ$25,MATCH(B$1,'AEO Table 3'!$C$1:$AJ$1,0))/10^6*dollars_2019_2012*INDEX('Tax Percentages'!$B$7:$AG$7,MATCH(B$1,'Tax Percentages'!$B$4:$AG$4,0))</f>
        <v/>
      </c>
      <c r="C5" s="70">
        <f>INDEX('AEO Table 3'!$C$25:$AJ$25,MATCH(C$1,'AEO Table 3'!$C$1:$AJ$1,0))/10^6*dollars_2019_2012*INDEX('Tax Percentages'!$B$7:$AG$7,MATCH(C$1,'Tax Percentages'!$B$4:$AG$4,0))</f>
        <v/>
      </c>
      <c r="D5" s="70">
        <f>INDEX('AEO Table 3'!$C$25:$AJ$25,MATCH(D$1,'AEO Table 3'!$C$1:$AJ$1,0))/10^6*dollars_2019_2012*INDEX('Tax Percentages'!$B$7:$AG$7,MATCH(D$1,'Tax Percentages'!$B$4:$AG$4,0))</f>
        <v/>
      </c>
      <c r="E5" s="70">
        <f>INDEX('AEO Table 3'!$C$25:$AJ$25,MATCH(E$1,'AEO Table 3'!$C$1:$AJ$1,0))/10^6*dollars_2019_2012*INDEX('Tax Percentages'!$B$7:$AG$7,MATCH(E$1,'Tax Percentages'!$B$4:$AG$4,0))</f>
        <v/>
      </c>
      <c r="F5" s="70">
        <f>INDEX('AEO Table 3'!$C$25:$AJ$25,MATCH(F$1,'AEO Table 3'!$C$1:$AJ$1,0))/10^6*dollars_2019_2012*INDEX('Tax Percentages'!$B$7:$AG$7,MATCH(F$1,'Tax Percentages'!$B$4:$AG$4,0))</f>
        <v/>
      </c>
      <c r="G5" s="70">
        <f>INDEX('AEO Table 3'!$C$25:$AJ$25,MATCH(G$1,'AEO Table 3'!$C$1:$AJ$1,0))/10^6*dollars_2019_2012*INDEX('Tax Percentages'!$B$7:$AG$7,MATCH(G$1,'Tax Percentages'!$B$4:$AG$4,0))</f>
        <v/>
      </c>
      <c r="H5" s="70">
        <f>INDEX('AEO Table 3'!$C$25:$AJ$25,MATCH(H$1,'AEO Table 3'!$C$1:$AJ$1,0))/10^6*dollars_2019_2012*INDEX('Tax Percentages'!$B$7:$AG$7,MATCH(H$1,'Tax Percentages'!$B$4:$AG$4,0))</f>
        <v/>
      </c>
      <c r="I5" s="70">
        <f>INDEX('AEO Table 3'!$C$25:$AJ$25,MATCH(I$1,'AEO Table 3'!$C$1:$AJ$1,0))/10^6*dollars_2019_2012*INDEX('Tax Percentages'!$B$7:$AG$7,MATCH(I$1,'Tax Percentages'!$B$4:$AG$4,0))</f>
        <v/>
      </c>
      <c r="J5" s="70">
        <f>INDEX('AEO Table 3'!$C$25:$AJ$25,MATCH(J$1,'AEO Table 3'!$C$1:$AJ$1,0))/10^6*dollars_2019_2012*INDEX('Tax Percentages'!$B$7:$AG$7,MATCH(J$1,'Tax Percentages'!$B$4:$AG$4,0))</f>
        <v/>
      </c>
      <c r="K5" s="70">
        <f>INDEX('AEO Table 3'!$C$25:$AJ$25,MATCH(K$1,'AEO Table 3'!$C$1:$AJ$1,0))/10^6*dollars_2019_2012*INDEX('Tax Percentages'!$B$7:$AG$7,MATCH(K$1,'Tax Percentages'!$B$4:$AG$4,0))</f>
        <v/>
      </c>
      <c r="L5" s="70">
        <f>INDEX('AEO Table 3'!$C$25:$AJ$25,MATCH(L$1,'AEO Table 3'!$C$1:$AJ$1,0))/10^6*dollars_2019_2012*INDEX('Tax Percentages'!$B$7:$AG$7,MATCH(L$1,'Tax Percentages'!$B$4:$AG$4,0))</f>
        <v/>
      </c>
      <c r="M5" s="70">
        <f>INDEX('AEO Table 3'!$C$25:$AJ$25,MATCH(M$1,'AEO Table 3'!$C$1:$AJ$1,0))/10^6*dollars_2019_2012*INDEX('Tax Percentages'!$B$7:$AG$7,MATCH(M$1,'Tax Percentages'!$B$4:$AG$4,0))</f>
        <v/>
      </c>
      <c r="N5" s="70">
        <f>INDEX('AEO Table 3'!$C$25:$AJ$25,MATCH(N$1,'AEO Table 3'!$C$1:$AJ$1,0))/10^6*dollars_2019_2012*INDEX('Tax Percentages'!$B$7:$AG$7,MATCH(N$1,'Tax Percentages'!$B$4:$AG$4,0))</f>
        <v/>
      </c>
      <c r="O5" s="70">
        <f>INDEX('AEO Table 3'!$C$25:$AJ$25,MATCH(O$1,'AEO Table 3'!$C$1:$AJ$1,0))/10^6*dollars_2019_2012*INDEX('Tax Percentages'!$B$7:$AG$7,MATCH(O$1,'Tax Percentages'!$B$4:$AG$4,0))</f>
        <v/>
      </c>
      <c r="P5" s="70">
        <f>INDEX('AEO Table 3'!$C$25:$AJ$25,MATCH(P$1,'AEO Table 3'!$C$1:$AJ$1,0))/10^6*dollars_2019_2012*INDEX('Tax Percentages'!$B$7:$AG$7,MATCH(P$1,'Tax Percentages'!$B$4:$AG$4,0))</f>
        <v/>
      </c>
      <c r="Q5" s="70">
        <f>INDEX('AEO Table 3'!$C$25:$AJ$25,MATCH(Q$1,'AEO Table 3'!$C$1:$AJ$1,0))/10^6*dollars_2019_2012*INDEX('Tax Percentages'!$B$7:$AG$7,MATCH(Q$1,'Tax Percentages'!$B$4:$AG$4,0))</f>
        <v/>
      </c>
      <c r="R5" s="70">
        <f>INDEX('AEO Table 3'!$C$25:$AJ$25,MATCH(R$1,'AEO Table 3'!$C$1:$AJ$1,0))/10^6*dollars_2019_2012*INDEX('Tax Percentages'!$B$7:$AG$7,MATCH(R$1,'Tax Percentages'!$B$4:$AG$4,0))</f>
        <v/>
      </c>
      <c r="S5" s="70">
        <f>INDEX('AEO Table 3'!$C$25:$AJ$25,MATCH(S$1,'AEO Table 3'!$C$1:$AJ$1,0))/10^6*dollars_2019_2012*INDEX('Tax Percentages'!$B$7:$AG$7,MATCH(S$1,'Tax Percentages'!$B$4:$AG$4,0))</f>
        <v/>
      </c>
      <c r="T5" s="70">
        <f>INDEX('AEO Table 3'!$C$25:$AJ$25,MATCH(T$1,'AEO Table 3'!$C$1:$AJ$1,0))/10^6*dollars_2019_2012*INDEX('Tax Percentages'!$B$7:$AG$7,MATCH(T$1,'Tax Percentages'!$B$4:$AG$4,0))</f>
        <v/>
      </c>
      <c r="U5" s="70">
        <f>INDEX('AEO Table 3'!$C$25:$AJ$25,MATCH(U$1,'AEO Table 3'!$C$1:$AJ$1,0))/10^6*dollars_2019_2012*INDEX('Tax Percentages'!$B$7:$AG$7,MATCH(U$1,'Tax Percentages'!$B$4:$AG$4,0))</f>
        <v/>
      </c>
      <c r="V5" s="70">
        <f>INDEX('AEO Table 3'!$C$25:$AJ$25,MATCH(V$1,'AEO Table 3'!$C$1:$AJ$1,0))/10^6*dollars_2019_2012*INDEX('Tax Percentages'!$B$7:$AG$7,MATCH(V$1,'Tax Percentages'!$B$4:$AG$4,0))</f>
        <v/>
      </c>
      <c r="W5" s="70">
        <f>INDEX('AEO Table 3'!$C$25:$AJ$25,MATCH(W$1,'AEO Table 3'!$C$1:$AJ$1,0))/10^6*dollars_2019_2012*INDEX('Tax Percentages'!$B$7:$AG$7,MATCH(W$1,'Tax Percentages'!$B$4:$AG$4,0))</f>
        <v/>
      </c>
      <c r="X5" s="70">
        <f>INDEX('AEO Table 3'!$C$25:$AJ$25,MATCH(X$1,'AEO Table 3'!$C$1:$AJ$1,0))/10^6*dollars_2019_2012*INDEX('Tax Percentages'!$B$7:$AG$7,MATCH(X$1,'Tax Percentages'!$B$4:$AG$4,0))</f>
        <v/>
      </c>
      <c r="Y5" s="70">
        <f>INDEX('AEO Table 3'!$C$25:$AJ$25,MATCH(Y$1,'AEO Table 3'!$C$1:$AJ$1,0))/10^6*dollars_2019_2012*INDEX('Tax Percentages'!$B$7:$AG$7,MATCH(Y$1,'Tax Percentages'!$B$4:$AG$4,0))</f>
        <v/>
      </c>
      <c r="Z5" s="70">
        <f>INDEX('AEO Table 3'!$C$25:$AJ$25,MATCH(Z$1,'AEO Table 3'!$C$1:$AJ$1,0))/10^6*dollars_2019_2012*INDEX('Tax Percentages'!$B$7:$AG$7,MATCH(Z$1,'Tax Percentages'!$B$4:$AG$4,0))</f>
        <v/>
      </c>
      <c r="AA5" s="70">
        <f>INDEX('AEO Table 3'!$C$25:$AJ$25,MATCH(AA$1,'AEO Table 3'!$C$1:$AJ$1,0))/10^6*dollars_2019_2012*INDEX('Tax Percentages'!$B$7:$AG$7,MATCH(AA$1,'Tax Percentages'!$B$4:$AG$4,0))</f>
        <v/>
      </c>
      <c r="AB5" s="70">
        <f>INDEX('AEO Table 3'!$C$25:$AJ$25,MATCH(AB$1,'AEO Table 3'!$C$1:$AJ$1,0))/10^6*dollars_2019_2012*INDEX('Tax Percentages'!$B$7:$AG$7,MATCH(AB$1,'Tax Percentages'!$B$4:$AG$4,0))</f>
        <v/>
      </c>
      <c r="AC5" s="70">
        <f>INDEX('AEO Table 3'!$C$25:$AJ$25,MATCH(AC$1,'AEO Table 3'!$C$1:$AJ$1,0))/10^6*dollars_2019_2012*INDEX('Tax Percentages'!$B$7:$AG$7,MATCH(AC$1,'Tax Percentages'!$B$4:$AG$4,0))</f>
        <v/>
      </c>
      <c r="AD5" s="70">
        <f>INDEX('AEO Table 3'!$C$25:$AJ$25,MATCH(AD$1,'AEO Table 3'!$C$1:$AJ$1,0))/10^6*dollars_2019_2012*INDEX('Tax Percentages'!$B$7:$AG$7,MATCH(AD$1,'Tax Percentages'!$B$4:$AG$4,0))</f>
        <v/>
      </c>
      <c r="AE5" s="70">
        <f>INDEX('AEO Table 3'!$C$25:$AJ$25,MATCH(AE$1,'AEO Table 3'!$C$1:$AJ$1,0))/10^6*dollars_2019_2012*INDEX('Tax Percentages'!$B$7:$AG$7,MATCH(AE$1,'Tax Percentages'!$B$4:$AG$4,0))</f>
        <v/>
      </c>
      <c r="AF5" s="70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70">
        <f>INDEX('AEO Table 3'!$C$32:$AJ$32,MATCH(B$1,'AEO Table 3'!$C$1:$AJ$1,0))/10^6*dollars_2019_2012*INDEX('Tax Percentages'!$B$7:$AG$7,MATCH(B$1,'Tax Percentages'!$B$4:$AG$4,0))</f>
        <v/>
      </c>
      <c r="C6" s="70">
        <f>INDEX('AEO Table 3'!$C$32:$AJ$32,MATCH(C$1,'AEO Table 3'!$C$1:$AJ$1,0))/10^6*dollars_2019_2012*INDEX('Tax Percentages'!$B$7:$AG$7,MATCH(C$1,'Tax Percentages'!$B$4:$AG$4,0))</f>
        <v/>
      </c>
      <c r="D6" s="70">
        <f>INDEX('AEO Table 3'!$C$32:$AJ$32,MATCH(D$1,'AEO Table 3'!$C$1:$AJ$1,0))/10^6*dollars_2019_2012*INDEX('Tax Percentages'!$B$7:$AG$7,MATCH(D$1,'Tax Percentages'!$B$4:$AG$4,0))</f>
        <v/>
      </c>
      <c r="E6" s="70">
        <f>INDEX('AEO Table 3'!$C$32:$AJ$32,MATCH(E$1,'AEO Table 3'!$C$1:$AJ$1,0))/10^6*dollars_2019_2012*INDEX('Tax Percentages'!$B$7:$AG$7,MATCH(E$1,'Tax Percentages'!$B$4:$AG$4,0))</f>
        <v/>
      </c>
      <c r="F6" s="70">
        <f>INDEX('AEO Table 3'!$C$32:$AJ$32,MATCH(F$1,'AEO Table 3'!$C$1:$AJ$1,0))/10^6*dollars_2019_2012*INDEX('Tax Percentages'!$B$7:$AG$7,MATCH(F$1,'Tax Percentages'!$B$4:$AG$4,0))</f>
        <v/>
      </c>
      <c r="G6" s="70">
        <f>INDEX('AEO Table 3'!$C$32:$AJ$32,MATCH(G$1,'AEO Table 3'!$C$1:$AJ$1,0))/10^6*dollars_2019_2012*INDEX('Tax Percentages'!$B$7:$AG$7,MATCH(G$1,'Tax Percentages'!$B$4:$AG$4,0))</f>
        <v/>
      </c>
      <c r="H6" s="70">
        <f>INDEX('AEO Table 3'!$C$32:$AJ$32,MATCH(H$1,'AEO Table 3'!$C$1:$AJ$1,0))/10^6*dollars_2019_2012*INDEX('Tax Percentages'!$B$7:$AG$7,MATCH(H$1,'Tax Percentages'!$B$4:$AG$4,0))</f>
        <v/>
      </c>
      <c r="I6" s="70">
        <f>INDEX('AEO Table 3'!$C$32:$AJ$32,MATCH(I$1,'AEO Table 3'!$C$1:$AJ$1,0))/10^6*dollars_2019_2012*INDEX('Tax Percentages'!$B$7:$AG$7,MATCH(I$1,'Tax Percentages'!$B$4:$AG$4,0))</f>
        <v/>
      </c>
      <c r="J6" s="70">
        <f>INDEX('AEO Table 3'!$C$32:$AJ$32,MATCH(J$1,'AEO Table 3'!$C$1:$AJ$1,0))/10^6*dollars_2019_2012*INDEX('Tax Percentages'!$B$7:$AG$7,MATCH(J$1,'Tax Percentages'!$B$4:$AG$4,0))</f>
        <v/>
      </c>
      <c r="K6" s="70">
        <f>INDEX('AEO Table 3'!$C$32:$AJ$32,MATCH(K$1,'AEO Table 3'!$C$1:$AJ$1,0))/10^6*dollars_2019_2012*INDEX('Tax Percentages'!$B$7:$AG$7,MATCH(K$1,'Tax Percentages'!$B$4:$AG$4,0))</f>
        <v/>
      </c>
      <c r="L6" s="70">
        <f>INDEX('AEO Table 3'!$C$32:$AJ$32,MATCH(L$1,'AEO Table 3'!$C$1:$AJ$1,0))/10^6*dollars_2019_2012*INDEX('Tax Percentages'!$B$7:$AG$7,MATCH(L$1,'Tax Percentages'!$B$4:$AG$4,0))</f>
        <v/>
      </c>
      <c r="M6" s="70">
        <f>INDEX('AEO Table 3'!$C$32:$AJ$32,MATCH(M$1,'AEO Table 3'!$C$1:$AJ$1,0))/10^6*dollars_2019_2012*INDEX('Tax Percentages'!$B$7:$AG$7,MATCH(M$1,'Tax Percentages'!$B$4:$AG$4,0))</f>
        <v/>
      </c>
      <c r="N6" s="70">
        <f>INDEX('AEO Table 3'!$C$32:$AJ$32,MATCH(N$1,'AEO Table 3'!$C$1:$AJ$1,0))/10^6*dollars_2019_2012*INDEX('Tax Percentages'!$B$7:$AG$7,MATCH(N$1,'Tax Percentages'!$B$4:$AG$4,0))</f>
        <v/>
      </c>
      <c r="O6" s="70">
        <f>INDEX('AEO Table 3'!$C$32:$AJ$32,MATCH(O$1,'AEO Table 3'!$C$1:$AJ$1,0))/10^6*dollars_2019_2012*INDEX('Tax Percentages'!$B$7:$AG$7,MATCH(O$1,'Tax Percentages'!$B$4:$AG$4,0))</f>
        <v/>
      </c>
      <c r="P6" s="70">
        <f>INDEX('AEO Table 3'!$C$32:$AJ$32,MATCH(P$1,'AEO Table 3'!$C$1:$AJ$1,0))/10^6*dollars_2019_2012*INDEX('Tax Percentages'!$B$7:$AG$7,MATCH(P$1,'Tax Percentages'!$B$4:$AG$4,0))</f>
        <v/>
      </c>
      <c r="Q6" s="70">
        <f>INDEX('AEO Table 3'!$C$32:$AJ$32,MATCH(Q$1,'AEO Table 3'!$C$1:$AJ$1,0))/10^6*dollars_2019_2012*INDEX('Tax Percentages'!$B$7:$AG$7,MATCH(Q$1,'Tax Percentages'!$B$4:$AG$4,0))</f>
        <v/>
      </c>
      <c r="R6" s="70">
        <f>INDEX('AEO Table 3'!$C$32:$AJ$32,MATCH(R$1,'AEO Table 3'!$C$1:$AJ$1,0))/10^6*dollars_2019_2012*INDEX('Tax Percentages'!$B$7:$AG$7,MATCH(R$1,'Tax Percentages'!$B$4:$AG$4,0))</f>
        <v/>
      </c>
      <c r="S6" s="70">
        <f>INDEX('AEO Table 3'!$C$32:$AJ$32,MATCH(S$1,'AEO Table 3'!$C$1:$AJ$1,0))/10^6*dollars_2019_2012*INDEX('Tax Percentages'!$B$7:$AG$7,MATCH(S$1,'Tax Percentages'!$B$4:$AG$4,0))</f>
        <v/>
      </c>
      <c r="T6" s="70">
        <f>INDEX('AEO Table 3'!$C$32:$AJ$32,MATCH(T$1,'AEO Table 3'!$C$1:$AJ$1,0))/10^6*dollars_2019_2012*INDEX('Tax Percentages'!$B$7:$AG$7,MATCH(T$1,'Tax Percentages'!$B$4:$AG$4,0))</f>
        <v/>
      </c>
      <c r="U6" s="70">
        <f>INDEX('AEO Table 3'!$C$32:$AJ$32,MATCH(U$1,'AEO Table 3'!$C$1:$AJ$1,0))/10^6*dollars_2019_2012*INDEX('Tax Percentages'!$B$7:$AG$7,MATCH(U$1,'Tax Percentages'!$B$4:$AG$4,0))</f>
        <v/>
      </c>
      <c r="V6" s="70">
        <f>INDEX('AEO Table 3'!$C$32:$AJ$32,MATCH(V$1,'AEO Table 3'!$C$1:$AJ$1,0))/10^6*dollars_2019_2012*INDEX('Tax Percentages'!$B$7:$AG$7,MATCH(V$1,'Tax Percentages'!$B$4:$AG$4,0))</f>
        <v/>
      </c>
      <c r="W6" s="70">
        <f>INDEX('AEO Table 3'!$C$32:$AJ$32,MATCH(W$1,'AEO Table 3'!$C$1:$AJ$1,0))/10^6*dollars_2019_2012*INDEX('Tax Percentages'!$B$7:$AG$7,MATCH(W$1,'Tax Percentages'!$B$4:$AG$4,0))</f>
        <v/>
      </c>
      <c r="X6" s="70">
        <f>INDEX('AEO Table 3'!$C$32:$AJ$32,MATCH(X$1,'AEO Table 3'!$C$1:$AJ$1,0))/10^6*dollars_2019_2012*INDEX('Tax Percentages'!$B$7:$AG$7,MATCH(X$1,'Tax Percentages'!$B$4:$AG$4,0))</f>
        <v/>
      </c>
      <c r="Y6" s="70">
        <f>INDEX('AEO Table 3'!$C$32:$AJ$32,MATCH(Y$1,'AEO Table 3'!$C$1:$AJ$1,0))/10^6*dollars_2019_2012*INDEX('Tax Percentages'!$B$7:$AG$7,MATCH(Y$1,'Tax Percentages'!$B$4:$AG$4,0))</f>
        <v/>
      </c>
      <c r="Z6" s="70">
        <f>INDEX('AEO Table 3'!$C$32:$AJ$32,MATCH(Z$1,'AEO Table 3'!$C$1:$AJ$1,0))/10^6*dollars_2019_2012*INDEX('Tax Percentages'!$B$7:$AG$7,MATCH(Z$1,'Tax Percentages'!$B$4:$AG$4,0))</f>
        <v/>
      </c>
      <c r="AA6" s="70">
        <f>INDEX('AEO Table 3'!$C$32:$AJ$32,MATCH(AA$1,'AEO Table 3'!$C$1:$AJ$1,0))/10^6*dollars_2019_2012*INDEX('Tax Percentages'!$B$7:$AG$7,MATCH(AA$1,'Tax Percentages'!$B$4:$AG$4,0))</f>
        <v/>
      </c>
      <c r="AB6" s="70">
        <f>INDEX('AEO Table 3'!$C$32:$AJ$32,MATCH(AB$1,'AEO Table 3'!$C$1:$AJ$1,0))/10^6*dollars_2019_2012*INDEX('Tax Percentages'!$B$7:$AG$7,MATCH(AB$1,'Tax Percentages'!$B$4:$AG$4,0))</f>
        <v/>
      </c>
      <c r="AC6" s="70">
        <f>INDEX('AEO Table 3'!$C$32:$AJ$32,MATCH(AC$1,'AEO Table 3'!$C$1:$AJ$1,0))/10^6*dollars_2019_2012*INDEX('Tax Percentages'!$B$7:$AG$7,MATCH(AC$1,'Tax Percentages'!$B$4:$AG$4,0))</f>
        <v/>
      </c>
      <c r="AD6" s="70">
        <f>INDEX('AEO Table 3'!$C$32:$AJ$32,MATCH(AD$1,'AEO Table 3'!$C$1:$AJ$1,0))/10^6*dollars_2019_2012*INDEX('Tax Percentages'!$B$7:$AG$7,MATCH(AD$1,'Tax Percentages'!$B$4:$AG$4,0))</f>
        <v/>
      </c>
      <c r="AE6" s="70">
        <f>INDEX('AEO Table 3'!$C$32:$AJ$32,MATCH(AE$1,'AEO Table 3'!$C$1:$AJ$1,0))/10^6*dollars_2019_2012*INDEX('Tax Percentages'!$B$7:$AG$7,MATCH(AE$1,'Tax Percentages'!$B$4:$AG$4,0))</f>
        <v/>
      </c>
      <c r="AF6" s="70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3'!$C$53:$AJ$53,MATCH(B$1,'AEO Table 3'!$C$1:$AJ$1,0))/10^6*dollars_2019_2012*INDEX('Tax Percentages'!$B$8:$AG$8,MATCH(B$1,'Tax Percentages'!$B$4:$AG$4,0))</f>
        <v/>
      </c>
      <c r="C3" s="70">
        <f>INDEX('AEO Table 3'!$C$53:$AJ$53,MATCH(C$1,'AEO Table 3'!$C$1:$AJ$1,0))/10^6*dollars_2019_2012*INDEX('Tax Percentages'!$B$8:$AG$8,MATCH(C$1,'Tax Percentages'!$B$4:$AG$4,0))</f>
        <v/>
      </c>
      <c r="D3" s="70">
        <f>INDEX('AEO Table 3'!$C$53:$AJ$53,MATCH(D$1,'AEO Table 3'!$C$1:$AJ$1,0))/10^6*dollars_2019_2012*INDEX('Tax Percentages'!$B$8:$AG$8,MATCH(D$1,'Tax Percentages'!$B$4:$AG$4,0))</f>
        <v/>
      </c>
      <c r="E3" s="70">
        <f>INDEX('AEO Table 3'!$C$53:$AJ$53,MATCH(E$1,'AEO Table 3'!$C$1:$AJ$1,0))/10^6*dollars_2019_2012*INDEX('Tax Percentages'!$B$8:$AG$8,MATCH(E$1,'Tax Percentages'!$B$4:$AG$4,0))</f>
        <v/>
      </c>
      <c r="F3" s="70">
        <f>INDEX('AEO Table 3'!$C$53:$AJ$53,MATCH(F$1,'AEO Table 3'!$C$1:$AJ$1,0))/10^6*dollars_2019_2012*INDEX('Tax Percentages'!$B$8:$AG$8,MATCH(F$1,'Tax Percentages'!$B$4:$AG$4,0))</f>
        <v/>
      </c>
      <c r="G3" s="70">
        <f>INDEX('AEO Table 3'!$C$53:$AJ$53,MATCH(G$1,'AEO Table 3'!$C$1:$AJ$1,0))/10^6*dollars_2019_2012*INDEX('Tax Percentages'!$B$8:$AG$8,MATCH(G$1,'Tax Percentages'!$B$4:$AG$4,0))</f>
        <v/>
      </c>
      <c r="H3" s="70">
        <f>INDEX('AEO Table 3'!$C$53:$AJ$53,MATCH(H$1,'AEO Table 3'!$C$1:$AJ$1,0))/10^6*dollars_2019_2012*INDEX('Tax Percentages'!$B$8:$AG$8,MATCH(H$1,'Tax Percentages'!$B$4:$AG$4,0))</f>
        <v/>
      </c>
      <c r="I3" s="70">
        <f>INDEX('AEO Table 3'!$C$53:$AJ$53,MATCH(I$1,'AEO Table 3'!$C$1:$AJ$1,0))/10^6*dollars_2019_2012*INDEX('Tax Percentages'!$B$8:$AG$8,MATCH(I$1,'Tax Percentages'!$B$4:$AG$4,0))</f>
        <v/>
      </c>
      <c r="J3" s="70">
        <f>INDEX('AEO Table 3'!$C$53:$AJ$53,MATCH(J$1,'AEO Table 3'!$C$1:$AJ$1,0))/10^6*dollars_2019_2012*INDEX('Tax Percentages'!$B$8:$AG$8,MATCH(J$1,'Tax Percentages'!$B$4:$AG$4,0))</f>
        <v/>
      </c>
      <c r="K3" s="70">
        <f>INDEX('AEO Table 3'!$C$53:$AJ$53,MATCH(K$1,'AEO Table 3'!$C$1:$AJ$1,0))/10^6*dollars_2019_2012*INDEX('Tax Percentages'!$B$8:$AG$8,MATCH(K$1,'Tax Percentages'!$B$4:$AG$4,0))</f>
        <v/>
      </c>
      <c r="L3" s="70">
        <f>INDEX('AEO Table 3'!$C$53:$AJ$53,MATCH(L$1,'AEO Table 3'!$C$1:$AJ$1,0))/10^6*dollars_2019_2012*INDEX('Tax Percentages'!$B$8:$AG$8,MATCH(L$1,'Tax Percentages'!$B$4:$AG$4,0))</f>
        <v/>
      </c>
      <c r="M3" s="70">
        <f>INDEX('AEO Table 3'!$C$53:$AJ$53,MATCH(M$1,'AEO Table 3'!$C$1:$AJ$1,0))/10^6*dollars_2019_2012*INDEX('Tax Percentages'!$B$8:$AG$8,MATCH(M$1,'Tax Percentages'!$B$4:$AG$4,0))</f>
        <v/>
      </c>
      <c r="N3" s="70">
        <f>INDEX('AEO Table 3'!$C$53:$AJ$53,MATCH(N$1,'AEO Table 3'!$C$1:$AJ$1,0))/10^6*dollars_2019_2012*INDEX('Tax Percentages'!$B$8:$AG$8,MATCH(N$1,'Tax Percentages'!$B$4:$AG$4,0))</f>
        <v/>
      </c>
      <c r="O3" s="70">
        <f>INDEX('AEO Table 3'!$C$53:$AJ$53,MATCH(O$1,'AEO Table 3'!$C$1:$AJ$1,0))/10^6*dollars_2019_2012*INDEX('Tax Percentages'!$B$8:$AG$8,MATCH(O$1,'Tax Percentages'!$B$4:$AG$4,0))</f>
        <v/>
      </c>
      <c r="P3" s="70">
        <f>INDEX('AEO Table 3'!$C$53:$AJ$53,MATCH(P$1,'AEO Table 3'!$C$1:$AJ$1,0))/10^6*dollars_2019_2012*INDEX('Tax Percentages'!$B$8:$AG$8,MATCH(P$1,'Tax Percentages'!$B$4:$AG$4,0))</f>
        <v/>
      </c>
      <c r="Q3" s="70">
        <f>INDEX('AEO Table 3'!$C$53:$AJ$53,MATCH(Q$1,'AEO Table 3'!$C$1:$AJ$1,0))/10^6*dollars_2019_2012*INDEX('Tax Percentages'!$B$8:$AG$8,MATCH(Q$1,'Tax Percentages'!$B$4:$AG$4,0))</f>
        <v/>
      </c>
      <c r="R3" s="70">
        <f>INDEX('AEO Table 3'!$C$53:$AJ$53,MATCH(R$1,'AEO Table 3'!$C$1:$AJ$1,0))/10^6*dollars_2019_2012*INDEX('Tax Percentages'!$B$8:$AG$8,MATCH(R$1,'Tax Percentages'!$B$4:$AG$4,0))</f>
        <v/>
      </c>
      <c r="S3" s="70">
        <f>INDEX('AEO Table 3'!$C$53:$AJ$53,MATCH(S$1,'AEO Table 3'!$C$1:$AJ$1,0))/10^6*dollars_2019_2012*INDEX('Tax Percentages'!$B$8:$AG$8,MATCH(S$1,'Tax Percentages'!$B$4:$AG$4,0))</f>
        <v/>
      </c>
      <c r="T3" s="70">
        <f>INDEX('AEO Table 3'!$C$53:$AJ$53,MATCH(T$1,'AEO Table 3'!$C$1:$AJ$1,0))/10^6*dollars_2019_2012*INDEX('Tax Percentages'!$B$8:$AG$8,MATCH(T$1,'Tax Percentages'!$B$4:$AG$4,0))</f>
        <v/>
      </c>
      <c r="U3" s="70">
        <f>INDEX('AEO Table 3'!$C$53:$AJ$53,MATCH(U$1,'AEO Table 3'!$C$1:$AJ$1,0))/10^6*dollars_2019_2012*INDEX('Tax Percentages'!$B$8:$AG$8,MATCH(U$1,'Tax Percentages'!$B$4:$AG$4,0))</f>
        <v/>
      </c>
      <c r="V3" s="70">
        <f>INDEX('AEO Table 3'!$C$53:$AJ$53,MATCH(V$1,'AEO Table 3'!$C$1:$AJ$1,0))/10^6*dollars_2019_2012*INDEX('Tax Percentages'!$B$8:$AG$8,MATCH(V$1,'Tax Percentages'!$B$4:$AG$4,0))</f>
        <v/>
      </c>
      <c r="W3" s="70">
        <f>INDEX('AEO Table 3'!$C$53:$AJ$53,MATCH(W$1,'AEO Table 3'!$C$1:$AJ$1,0))/10^6*dollars_2019_2012*INDEX('Tax Percentages'!$B$8:$AG$8,MATCH(W$1,'Tax Percentages'!$B$4:$AG$4,0))</f>
        <v/>
      </c>
      <c r="X3" s="70">
        <f>INDEX('AEO Table 3'!$C$53:$AJ$53,MATCH(X$1,'AEO Table 3'!$C$1:$AJ$1,0))/10^6*dollars_2019_2012*INDEX('Tax Percentages'!$B$8:$AG$8,MATCH(X$1,'Tax Percentages'!$B$4:$AG$4,0))</f>
        <v/>
      </c>
      <c r="Y3" s="70">
        <f>INDEX('AEO Table 3'!$C$53:$AJ$53,MATCH(Y$1,'AEO Table 3'!$C$1:$AJ$1,0))/10^6*dollars_2019_2012*INDEX('Tax Percentages'!$B$8:$AG$8,MATCH(Y$1,'Tax Percentages'!$B$4:$AG$4,0))</f>
        <v/>
      </c>
      <c r="Z3" s="70">
        <f>INDEX('AEO Table 3'!$C$53:$AJ$53,MATCH(Z$1,'AEO Table 3'!$C$1:$AJ$1,0))/10^6*dollars_2019_2012*INDEX('Tax Percentages'!$B$8:$AG$8,MATCH(Z$1,'Tax Percentages'!$B$4:$AG$4,0))</f>
        <v/>
      </c>
      <c r="AA3" s="70">
        <f>INDEX('AEO Table 3'!$C$53:$AJ$53,MATCH(AA$1,'AEO Table 3'!$C$1:$AJ$1,0))/10^6*dollars_2019_2012*INDEX('Tax Percentages'!$B$8:$AG$8,MATCH(AA$1,'Tax Percentages'!$B$4:$AG$4,0))</f>
        <v/>
      </c>
      <c r="AB3" s="70">
        <f>INDEX('AEO Table 3'!$C$53:$AJ$53,MATCH(AB$1,'AEO Table 3'!$C$1:$AJ$1,0))/10^6*dollars_2019_2012*INDEX('Tax Percentages'!$B$8:$AG$8,MATCH(AB$1,'Tax Percentages'!$B$4:$AG$4,0))</f>
        <v/>
      </c>
      <c r="AC3" s="70">
        <f>INDEX('AEO Table 3'!$C$53:$AJ$53,MATCH(AC$1,'AEO Table 3'!$C$1:$AJ$1,0))/10^6*dollars_2019_2012*INDEX('Tax Percentages'!$B$8:$AG$8,MATCH(AC$1,'Tax Percentages'!$B$4:$AG$4,0))</f>
        <v/>
      </c>
      <c r="AD3" s="70">
        <f>INDEX('AEO Table 3'!$C$53:$AJ$53,MATCH(AD$1,'AEO Table 3'!$C$1:$AJ$1,0))/10^6*dollars_2019_2012*INDEX('Tax Percentages'!$B$8:$AG$8,MATCH(AD$1,'Tax Percentages'!$B$4:$AG$4,0))</f>
        <v/>
      </c>
      <c r="AE3" s="70">
        <f>INDEX('AEO Table 3'!$C$53:$AJ$53,MATCH(AE$1,'AEO Table 3'!$C$1:$AJ$1,0))/10^6*dollars_2019_2012*INDEX('Tax Percentages'!$B$8:$AG$8,MATCH(AE$1,'Tax Percentages'!$B$4:$AG$4,0))</f>
        <v/>
      </c>
      <c r="AF3" s="70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3'!$C$41:$AJ$41,MATCH(B$1,'AEO Table 3'!$C$1:$AJ$1,0))/10^6*dollars_2019_2012*INDEX('Tax Percentages'!$B$13:$AG$13,MATCH(B$1,'Tax Percentages'!$B$4:$AG$4,0))</f>
        <v/>
      </c>
      <c r="C2" s="70">
        <f>INDEX('AEO Table 3'!$C$41:$AJ$41,MATCH(C$1,'AEO Table 3'!$C$1:$AJ$1,0))/10^6*dollars_2019_2012*INDEX('Tax Percentages'!$B$13:$AG$13,MATCH(C$1,'Tax Percentages'!$B$4:$AG$4,0))</f>
        <v/>
      </c>
      <c r="D2" s="70">
        <f>INDEX('AEO Table 3'!$C$41:$AJ$41,MATCH(D$1,'AEO Table 3'!$C$1:$AJ$1,0))/10^6*dollars_2019_2012*INDEX('Tax Percentages'!$B$13:$AG$13,MATCH(D$1,'Tax Percentages'!$B$4:$AG$4,0))</f>
        <v/>
      </c>
      <c r="E2" s="70">
        <f>INDEX('AEO Table 3'!$C$41:$AJ$41,MATCH(E$1,'AEO Table 3'!$C$1:$AJ$1,0))/10^6*dollars_2019_2012*INDEX('Tax Percentages'!$B$13:$AG$13,MATCH(E$1,'Tax Percentages'!$B$4:$AG$4,0))</f>
        <v/>
      </c>
      <c r="F2" s="70">
        <f>INDEX('AEO Table 3'!$C$41:$AJ$41,MATCH(F$1,'AEO Table 3'!$C$1:$AJ$1,0))/10^6*dollars_2019_2012*INDEX('Tax Percentages'!$B$13:$AG$13,MATCH(F$1,'Tax Percentages'!$B$4:$AG$4,0))</f>
        <v/>
      </c>
      <c r="G2" s="70">
        <f>INDEX('AEO Table 3'!$C$41:$AJ$41,MATCH(G$1,'AEO Table 3'!$C$1:$AJ$1,0))/10^6*dollars_2019_2012*INDEX('Tax Percentages'!$B$13:$AG$13,MATCH(G$1,'Tax Percentages'!$B$4:$AG$4,0))</f>
        <v/>
      </c>
      <c r="H2" s="70">
        <f>INDEX('AEO Table 3'!$C$41:$AJ$41,MATCH(H$1,'AEO Table 3'!$C$1:$AJ$1,0))/10^6*dollars_2019_2012*INDEX('Tax Percentages'!$B$13:$AG$13,MATCH(H$1,'Tax Percentages'!$B$4:$AG$4,0))</f>
        <v/>
      </c>
      <c r="I2" s="70">
        <f>INDEX('AEO Table 3'!$C$41:$AJ$41,MATCH(I$1,'AEO Table 3'!$C$1:$AJ$1,0))/10^6*dollars_2019_2012*INDEX('Tax Percentages'!$B$13:$AG$13,MATCH(I$1,'Tax Percentages'!$B$4:$AG$4,0))</f>
        <v/>
      </c>
      <c r="J2" s="70">
        <f>INDEX('AEO Table 3'!$C$41:$AJ$41,MATCH(J$1,'AEO Table 3'!$C$1:$AJ$1,0))/10^6*dollars_2019_2012*INDEX('Tax Percentages'!$B$13:$AG$13,MATCH(J$1,'Tax Percentages'!$B$4:$AG$4,0))</f>
        <v/>
      </c>
      <c r="K2" s="70">
        <f>INDEX('AEO Table 3'!$C$41:$AJ$41,MATCH(K$1,'AEO Table 3'!$C$1:$AJ$1,0))/10^6*dollars_2019_2012*INDEX('Tax Percentages'!$B$13:$AG$13,MATCH(K$1,'Tax Percentages'!$B$4:$AG$4,0))</f>
        <v/>
      </c>
      <c r="L2" s="70">
        <f>INDEX('AEO Table 3'!$C$41:$AJ$41,MATCH(L$1,'AEO Table 3'!$C$1:$AJ$1,0))/10^6*dollars_2019_2012*INDEX('Tax Percentages'!$B$13:$AG$13,MATCH(L$1,'Tax Percentages'!$B$4:$AG$4,0))</f>
        <v/>
      </c>
      <c r="M2" s="70">
        <f>INDEX('AEO Table 3'!$C$41:$AJ$41,MATCH(M$1,'AEO Table 3'!$C$1:$AJ$1,0))/10^6*dollars_2019_2012*INDEX('Tax Percentages'!$B$13:$AG$13,MATCH(M$1,'Tax Percentages'!$B$4:$AG$4,0))</f>
        <v/>
      </c>
      <c r="N2" s="70">
        <f>INDEX('AEO Table 3'!$C$41:$AJ$41,MATCH(N$1,'AEO Table 3'!$C$1:$AJ$1,0))/10^6*dollars_2019_2012*INDEX('Tax Percentages'!$B$13:$AG$13,MATCH(N$1,'Tax Percentages'!$B$4:$AG$4,0))</f>
        <v/>
      </c>
      <c r="O2" s="70">
        <f>INDEX('AEO Table 3'!$C$41:$AJ$41,MATCH(O$1,'AEO Table 3'!$C$1:$AJ$1,0))/10^6*dollars_2019_2012*INDEX('Tax Percentages'!$B$13:$AG$13,MATCH(O$1,'Tax Percentages'!$B$4:$AG$4,0))</f>
        <v/>
      </c>
      <c r="P2" s="70">
        <f>INDEX('AEO Table 3'!$C$41:$AJ$41,MATCH(P$1,'AEO Table 3'!$C$1:$AJ$1,0))/10^6*dollars_2019_2012*INDEX('Tax Percentages'!$B$13:$AG$13,MATCH(P$1,'Tax Percentages'!$B$4:$AG$4,0))</f>
        <v/>
      </c>
      <c r="Q2" s="70">
        <f>INDEX('AEO Table 3'!$C$41:$AJ$41,MATCH(Q$1,'AEO Table 3'!$C$1:$AJ$1,0))/10^6*dollars_2019_2012*INDEX('Tax Percentages'!$B$13:$AG$13,MATCH(Q$1,'Tax Percentages'!$B$4:$AG$4,0))</f>
        <v/>
      </c>
      <c r="R2" s="70">
        <f>INDEX('AEO Table 3'!$C$41:$AJ$41,MATCH(R$1,'AEO Table 3'!$C$1:$AJ$1,0))/10^6*dollars_2019_2012*INDEX('Tax Percentages'!$B$13:$AG$13,MATCH(R$1,'Tax Percentages'!$B$4:$AG$4,0))</f>
        <v/>
      </c>
      <c r="S2" s="70">
        <f>INDEX('AEO Table 3'!$C$41:$AJ$41,MATCH(S$1,'AEO Table 3'!$C$1:$AJ$1,0))/10^6*dollars_2019_2012*INDEX('Tax Percentages'!$B$13:$AG$13,MATCH(S$1,'Tax Percentages'!$B$4:$AG$4,0))</f>
        <v/>
      </c>
      <c r="T2" s="70">
        <f>INDEX('AEO Table 3'!$C$41:$AJ$41,MATCH(T$1,'AEO Table 3'!$C$1:$AJ$1,0))/10^6*dollars_2019_2012*INDEX('Tax Percentages'!$B$13:$AG$13,MATCH(T$1,'Tax Percentages'!$B$4:$AG$4,0))</f>
        <v/>
      </c>
      <c r="U2" s="70">
        <f>INDEX('AEO Table 3'!$C$41:$AJ$41,MATCH(U$1,'AEO Table 3'!$C$1:$AJ$1,0))/10^6*dollars_2019_2012*INDEX('Tax Percentages'!$B$13:$AG$13,MATCH(U$1,'Tax Percentages'!$B$4:$AG$4,0))</f>
        <v/>
      </c>
      <c r="V2" s="70">
        <f>INDEX('AEO Table 3'!$C$41:$AJ$41,MATCH(V$1,'AEO Table 3'!$C$1:$AJ$1,0))/10^6*dollars_2019_2012*INDEX('Tax Percentages'!$B$13:$AG$13,MATCH(V$1,'Tax Percentages'!$B$4:$AG$4,0))</f>
        <v/>
      </c>
      <c r="W2" s="70">
        <f>INDEX('AEO Table 3'!$C$41:$AJ$41,MATCH(W$1,'AEO Table 3'!$C$1:$AJ$1,0))/10^6*dollars_2019_2012*INDEX('Tax Percentages'!$B$13:$AG$13,MATCH(W$1,'Tax Percentages'!$B$4:$AG$4,0))</f>
        <v/>
      </c>
      <c r="X2" s="70">
        <f>INDEX('AEO Table 3'!$C$41:$AJ$41,MATCH(X$1,'AEO Table 3'!$C$1:$AJ$1,0))/10^6*dollars_2019_2012*INDEX('Tax Percentages'!$B$13:$AG$13,MATCH(X$1,'Tax Percentages'!$B$4:$AG$4,0))</f>
        <v/>
      </c>
      <c r="Y2" s="70">
        <f>INDEX('AEO Table 3'!$C$41:$AJ$41,MATCH(Y$1,'AEO Table 3'!$C$1:$AJ$1,0))/10^6*dollars_2019_2012*INDEX('Tax Percentages'!$B$13:$AG$13,MATCH(Y$1,'Tax Percentages'!$B$4:$AG$4,0))</f>
        <v/>
      </c>
      <c r="Z2" s="70">
        <f>INDEX('AEO Table 3'!$C$41:$AJ$41,MATCH(Z$1,'AEO Table 3'!$C$1:$AJ$1,0))/10^6*dollars_2019_2012*INDEX('Tax Percentages'!$B$13:$AG$13,MATCH(Z$1,'Tax Percentages'!$B$4:$AG$4,0))</f>
        <v/>
      </c>
      <c r="AA2" s="70">
        <f>INDEX('AEO Table 3'!$C$41:$AJ$41,MATCH(AA$1,'AEO Table 3'!$C$1:$AJ$1,0))/10^6*dollars_2019_2012*INDEX('Tax Percentages'!$B$13:$AG$13,MATCH(AA$1,'Tax Percentages'!$B$4:$AG$4,0))</f>
        <v/>
      </c>
      <c r="AB2" s="70">
        <f>INDEX('AEO Table 3'!$C$41:$AJ$41,MATCH(AB$1,'AEO Table 3'!$C$1:$AJ$1,0))/10^6*dollars_2019_2012*INDEX('Tax Percentages'!$B$13:$AG$13,MATCH(AB$1,'Tax Percentages'!$B$4:$AG$4,0))</f>
        <v/>
      </c>
      <c r="AC2" s="70">
        <f>INDEX('AEO Table 3'!$C$41:$AJ$41,MATCH(AC$1,'AEO Table 3'!$C$1:$AJ$1,0))/10^6*dollars_2019_2012*INDEX('Tax Percentages'!$B$13:$AG$13,MATCH(AC$1,'Tax Percentages'!$B$4:$AG$4,0))</f>
        <v/>
      </c>
      <c r="AD2" s="70">
        <f>INDEX('AEO Table 3'!$C$41:$AJ$41,MATCH(AD$1,'AEO Table 3'!$C$1:$AJ$1,0))/10^6*dollars_2019_2012*INDEX('Tax Percentages'!$B$13:$AG$13,MATCH(AD$1,'Tax Percentages'!$B$4:$AG$4,0))</f>
        <v/>
      </c>
      <c r="AE2" s="70">
        <f>INDEX('AEO Table 3'!$C$41:$AJ$41,MATCH(AE$1,'AEO Table 3'!$C$1:$AJ$1,0))/10^6*dollars_2019_2012*INDEX('Tax Percentages'!$B$13:$AG$13,MATCH(AE$1,'Tax Percentages'!$B$4:$AG$4,0))</f>
        <v/>
      </c>
      <c r="AF2" s="70">
        <f>INDEX('AEO Table 3'!$C$41:$AJ$41,MATCH(AF$1,'AEO Table 3'!$C$1:$AJ$1,0))/10^6*dollars_2019_2012*INDEX('Tax Percentages'!$B$13:$AG$13,MATCH(AF$1,'Tax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Fuels'!D25*dollars_2019_2012*INDEX('Tax Percentages'!$B$16:$AG$16,MATCH(B$1,'Tax Percentages'!$B$4:$AG$4,0))</f>
        <v/>
      </c>
      <c r="C2" s="70">
        <f>'Other Fuels'!E25*dollars_2019_2012*INDEX('Tax Percentages'!$B$16:$AG$16,MATCH(C$1,'Tax Percentages'!$B$4:$AG$4,0))</f>
        <v/>
      </c>
      <c r="D2" s="70">
        <f>'Other Fuels'!F25*dollars_2019_2012*INDEX('Tax Percentages'!$B$16:$AG$16,MATCH(D$1,'Tax Percentages'!$B$4:$AG$4,0))</f>
        <v/>
      </c>
      <c r="E2" s="70">
        <f>'Other Fuels'!G25*dollars_2019_2012*INDEX('Tax Percentages'!$B$16:$AG$16,MATCH(E$1,'Tax Percentages'!$B$4:$AG$4,0))</f>
        <v/>
      </c>
      <c r="F2" s="70">
        <f>'Other Fuels'!H25*dollars_2019_2012*INDEX('Tax Percentages'!$B$16:$AG$16,MATCH(F$1,'Tax Percentages'!$B$4:$AG$4,0))</f>
        <v/>
      </c>
      <c r="G2" s="70">
        <f>'Other Fuels'!I25*dollars_2019_2012*INDEX('Tax Percentages'!$B$16:$AG$16,MATCH(G$1,'Tax Percentages'!$B$4:$AG$4,0))</f>
        <v/>
      </c>
      <c r="H2" s="70">
        <f>'Other Fuels'!J25*dollars_2019_2012*INDEX('Tax Percentages'!$B$16:$AG$16,MATCH(H$1,'Tax Percentages'!$B$4:$AG$4,0))</f>
        <v/>
      </c>
      <c r="I2" s="70">
        <f>'Other Fuels'!K25*dollars_2019_2012*INDEX('Tax Percentages'!$B$16:$AG$16,MATCH(I$1,'Tax Percentages'!$B$4:$AG$4,0))</f>
        <v/>
      </c>
      <c r="J2" s="70">
        <f>'Other Fuels'!L25*dollars_2019_2012*INDEX('Tax Percentages'!$B$16:$AG$16,MATCH(J$1,'Tax Percentages'!$B$4:$AG$4,0))</f>
        <v/>
      </c>
      <c r="K2" s="70">
        <f>'Other Fuels'!M25*dollars_2019_2012*INDEX('Tax Percentages'!$B$16:$AG$16,MATCH(K$1,'Tax Percentages'!$B$4:$AG$4,0))</f>
        <v/>
      </c>
      <c r="L2" s="70">
        <f>'Other Fuels'!N25*dollars_2019_2012*INDEX('Tax Percentages'!$B$16:$AG$16,MATCH(L$1,'Tax Percentages'!$B$4:$AG$4,0))</f>
        <v/>
      </c>
      <c r="M2" s="70">
        <f>'Other Fuels'!O25*dollars_2019_2012*INDEX('Tax Percentages'!$B$16:$AG$16,MATCH(M$1,'Tax Percentages'!$B$4:$AG$4,0))</f>
        <v/>
      </c>
      <c r="N2" s="70">
        <f>'Other Fuels'!P25*dollars_2019_2012*INDEX('Tax Percentages'!$B$16:$AG$16,MATCH(N$1,'Tax Percentages'!$B$4:$AG$4,0))</f>
        <v/>
      </c>
      <c r="O2" s="70">
        <f>'Other Fuels'!Q25*dollars_2019_2012*INDEX('Tax Percentages'!$B$16:$AG$16,MATCH(O$1,'Tax Percentages'!$B$4:$AG$4,0))</f>
        <v/>
      </c>
      <c r="P2" s="70">
        <f>'Other Fuels'!R25*dollars_2019_2012*INDEX('Tax Percentages'!$B$16:$AG$16,MATCH(P$1,'Tax Percentages'!$B$4:$AG$4,0))</f>
        <v/>
      </c>
      <c r="Q2" s="70">
        <f>'Other Fuels'!S25*dollars_2019_2012*INDEX('Tax Percentages'!$B$16:$AG$16,MATCH(Q$1,'Tax Percentages'!$B$4:$AG$4,0))</f>
        <v/>
      </c>
      <c r="R2" s="70">
        <f>'Other Fuels'!T25*dollars_2019_2012*INDEX('Tax Percentages'!$B$16:$AG$16,MATCH(R$1,'Tax Percentages'!$B$4:$AG$4,0))</f>
        <v/>
      </c>
      <c r="S2" s="70">
        <f>'Other Fuels'!U25*dollars_2019_2012*INDEX('Tax Percentages'!$B$16:$AG$16,MATCH(S$1,'Tax Percentages'!$B$4:$AG$4,0))</f>
        <v/>
      </c>
      <c r="T2" s="70">
        <f>'Other Fuels'!V25*dollars_2019_2012*INDEX('Tax Percentages'!$B$16:$AG$16,MATCH(T$1,'Tax Percentages'!$B$4:$AG$4,0))</f>
        <v/>
      </c>
      <c r="U2" s="70">
        <f>'Other Fuels'!W25*dollars_2019_2012*INDEX('Tax Percentages'!$B$16:$AG$16,MATCH(U$1,'Tax Percentages'!$B$4:$AG$4,0))</f>
        <v/>
      </c>
      <c r="V2" s="70">
        <f>'Other Fuels'!X25*dollars_2019_2012*INDEX('Tax Percentages'!$B$16:$AG$16,MATCH(V$1,'Tax Percentages'!$B$4:$AG$4,0))</f>
        <v/>
      </c>
      <c r="W2" s="70">
        <f>'Other Fuels'!Y25*dollars_2019_2012*INDEX('Tax Percentages'!$B$16:$AG$16,MATCH(W$1,'Tax Percentages'!$B$4:$AG$4,0))</f>
        <v/>
      </c>
      <c r="X2" s="70">
        <f>'Other Fuels'!Z25*dollars_2019_2012*INDEX('Tax Percentages'!$B$16:$AG$16,MATCH(X$1,'Tax Percentages'!$B$4:$AG$4,0))</f>
        <v/>
      </c>
      <c r="Y2" s="70">
        <f>'Other Fuels'!AA25*dollars_2019_2012*INDEX('Tax Percentages'!$B$16:$AG$16,MATCH(Y$1,'Tax Percentages'!$B$4:$AG$4,0))</f>
        <v/>
      </c>
      <c r="Z2" s="70">
        <f>'Other Fuels'!AB25*dollars_2019_2012*INDEX('Tax Percentages'!$B$16:$AG$16,MATCH(Z$1,'Tax Percentages'!$B$4:$AG$4,0))</f>
        <v/>
      </c>
      <c r="AA2" s="70">
        <f>'Other Fuels'!AC25*dollars_2019_2012*INDEX('Tax Percentages'!$B$16:$AG$16,MATCH(AA$1,'Tax Percentages'!$B$4:$AG$4,0))</f>
        <v/>
      </c>
      <c r="AB2" s="70">
        <f>'Other Fuels'!AD25*dollars_2019_2012*INDEX('Tax Percentages'!$B$16:$AG$16,MATCH(AB$1,'Tax Percentages'!$B$4:$AG$4,0))</f>
        <v/>
      </c>
      <c r="AC2" s="70">
        <f>'Other Fuels'!AE25*dollars_2019_2012*INDEX('Tax Percentages'!$B$16:$AG$16,MATCH(AC$1,'Tax Percentages'!$B$4:$AG$4,0))</f>
        <v/>
      </c>
      <c r="AD2" s="70">
        <f>'Other Fuels'!AF25*dollars_2019_2012*INDEX('Tax Percentages'!$B$16:$AG$16,MATCH(AD$1,'Tax Percentages'!$B$4:$AG$4,0))</f>
        <v/>
      </c>
      <c r="AE2" s="70">
        <f>'Other Fuels'!AG25*dollars_2019_2012*INDEX('Tax Percentages'!$B$16:$AG$16,MATCH(AE$1,'Tax Percentages'!$B$4:$AG$4,0))</f>
        <v/>
      </c>
      <c r="AF2" s="70">
        <f>'Other Fuels'!AH25*dollars_2019_2012*INDEX('Tax Percentages'!$B$16:$AG$16,MATCH(AF$1,'Tax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3'!$C$43:$AJ$43,MATCH(B$1,'AEO Table 3'!$C$1:$AJ$1,0))/10^6*dollars_2019_2012*INDEX('Tax Percentages'!$B$14:$AG$14,MATCH(B$1,'Tax Percentages'!$B$4:$AG$4,0))</f>
        <v/>
      </c>
      <c r="C2" s="70">
        <f>INDEX('AEO Table 3'!$C$43:$AJ$43,MATCH(C$1,'AEO Table 3'!$C$1:$AJ$1,0))/10^6*dollars_2019_2012*INDEX('Tax Percentages'!$B$14:$AG$14,MATCH(C$1,'Tax Percentages'!$B$4:$AG$4,0))</f>
        <v/>
      </c>
      <c r="D2" s="70">
        <f>INDEX('AEO Table 3'!$C$43:$AJ$43,MATCH(D$1,'AEO Table 3'!$C$1:$AJ$1,0))/10^6*dollars_2019_2012*INDEX('Tax Percentages'!$B$14:$AG$14,MATCH(D$1,'Tax Percentages'!$B$4:$AG$4,0))</f>
        <v/>
      </c>
      <c r="E2" s="70">
        <f>INDEX('AEO Table 3'!$C$43:$AJ$43,MATCH(E$1,'AEO Table 3'!$C$1:$AJ$1,0))/10^6*dollars_2019_2012*INDEX('Tax Percentages'!$B$14:$AG$14,MATCH(E$1,'Tax Percentages'!$B$4:$AG$4,0))</f>
        <v/>
      </c>
      <c r="F2" s="70">
        <f>INDEX('AEO Table 3'!$C$43:$AJ$43,MATCH(F$1,'AEO Table 3'!$C$1:$AJ$1,0))/10^6*dollars_2019_2012*INDEX('Tax Percentages'!$B$14:$AG$14,MATCH(F$1,'Tax Percentages'!$B$4:$AG$4,0))</f>
        <v/>
      </c>
      <c r="G2" s="70">
        <f>INDEX('AEO Table 3'!$C$43:$AJ$43,MATCH(G$1,'AEO Table 3'!$C$1:$AJ$1,0))/10^6*dollars_2019_2012*INDEX('Tax Percentages'!$B$14:$AG$14,MATCH(G$1,'Tax Percentages'!$B$4:$AG$4,0))</f>
        <v/>
      </c>
      <c r="H2" s="70">
        <f>INDEX('AEO Table 3'!$C$43:$AJ$43,MATCH(H$1,'AEO Table 3'!$C$1:$AJ$1,0))/10^6*dollars_2019_2012*INDEX('Tax Percentages'!$B$14:$AG$14,MATCH(H$1,'Tax Percentages'!$B$4:$AG$4,0))</f>
        <v/>
      </c>
      <c r="I2" s="70">
        <f>INDEX('AEO Table 3'!$C$43:$AJ$43,MATCH(I$1,'AEO Table 3'!$C$1:$AJ$1,0))/10^6*dollars_2019_2012*INDEX('Tax Percentages'!$B$14:$AG$14,MATCH(I$1,'Tax Percentages'!$B$4:$AG$4,0))</f>
        <v/>
      </c>
      <c r="J2" s="70">
        <f>INDEX('AEO Table 3'!$C$43:$AJ$43,MATCH(J$1,'AEO Table 3'!$C$1:$AJ$1,0))/10^6*dollars_2019_2012*INDEX('Tax Percentages'!$B$14:$AG$14,MATCH(J$1,'Tax Percentages'!$B$4:$AG$4,0))</f>
        <v/>
      </c>
      <c r="K2" s="70">
        <f>INDEX('AEO Table 3'!$C$43:$AJ$43,MATCH(K$1,'AEO Table 3'!$C$1:$AJ$1,0))/10^6*dollars_2019_2012*INDEX('Tax Percentages'!$B$14:$AG$14,MATCH(K$1,'Tax Percentages'!$B$4:$AG$4,0))</f>
        <v/>
      </c>
      <c r="L2" s="70">
        <f>INDEX('AEO Table 3'!$C$43:$AJ$43,MATCH(L$1,'AEO Table 3'!$C$1:$AJ$1,0))/10^6*dollars_2019_2012*INDEX('Tax Percentages'!$B$14:$AG$14,MATCH(L$1,'Tax Percentages'!$B$4:$AG$4,0))</f>
        <v/>
      </c>
      <c r="M2" s="70">
        <f>INDEX('AEO Table 3'!$C$43:$AJ$43,MATCH(M$1,'AEO Table 3'!$C$1:$AJ$1,0))/10^6*dollars_2019_2012*INDEX('Tax Percentages'!$B$14:$AG$14,MATCH(M$1,'Tax Percentages'!$B$4:$AG$4,0))</f>
        <v/>
      </c>
      <c r="N2" s="70">
        <f>INDEX('AEO Table 3'!$C$43:$AJ$43,MATCH(N$1,'AEO Table 3'!$C$1:$AJ$1,0))/10^6*dollars_2019_2012*INDEX('Tax Percentages'!$B$14:$AG$14,MATCH(N$1,'Tax Percentages'!$B$4:$AG$4,0))</f>
        <v/>
      </c>
      <c r="O2" s="70">
        <f>INDEX('AEO Table 3'!$C$43:$AJ$43,MATCH(O$1,'AEO Table 3'!$C$1:$AJ$1,0))/10^6*dollars_2019_2012*INDEX('Tax Percentages'!$B$14:$AG$14,MATCH(O$1,'Tax Percentages'!$B$4:$AG$4,0))</f>
        <v/>
      </c>
      <c r="P2" s="70">
        <f>INDEX('AEO Table 3'!$C$43:$AJ$43,MATCH(P$1,'AEO Table 3'!$C$1:$AJ$1,0))/10^6*dollars_2019_2012*INDEX('Tax Percentages'!$B$14:$AG$14,MATCH(P$1,'Tax Percentages'!$B$4:$AG$4,0))</f>
        <v/>
      </c>
      <c r="Q2" s="70">
        <f>INDEX('AEO Table 3'!$C$43:$AJ$43,MATCH(Q$1,'AEO Table 3'!$C$1:$AJ$1,0))/10^6*dollars_2019_2012*INDEX('Tax Percentages'!$B$14:$AG$14,MATCH(Q$1,'Tax Percentages'!$B$4:$AG$4,0))</f>
        <v/>
      </c>
      <c r="R2" s="70">
        <f>INDEX('AEO Table 3'!$C$43:$AJ$43,MATCH(R$1,'AEO Table 3'!$C$1:$AJ$1,0))/10^6*dollars_2019_2012*INDEX('Tax Percentages'!$B$14:$AG$14,MATCH(R$1,'Tax Percentages'!$B$4:$AG$4,0))</f>
        <v/>
      </c>
      <c r="S2" s="70">
        <f>INDEX('AEO Table 3'!$C$43:$AJ$43,MATCH(S$1,'AEO Table 3'!$C$1:$AJ$1,0))/10^6*dollars_2019_2012*INDEX('Tax Percentages'!$B$14:$AG$14,MATCH(S$1,'Tax Percentages'!$B$4:$AG$4,0))</f>
        <v/>
      </c>
      <c r="T2" s="70">
        <f>INDEX('AEO Table 3'!$C$43:$AJ$43,MATCH(T$1,'AEO Table 3'!$C$1:$AJ$1,0))/10^6*dollars_2019_2012*INDEX('Tax Percentages'!$B$14:$AG$14,MATCH(T$1,'Tax Percentages'!$B$4:$AG$4,0))</f>
        <v/>
      </c>
      <c r="U2" s="70">
        <f>INDEX('AEO Table 3'!$C$43:$AJ$43,MATCH(U$1,'AEO Table 3'!$C$1:$AJ$1,0))/10^6*dollars_2019_2012*INDEX('Tax Percentages'!$B$14:$AG$14,MATCH(U$1,'Tax Percentages'!$B$4:$AG$4,0))</f>
        <v/>
      </c>
      <c r="V2" s="70">
        <f>INDEX('AEO Table 3'!$C$43:$AJ$43,MATCH(V$1,'AEO Table 3'!$C$1:$AJ$1,0))/10^6*dollars_2019_2012*INDEX('Tax Percentages'!$B$14:$AG$14,MATCH(V$1,'Tax Percentages'!$B$4:$AG$4,0))</f>
        <v/>
      </c>
      <c r="W2" s="70">
        <f>INDEX('AEO Table 3'!$C$43:$AJ$43,MATCH(W$1,'AEO Table 3'!$C$1:$AJ$1,0))/10^6*dollars_2019_2012*INDEX('Tax Percentages'!$B$14:$AG$14,MATCH(W$1,'Tax Percentages'!$B$4:$AG$4,0))</f>
        <v/>
      </c>
      <c r="X2" s="70">
        <f>INDEX('AEO Table 3'!$C$43:$AJ$43,MATCH(X$1,'AEO Table 3'!$C$1:$AJ$1,0))/10^6*dollars_2019_2012*INDEX('Tax Percentages'!$B$14:$AG$14,MATCH(X$1,'Tax Percentages'!$B$4:$AG$4,0))</f>
        <v/>
      </c>
      <c r="Y2" s="70">
        <f>INDEX('AEO Table 3'!$C$43:$AJ$43,MATCH(Y$1,'AEO Table 3'!$C$1:$AJ$1,0))/10^6*dollars_2019_2012*INDEX('Tax Percentages'!$B$14:$AG$14,MATCH(Y$1,'Tax Percentages'!$B$4:$AG$4,0))</f>
        <v/>
      </c>
      <c r="Z2" s="70">
        <f>INDEX('AEO Table 3'!$C$43:$AJ$43,MATCH(Z$1,'AEO Table 3'!$C$1:$AJ$1,0))/10^6*dollars_2019_2012*INDEX('Tax Percentages'!$B$14:$AG$14,MATCH(Z$1,'Tax Percentages'!$B$4:$AG$4,0))</f>
        <v/>
      </c>
      <c r="AA2" s="70">
        <f>INDEX('AEO Table 3'!$C$43:$AJ$43,MATCH(AA$1,'AEO Table 3'!$C$1:$AJ$1,0))/10^6*dollars_2019_2012*INDEX('Tax Percentages'!$B$14:$AG$14,MATCH(AA$1,'Tax Percentages'!$B$4:$AG$4,0))</f>
        <v/>
      </c>
      <c r="AB2" s="70">
        <f>INDEX('AEO Table 3'!$C$43:$AJ$43,MATCH(AB$1,'AEO Table 3'!$C$1:$AJ$1,0))/10^6*dollars_2019_2012*INDEX('Tax Percentages'!$B$14:$AG$14,MATCH(AB$1,'Tax Percentages'!$B$4:$AG$4,0))</f>
        <v/>
      </c>
      <c r="AC2" s="70">
        <f>INDEX('AEO Table 3'!$C$43:$AJ$43,MATCH(AC$1,'AEO Table 3'!$C$1:$AJ$1,0))/10^6*dollars_2019_2012*INDEX('Tax Percentages'!$B$14:$AG$14,MATCH(AC$1,'Tax Percentages'!$B$4:$AG$4,0))</f>
        <v/>
      </c>
      <c r="AD2" s="70">
        <f>INDEX('AEO Table 3'!$C$43:$AJ$43,MATCH(AD$1,'AEO Table 3'!$C$1:$AJ$1,0))/10^6*dollars_2019_2012*INDEX('Tax Percentages'!$B$14:$AG$14,MATCH(AD$1,'Tax Percentages'!$B$4:$AG$4,0))</f>
        <v/>
      </c>
      <c r="AE2" s="70">
        <f>INDEX('AEO Table 3'!$C$43:$AJ$43,MATCH(AE$1,'AEO Table 3'!$C$1:$AJ$1,0))/10^6*dollars_2019_2012*INDEX('Tax Percentages'!$B$14:$AG$14,MATCH(AE$1,'Tax Percentages'!$B$4:$AG$4,0))</f>
        <v/>
      </c>
      <c r="AF2" s="70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70">
        <f>INDEX('AEO Table 3'!$C$49:$AJ$49,MATCH(B$1,'AEO Table 3'!$C$1:$AJ$1,0))/10^6*dollars_2019_2012*INDEX('Tax Percentages'!$B$14:$AG$14,MATCH(B$1,'Tax Percentages'!$B$4:$AG$4,0))</f>
        <v/>
      </c>
      <c r="C3" s="70">
        <f>INDEX('AEO Table 3'!$C$49:$AJ$49,MATCH(C$1,'AEO Table 3'!$C$1:$AJ$1,0))/10^6*dollars_2019_2012*INDEX('Tax Percentages'!$B$14:$AG$14,MATCH(C$1,'Tax Percentages'!$B$4:$AG$4,0))</f>
        <v/>
      </c>
      <c r="D3" s="70">
        <f>INDEX('AEO Table 3'!$C$49:$AJ$49,MATCH(D$1,'AEO Table 3'!$C$1:$AJ$1,0))/10^6*dollars_2019_2012*INDEX('Tax Percentages'!$B$14:$AG$14,MATCH(D$1,'Tax Percentages'!$B$4:$AG$4,0))</f>
        <v/>
      </c>
      <c r="E3" s="70">
        <f>INDEX('AEO Table 3'!$C$49:$AJ$49,MATCH(E$1,'AEO Table 3'!$C$1:$AJ$1,0))/10^6*dollars_2019_2012*INDEX('Tax Percentages'!$B$14:$AG$14,MATCH(E$1,'Tax Percentages'!$B$4:$AG$4,0))</f>
        <v/>
      </c>
      <c r="F3" s="70">
        <f>INDEX('AEO Table 3'!$C$49:$AJ$49,MATCH(F$1,'AEO Table 3'!$C$1:$AJ$1,0))/10^6*dollars_2019_2012*INDEX('Tax Percentages'!$B$14:$AG$14,MATCH(F$1,'Tax Percentages'!$B$4:$AG$4,0))</f>
        <v/>
      </c>
      <c r="G3" s="70">
        <f>INDEX('AEO Table 3'!$C$49:$AJ$49,MATCH(G$1,'AEO Table 3'!$C$1:$AJ$1,0))/10^6*dollars_2019_2012*INDEX('Tax Percentages'!$B$14:$AG$14,MATCH(G$1,'Tax Percentages'!$B$4:$AG$4,0))</f>
        <v/>
      </c>
      <c r="H3" s="70">
        <f>INDEX('AEO Table 3'!$C$49:$AJ$49,MATCH(H$1,'AEO Table 3'!$C$1:$AJ$1,0))/10^6*dollars_2019_2012*INDEX('Tax Percentages'!$B$14:$AG$14,MATCH(H$1,'Tax Percentages'!$B$4:$AG$4,0))</f>
        <v/>
      </c>
      <c r="I3" s="70">
        <f>INDEX('AEO Table 3'!$C$49:$AJ$49,MATCH(I$1,'AEO Table 3'!$C$1:$AJ$1,0))/10^6*dollars_2019_2012*INDEX('Tax Percentages'!$B$14:$AG$14,MATCH(I$1,'Tax Percentages'!$B$4:$AG$4,0))</f>
        <v/>
      </c>
      <c r="J3" s="70">
        <f>INDEX('AEO Table 3'!$C$49:$AJ$49,MATCH(J$1,'AEO Table 3'!$C$1:$AJ$1,0))/10^6*dollars_2019_2012*INDEX('Tax Percentages'!$B$14:$AG$14,MATCH(J$1,'Tax Percentages'!$B$4:$AG$4,0))</f>
        <v/>
      </c>
      <c r="K3" s="70">
        <f>INDEX('AEO Table 3'!$C$49:$AJ$49,MATCH(K$1,'AEO Table 3'!$C$1:$AJ$1,0))/10^6*dollars_2019_2012*INDEX('Tax Percentages'!$B$14:$AG$14,MATCH(K$1,'Tax Percentages'!$B$4:$AG$4,0))</f>
        <v/>
      </c>
      <c r="L3" s="70">
        <f>INDEX('AEO Table 3'!$C$49:$AJ$49,MATCH(L$1,'AEO Table 3'!$C$1:$AJ$1,0))/10^6*dollars_2019_2012*INDEX('Tax Percentages'!$B$14:$AG$14,MATCH(L$1,'Tax Percentages'!$B$4:$AG$4,0))</f>
        <v/>
      </c>
      <c r="M3" s="70">
        <f>INDEX('AEO Table 3'!$C$49:$AJ$49,MATCH(M$1,'AEO Table 3'!$C$1:$AJ$1,0))/10^6*dollars_2019_2012*INDEX('Tax Percentages'!$B$14:$AG$14,MATCH(M$1,'Tax Percentages'!$B$4:$AG$4,0))</f>
        <v/>
      </c>
      <c r="N3" s="70">
        <f>INDEX('AEO Table 3'!$C$49:$AJ$49,MATCH(N$1,'AEO Table 3'!$C$1:$AJ$1,0))/10^6*dollars_2019_2012*INDEX('Tax Percentages'!$B$14:$AG$14,MATCH(N$1,'Tax Percentages'!$B$4:$AG$4,0))</f>
        <v/>
      </c>
      <c r="O3" s="70">
        <f>INDEX('AEO Table 3'!$C$49:$AJ$49,MATCH(O$1,'AEO Table 3'!$C$1:$AJ$1,0))/10^6*dollars_2019_2012*INDEX('Tax Percentages'!$B$14:$AG$14,MATCH(O$1,'Tax Percentages'!$B$4:$AG$4,0))</f>
        <v/>
      </c>
      <c r="P3" s="70">
        <f>INDEX('AEO Table 3'!$C$49:$AJ$49,MATCH(P$1,'AEO Table 3'!$C$1:$AJ$1,0))/10^6*dollars_2019_2012*INDEX('Tax Percentages'!$B$14:$AG$14,MATCH(P$1,'Tax Percentages'!$B$4:$AG$4,0))</f>
        <v/>
      </c>
      <c r="Q3" s="70">
        <f>INDEX('AEO Table 3'!$C$49:$AJ$49,MATCH(Q$1,'AEO Table 3'!$C$1:$AJ$1,0))/10^6*dollars_2019_2012*INDEX('Tax Percentages'!$B$14:$AG$14,MATCH(Q$1,'Tax Percentages'!$B$4:$AG$4,0))</f>
        <v/>
      </c>
      <c r="R3" s="70">
        <f>INDEX('AEO Table 3'!$C$49:$AJ$49,MATCH(R$1,'AEO Table 3'!$C$1:$AJ$1,0))/10^6*dollars_2019_2012*INDEX('Tax Percentages'!$B$14:$AG$14,MATCH(R$1,'Tax Percentages'!$B$4:$AG$4,0))</f>
        <v/>
      </c>
      <c r="S3" s="70">
        <f>INDEX('AEO Table 3'!$C$49:$AJ$49,MATCH(S$1,'AEO Table 3'!$C$1:$AJ$1,0))/10^6*dollars_2019_2012*INDEX('Tax Percentages'!$B$14:$AG$14,MATCH(S$1,'Tax Percentages'!$B$4:$AG$4,0))</f>
        <v/>
      </c>
      <c r="T3" s="70">
        <f>INDEX('AEO Table 3'!$C$49:$AJ$49,MATCH(T$1,'AEO Table 3'!$C$1:$AJ$1,0))/10^6*dollars_2019_2012*INDEX('Tax Percentages'!$B$14:$AG$14,MATCH(T$1,'Tax Percentages'!$B$4:$AG$4,0))</f>
        <v/>
      </c>
      <c r="U3" s="70">
        <f>INDEX('AEO Table 3'!$C$49:$AJ$49,MATCH(U$1,'AEO Table 3'!$C$1:$AJ$1,0))/10^6*dollars_2019_2012*INDEX('Tax Percentages'!$B$14:$AG$14,MATCH(U$1,'Tax Percentages'!$B$4:$AG$4,0))</f>
        <v/>
      </c>
      <c r="V3" s="70">
        <f>INDEX('AEO Table 3'!$C$49:$AJ$49,MATCH(V$1,'AEO Table 3'!$C$1:$AJ$1,0))/10^6*dollars_2019_2012*INDEX('Tax Percentages'!$B$14:$AG$14,MATCH(V$1,'Tax Percentages'!$B$4:$AG$4,0))</f>
        <v/>
      </c>
      <c r="W3" s="70">
        <f>INDEX('AEO Table 3'!$C$49:$AJ$49,MATCH(W$1,'AEO Table 3'!$C$1:$AJ$1,0))/10^6*dollars_2019_2012*INDEX('Tax Percentages'!$B$14:$AG$14,MATCH(W$1,'Tax Percentages'!$B$4:$AG$4,0))</f>
        <v/>
      </c>
      <c r="X3" s="70">
        <f>INDEX('AEO Table 3'!$C$49:$AJ$49,MATCH(X$1,'AEO Table 3'!$C$1:$AJ$1,0))/10^6*dollars_2019_2012*INDEX('Tax Percentages'!$B$14:$AG$14,MATCH(X$1,'Tax Percentages'!$B$4:$AG$4,0))</f>
        <v/>
      </c>
      <c r="Y3" s="70">
        <f>INDEX('AEO Table 3'!$C$49:$AJ$49,MATCH(Y$1,'AEO Table 3'!$C$1:$AJ$1,0))/10^6*dollars_2019_2012*INDEX('Tax Percentages'!$B$14:$AG$14,MATCH(Y$1,'Tax Percentages'!$B$4:$AG$4,0))</f>
        <v/>
      </c>
      <c r="Z3" s="70">
        <f>INDEX('AEO Table 3'!$C$49:$AJ$49,MATCH(Z$1,'AEO Table 3'!$C$1:$AJ$1,0))/10^6*dollars_2019_2012*INDEX('Tax Percentages'!$B$14:$AG$14,MATCH(Z$1,'Tax Percentages'!$B$4:$AG$4,0))</f>
        <v/>
      </c>
      <c r="AA3" s="70">
        <f>INDEX('AEO Table 3'!$C$49:$AJ$49,MATCH(AA$1,'AEO Table 3'!$C$1:$AJ$1,0))/10^6*dollars_2019_2012*INDEX('Tax Percentages'!$B$14:$AG$14,MATCH(AA$1,'Tax Percentages'!$B$4:$AG$4,0))</f>
        <v/>
      </c>
      <c r="AB3" s="70">
        <f>INDEX('AEO Table 3'!$C$49:$AJ$49,MATCH(AB$1,'AEO Table 3'!$C$1:$AJ$1,0))/10^6*dollars_2019_2012*INDEX('Tax Percentages'!$B$14:$AG$14,MATCH(AB$1,'Tax Percentages'!$B$4:$AG$4,0))</f>
        <v/>
      </c>
      <c r="AC3" s="70">
        <f>INDEX('AEO Table 3'!$C$49:$AJ$49,MATCH(AC$1,'AEO Table 3'!$C$1:$AJ$1,0))/10^6*dollars_2019_2012*INDEX('Tax Percentages'!$B$14:$AG$14,MATCH(AC$1,'Tax Percentages'!$B$4:$AG$4,0))</f>
        <v/>
      </c>
      <c r="AD3" s="70">
        <f>INDEX('AEO Table 3'!$C$49:$AJ$49,MATCH(AD$1,'AEO Table 3'!$C$1:$AJ$1,0))/10^6*dollars_2019_2012*INDEX('Tax Percentages'!$B$14:$AG$14,MATCH(AD$1,'Tax Percentages'!$B$4:$AG$4,0))</f>
        <v/>
      </c>
      <c r="AE3" s="70">
        <f>INDEX('AEO Table 3'!$C$49:$AJ$49,MATCH(AE$1,'AEO Table 3'!$C$1:$AJ$1,0))/10^6*dollars_2019_2012*INDEX('Tax Percentages'!$B$14:$AG$14,MATCH(AE$1,'Tax Percentages'!$B$4:$AG$4,0))</f>
        <v/>
      </c>
      <c r="AF3" s="70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Percentages'!$B$14:$AG$14,MATCH(B$1,'Tax Percentages'!$B$4:$AG$4,0))</f>
        <v/>
      </c>
      <c r="C4" s="70">
        <f>INDEX('AEO Table 3'!$C$17:$AJ$17,MATCH(C$1,'AEO Table 3'!$C$1:$AJ$1,0))/10^6*dollars_2019_2012*INDEX('Tax Percentages'!$B$14:$AG$14,MATCH(C$1,'Tax Percentages'!$B$4:$AG$4,0))</f>
        <v/>
      </c>
      <c r="D4" s="70">
        <f>INDEX('AEO Table 3'!$C$17:$AJ$17,MATCH(D$1,'AEO Table 3'!$C$1:$AJ$1,0))/10^6*dollars_2019_2012*INDEX('Tax Percentages'!$B$14:$AG$14,MATCH(D$1,'Tax Percentages'!$B$4:$AG$4,0))</f>
        <v/>
      </c>
      <c r="E4" s="70">
        <f>INDEX('AEO Table 3'!$C$17:$AJ$17,MATCH(E$1,'AEO Table 3'!$C$1:$AJ$1,0))/10^6*dollars_2019_2012*INDEX('Tax Percentages'!$B$14:$AG$14,MATCH(E$1,'Tax Percentages'!$B$4:$AG$4,0))</f>
        <v/>
      </c>
      <c r="F4" s="70">
        <f>INDEX('AEO Table 3'!$C$17:$AJ$17,MATCH(F$1,'AEO Table 3'!$C$1:$AJ$1,0))/10^6*dollars_2019_2012*INDEX('Tax Percentages'!$B$14:$AG$14,MATCH(F$1,'Tax Percentages'!$B$4:$AG$4,0))</f>
        <v/>
      </c>
      <c r="G4" s="70">
        <f>INDEX('AEO Table 3'!$C$17:$AJ$17,MATCH(G$1,'AEO Table 3'!$C$1:$AJ$1,0))/10^6*dollars_2019_2012*INDEX('Tax Percentages'!$B$14:$AG$14,MATCH(G$1,'Tax Percentages'!$B$4:$AG$4,0))</f>
        <v/>
      </c>
      <c r="H4" s="70">
        <f>INDEX('AEO Table 3'!$C$17:$AJ$17,MATCH(H$1,'AEO Table 3'!$C$1:$AJ$1,0))/10^6*dollars_2019_2012*INDEX('Tax Percentages'!$B$14:$AG$14,MATCH(H$1,'Tax Percentages'!$B$4:$AG$4,0))</f>
        <v/>
      </c>
      <c r="I4" s="70">
        <f>INDEX('AEO Table 3'!$C$17:$AJ$17,MATCH(I$1,'AEO Table 3'!$C$1:$AJ$1,0))/10^6*dollars_2019_2012*INDEX('Tax Percentages'!$B$14:$AG$14,MATCH(I$1,'Tax Percentages'!$B$4:$AG$4,0))</f>
        <v/>
      </c>
      <c r="J4" s="70">
        <f>INDEX('AEO Table 3'!$C$17:$AJ$17,MATCH(J$1,'AEO Table 3'!$C$1:$AJ$1,0))/10^6*dollars_2019_2012*INDEX('Tax Percentages'!$B$14:$AG$14,MATCH(J$1,'Tax Percentages'!$B$4:$AG$4,0))</f>
        <v/>
      </c>
      <c r="K4" s="70">
        <f>INDEX('AEO Table 3'!$C$17:$AJ$17,MATCH(K$1,'AEO Table 3'!$C$1:$AJ$1,0))/10^6*dollars_2019_2012*INDEX('Tax Percentages'!$B$14:$AG$14,MATCH(K$1,'Tax Percentages'!$B$4:$AG$4,0))</f>
        <v/>
      </c>
      <c r="L4" s="70">
        <f>INDEX('AEO Table 3'!$C$17:$AJ$17,MATCH(L$1,'AEO Table 3'!$C$1:$AJ$1,0))/10^6*dollars_2019_2012*INDEX('Tax Percentages'!$B$14:$AG$14,MATCH(L$1,'Tax Percentages'!$B$4:$AG$4,0))</f>
        <v/>
      </c>
      <c r="M4" s="70">
        <f>INDEX('AEO Table 3'!$C$17:$AJ$17,MATCH(M$1,'AEO Table 3'!$C$1:$AJ$1,0))/10^6*dollars_2019_2012*INDEX('Tax Percentages'!$B$14:$AG$14,MATCH(M$1,'Tax Percentages'!$B$4:$AG$4,0))</f>
        <v/>
      </c>
      <c r="N4" s="70">
        <f>INDEX('AEO Table 3'!$C$17:$AJ$17,MATCH(N$1,'AEO Table 3'!$C$1:$AJ$1,0))/10^6*dollars_2019_2012*INDEX('Tax Percentages'!$B$14:$AG$14,MATCH(N$1,'Tax Percentages'!$B$4:$AG$4,0))</f>
        <v/>
      </c>
      <c r="O4" s="70">
        <f>INDEX('AEO Table 3'!$C$17:$AJ$17,MATCH(O$1,'AEO Table 3'!$C$1:$AJ$1,0))/10^6*dollars_2019_2012*INDEX('Tax Percentages'!$B$14:$AG$14,MATCH(O$1,'Tax Percentages'!$B$4:$AG$4,0))</f>
        <v/>
      </c>
      <c r="P4" s="70">
        <f>INDEX('AEO Table 3'!$C$17:$AJ$17,MATCH(P$1,'AEO Table 3'!$C$1:$AJ$1,0))/10^6*dollars_2019_2012*INDEX('Tax Percentages'!$B$14:$AG$14,MATCH(P$1,'Tax Percentages'!$B$4:$AG$4,0))</f>
        <v/>
      </c>
      <c r="Q4" s="70">
        <f>INDEX('AEO Table 3'!$C$17:$AJ$17,MATCH(Q$1,'AEO Table 3'!$C$1:$AJ$1,0))/10^6*dollars_2019_2012*INDEX('Tax Percentages'!$B$14:$AG$14,MATCH(Q$1,'Tax Percentages'!$B$4:$AG$4,0))</f>
        <v/>
      </c>
      <c r="R4" s="70">
        <f>INDEX('AEO Table 3'!$C$17:$AJ$17,MATCH(R$1,'AEO Table 3'!$C$1:$AJ$1,0))/10^6*dollars_2019_2012*INDEX('Tax Percentages'!$B$14:$AG$14,MATCH(R$1,'Tax Percentages'!$B$4:$AG$4,0))</f>
        <v/>
      </c>
      <c r="S4" s="70">
        <f>INDEX('AEO Table 3'!$C$17:$AJ$17,MATCH(S$1,'AEO Table 3'!$C$1:$AJ$1,0))/10^6*dollars_2019_2012*INDEX('Tax Percentages'!$B$14:$AG$14,MATCH(S$1,'Tax Percentages'!$B$4:$AG$4,0))</f>
        <v/>
      </c>
      <c r="T4" s="70">
        <f>INDEX('AEO Table 3'!$C$17:$AJ$17,MATCH(T$1,'AEO Table 3'!$C$1:$AJ$1,0))/10^6*dollars_2019_2012*INDEX('Tax Percentages'!$B$14:$AG$14,MATCH(T$1,'Tax Percentages'!$B$4:$AG$4,0))</f>
        <v/>
      </c>
      <c r="U4" s="70">
        <f>INDEX('AEO Table 3'!$C$17:$AJ$17,MATCH(U$1,'AEO Table 3'!$C$1:$AJ$1,0))/10^6*dollars_2019_2012*INDEX('Tax Percentages'!$B$14:$AG$14,MATCH(U$1,'Tax Percentages'!$B$4:$AG$4,0))</f>
        <v/>
      </c>
      <c r="V4" s="70">
        <f>INDEX('AEO Table 3'!$C$17:$AJ$17,MATCH(V$1,'AEO Table 3'!$C$1:$AJ$1,0))/10^6*dollars_2019_2012*INDEX('Tax Percentages'!$B$14:$AG$14,MATCH(V$1,'Tax Percentages'!$B$4:$AG$4,0))</f>
        <v/>
      </c>
      <c r="W4" s="70">
        <f>INDEX('AEO Table 3'!$C$17:$AJ$17,MATCH(W$1,'AEO Table 3'!$C$1:$AJ$1,0))/10^6*dollars_2019_2012*INDEX('Tax Percentages'!$B$14:$AG$14,MATCH(W$1,'Tax Percentages'!$B$4:$AG$4,0))</f>
        <v/>
      </c>
      <c r="X4" s="70">
        <f>INDEX('AEO Table 3'!$C$17:$AJ$17,MATCH(X$1,'AEO Table 3'!$C$1:$AJ$1,0))/10^6*dollars_2019_2012*INDEX('Tax Percentages'!$B$14:$AG$14,MATCH(X$1,'Tax Percentages'!$B$4:$AG$4,0))</f>
        <v/>
      </c>
      <c r="Y4" s="70">
        <f>INDEX('AEO Table 3'!$C$17:$AJ$17,MATCH(Y$1,'AEO Table 3'!$C$1:$AJ$1,0))/10^6*dollars_2019_2012*INDEX('Tax Percentages'!$B$14:$AG$14,MATCH(Y$1,'Tax Percentages'!$B$4:$AG$4,0))</f>
        <v/>
      </c>
      <c r="Z4" s="70">
        <f>INDEX('AEO Table 3'!$C$17:$AJ$17,MATCH(Z$1,'AEO Table 3'!$C$1:$AJ$1,0))/10^6*dollars_2019_2012*INDEX('Tax Percentages'!$B$14:$AG$14,MATCH(Z$1,'Tax Percentages'!$B$4:$AG$4,0))</f>
        <v/>
      </c>
      <c r="AA4" s="70">
        <f>INDEX('AEO Table 3'!$C$17:$AJ$17,MATCH(AA$1,'AEO Table 3'!$C$1:$AJ$1,0))/10^6*dollars_2019_2012*INDEX('Tax Percentages'!$B$14:$AG$14,MATCH(AA$1,'Tax Percentages'!$B$4:$AG$4,0))</f>
        <v/>
      </c>
      <c r="AB4" s="70">
        <f>INDEX('AEO Table 3'!$C$17:$AJ$17,MATCH(AB$1,'AEO Table 3'!$C$1:$AJ$1,0))/10^6*dollars_2019_2012*INDEX('Tax Percentages'!$B$14:$AG$14,MATCH(AB$1,'Tax Percentages'!$B$4:$AG$4,0))</f>
        <v/>
      </c>
      <c r="AC4" s="70">
        <f>INDEX('AEO Table 3'!$C$17:$AJ$17,MATCH(AC$1,'AEO Table 3'!$C$1:$AJ$1,0))/10^6*dollars_2019_2012*INDEX('Tax Percentages'!$B$14:$AG$14,MATCH(AC$1,'Tax Percentages'!$B$4:$AG$4,0))</f>
        <v/>
      </c>
      <c r="AD4" s="70">
        <f>INDEX('AEO Table 3'!$C$17:$AJ$17,MATCH(AD$1,'AEO Table 3'!$C$1:$AJ$1,0))/10^6*dollars_2019_2012*INDEX('Tax Percentages'!$B$14:$AG$14,MATCH(AD$1,'Tax Percentages'!$B$4:$AG$4,0))</f>
        <v/>
      </c>
      <c r="AE4" s="70">
        <f>INDEX('AEO Table 3'!$C$17:$AJ$17,MATCH(AE$1,'AEO Table 3'!$C$1:$AJ$1,0))/10^6*dollars_2019_2012*INDEX('Tax Percentages'!$B$14:$AG$14,MATCH(AE$1,'Tax Percentages'!$B$4:$AG$4,0))</f>
        <v/>
      </c>
      <c r="AF4" s="70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Percentages'!$B$14:$AG$14,MATCH(B$1,'Tax Percentages'!$B$4:$AG$4,0))</f>
        <v/>
      </c>
      <c r="C5" s="70">
        <f>INDEX('AEO Table 3'!$C$23:$AJ$23,MATCH(C$1,'AEO Table 3'!$C$1:$AJ$1,0))/10^6*dollars_2019_2012*INDEX('Tax Percentages'!$B$14:$AG$14,MATCH(C$1,'Tax Percentages'!$B$4:$AG$4,0))</f>
        <v/>
      </c>
      <c r="D5" s="70">
        <f>INDEX('AEO Table 3'!$C$23:$AJ$23,MATCH(D$1,'AEO Table 3'!$C$1:$AJ$1,0))/10^6*dollars_2019_2012*INDEX('Tax Percentages'!$B$14:$AG$14,MATCH(D$1,'Tax Percentages'!$B$4:$AG$4,0))</f>
        <v/>
      </c>
      <c r="E5" s="70">
        <f>INDEX('AEO Table 3'!$C$23:$AJ$23,MATCH(E$1,'AEO Table 3'!$C$1:$AJ$1,0))/10^6*dollars_2019_2012*INDEX('Tax Percentages'!$B$14:$AG$14,MATCH(E$1,'Tax Percentages'!$B$4:$AG$4,0))</f>
        <v/>
      </c>
      <c r="F5" s="70">
        <f>INDEX('AEO Table 3'!$C$23:$AJ$23,MATCH(F$1,'AEO Table 3'!$C$1:$AJ$1,0))/10^6*dollars_2019_2012*INDEX('Tax Percentages'!$B$14:$AG$14,MATCH(F$1,'Tax Percentages'!$B$4:$AG$4,0))</f>
        <v/>
      </c>
      <c r="G5" s="70">
        <f>INDEX('AEO Table 3'!$C$23:$AJ$23,MATCH(G$1,'AEO Table 3'!$C$1:$AJ$1,0))/10^6*dollars_2019_2012*INDEX('Tax Percentages'!$B$14:$AG$14,MATCH(G$1,'Tax Percentages'!$B$4:$AG$4,0))</f>
        <v/>
      </c>
      <c r="H5" s="70">
        <f>INDEX('AEO Table 3'!$C$23:$AJ$23,MATCH(H$1,'AEO Table 3'!$C$1:$AJ$1,0))/10^6*dollars_2019_2012*INDEX('Tax Percentages'!$B$14:$AG$14,MATCH(H$1,'Tax Percentages'!$B$4:$AG$4,0))</f>
        <v/>
      </c>
      <c r="I5" s="70">
        <f>INDEX('AEO Table 3'!$C$23:$AJ$23,MATCH(I$1,'AEO Table 3'!$C$1:$AJ$1,0))/10^6*dollars_2019_2012*INDEX('Tax Percentages'!$B$14:$AG$14,MATCH(I$1,'Tax Percentages'!$B$4:$AG$4,0))</f>
        <v/>
      </c>
      <c r="J5" s="70">
        <f>INDEX('AEO Table 3'!$C$23:$AJ$23,MATCH(J$1,'AEO Table 3'!$C$1:$AJ$1,0))/10^6*dollars_2019_2012*INDEX('Tax Percentages'!$B$14:$AG$14,MATCH(J$1,'Tax Percentages'!$B$4:$AG$4,0))</f>
        <v/>
      </c>
      <c r="K5" s="70">
        <f>INDEX('AEO Table 3'!$C$23:$AJ$23,MATCH(K$1,'AEO Table 3'!$C$1:$AJ$1,0))/10^6*dollars_2019_2012*INDEX('Tax Percentages'!$B$14:$AG$14,MATCH(K$1,'Tax Percentages'!$B$4:$AG$4,0))</f>
        <v/>
      </c>
      <c r="L5" s="70">
        <f>INDEX('AEO Table 3'!$C$23:$AJ$23,MATCH(L$1,'AEO Table 3'!$C$1:$AJ$1,0))/10^6*dollars_2019_2012*INDEX('Tax Percentages'!$B$14:$AG$14,MATCH(L$1,'Tax Percentages'!$B$4:$AG$4,0))</f>
        <v/>
      </c>
      <c r="M5" s="70">
        <f>INDEX('AEO Table 3'!$C$23:$AJ$23,MATCH(M$1,'AEO Table 3'!$C$1:$AJ$1,0))/10^6*dollars_2019_2012*INDEX('Tax Percentages'!$B$14:$AG$14,MATCH(M$1,'Tax Percentages'!$B$4:$AG$4,0))</f>
        <v/>
      </c>
      <c r="N5" s="70">
        <f>INDEX('AEO Table 3'!$C$23:$AJ$23,MATCH(N$1,'AEO Table 3'!$C$1:$AJ$1,0))/10^6*dollars_2019_2012*INDEX('Tax Percentages'!$B$14:$AG$14,MATCH(N$1,'Tax Percentages'!$B$4:$AG$4,0))</f>
        <v/>
      </c>
      <c r="O5" s="70">
        <f>INDEX('AEO Table 3'!$C$23:$AJ$23,MATCH(O$1,'AEO Table 3'!$C$1:$AJ$1,0))/10^6*dollars_2019_2012*INDEX('Tax Percentages'!$B$14:$AG$14,MATCH(O$1,'Tax Percentages'!$B$4:$AG$4,0))</f>
        <v/>
      </c>
      <c r="P5" s="70">
        <f>INDEX('AEO Table 3'!$C$23:$AJ$23,MATCH(P$1,'AEO Table 3'!$C$1:$AJ$1,0))/10^6*dollars_2019_2012*INDEX('Tax Percentages'!$B$14:$AG$14,MATCH(P$1,'Tax Percentages'!$B$4:$AG$4,0))</f>
        <v/>
      </c>
      <c r="Q5" s="70">
        <f>INDEX('AEO Table 3'!$C$23:$AJ$23,MATCH(Q$1,'AEO Table 3'!$C$1:$AJ$1,0))/10^6*dollars_2019_2012*INDEX('Tax Percentages'!$B$14:$AG$14,MATCH(Q$1,'Tax Percentages'!$B$4:$AG$4,0))</f>
        <v/>
      </c>
      <c r="R5" s="70">
        <f>INDEX('AEO Table 3'!$C$23:$AJ$23,MATCH(R$1,'AEO Table 3'!$C$1:$AJ$1,0))/10^6*dollars_2019_2012*INDEX('Tax Percentages'!$B$14:$AG$14,MATCH(R$1,'Tax Percentages'!$B$4:$AG$4,0))</f>
        <v/>
      </c>
      <c r="S5" s="70">
        <f>INDEX('AEO Table 3'!$C$23:$AJ$23,MATCH(S$1,'AEO Table 3'!$C$1:$AJ$1,0))/10^6*dollars_2019_2012*INDEX('Tax Percentages'!$B$14:$AG$14,MATCH(S$1,'Tax Percentages'!$B$4:$AG$4,0))</f>
        <v/>
      </c>
      <c r="T5" s="70">
        <f>INDEX('AEO Table 3'!$C$23:$AJ$23,MATCH(T$1,'AEO Table 3'!$C$1:$AJ$1,0))/10^6*dollars_2019_2012*INDEX('Tax Percentages'!$B$14:$AG$14,MATCH(T$1,'Tax Percentages'!$B$4:$AG$4,0))</f>
        <v/>
      </c>
      <c r="U5" s="70">
        <f>INDEX('AEO Table 3'!$C$23:$AJ$23,MATCH(U$1,'AEO Table 3'!$C$1:$AJ$1,0))/10^6*dollars_2019_2012*INDEX('Tax Percentages'!$B$14:$AG$14,MATCH(U$1,'Tax Percentages'!$B$4:$AG$4,0))</f>
        <v/>
      </c>
      <c r="V5" s="70">
        <f>INDEX('AEO Table 3'!$C$23:$AJ$23,MATCH(V$1,'AEO Table 3'!$C$1:$AJ$1,0))/10^6*dollars_2019_2012*INDEX('Tax Percentages'!$B$14:$AG$14,MATCH(V$1,'Tax Percentages'!$B$4:$AG$4,0))</f>
        <v/>
      </c>
      <c r="W5" s="70">
        <f>INDEX('AEO Table 3'!$C$23:$AJ$23,MATCH(W$1,'AEO Table 3'!$C$1:$AJ$1,0))/10^6*dollars_2019_2012*INDEX('Tax Percentages'!$B$14:$AG$14,MATCH(W$1,'Tax Percentages'!$B$4:$AG$4,0))</f>
        <v/>
      </c>
      <c r="X5" s="70">
        <f>INDEX('AEO Table 3'!$C$23:$AJ$23,MATCH(X$1,'AEO Table 3'!$C$1:$AJ$1,0))/10^6*dollars_2019_2012*INDEX('Tax Percentages'!$B$14:$AG$14,MATCH(X$1,'Tax Percentages'!$B$4:$AG$4,0))</f>
        <v/>
      </c>
      <c r="Y5" s="70">
        <f>INDEX('AEO Table 3'!$C$23:$AJ$23,MATCH(Y$1,'AEO Table 3'!$C$1:$AJ$1,0))/10^6*dollars_2019_2012*INDEX('Tax Percentages'!$B$14:$AG$14,MATCH(Y$1,'Tax Percentages'!$B$4:$AG$4,0))</f>
        <v/>
      </c>
      <c r="Z5" s="70">
        <f>INDEX('AEO Table 3'!$C$23:$AJ$23,MATCH(Z$1,'AEO Table 3'!$C$1:$AJ$1,0))/10^6*dollars_2019_2012*INDEX('Tax Percentages'!$B$14:$AG$14,MATCH(Z$1,'Tax Percentages'!$B$4:$AG$4,0))</f>
        <v/>
      </c>
      <c r="AA5" s="70">
        <f>INDEX('AEO Table 3'!$C$23:$AJ$23,MATCH(AA$1,'AEO Table 3'!$C$1:$AJ$1,0))/10^6*dollars_2019_2012*INDEX('Tax Percentages'!$B$14:$AG$14,MATCH(AA$1,'Tax Percentages'!$B$4:$AG$4,0))</f>
        <v/>
      </c>
      <c r="AB5" s="70">
        <f>INDEX('AEO Table 3'!$C$23:$AJ$23,MATCH(AB$1,'AEO Table 3'!$C$1:$AJ$1,0))/10^6*dollars_2019_2012*INDEX('Tax Percentages'!$B$14:$AG$14,MATCH(AB$1,'Tax Percentages'!$B$4:$AG$4,0))</f>
        <v/>
      </c>
      <c r="AC5" s="70">
        <f>INDEX('AEO Table 3'!$C$23:$AJ$23,MATCH(AC$1,'AEO Table 3'!$C$1:$AJ$1,0))/10^6*dollars_2019_2012*INDEX('Tax Percentages'!$B$14:$AG$14,MATCH(AC$1,'Tax Percentages'!$B$4:$AG$4,0))</f>
        <v/>
      </c>
      <c r="AD5" s="70">
        <f>INDEX('AEO Table 3'!$C$23:$AJ$23,MATCH(AD$1,'AEO Table 3'!$C$1:$AJ$1,0))/10^6*dollars_2019_2012*INDEX('Tax Percentages'!$B$14:$AG$14,MATCH(AD$1,'Tax Percentages'!$B$4:$AG$4,0))</f>
        <v/>
      </c>
      <c r="AE5" s="70">
        <f>INDEX('AEO Table 3'!$C$23:$AJ$23,MATCH(AE$1,'AEO Table 3'!$C$1:$AJ$1,0))/10^6*dollars_2019_2012*INDEX('Tax Percentages'!$B$14:$AG$14,MATCH(AE$1,'Tax Percentages'!$B$4:$AG$4,0))</f>
        <v/>
      </c>
      <c r="AF5" s="70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70">
        <f>INDEX('AEO Table 3'!$C$30:$AJ$30,MATCH(B$1,'AEO Table 3'!$C$1:$AJ$1,0))/10^6*dollars_2019_2012*INDEX('Tax Percentages'!$B$14:$AG$14,MATCH(B$1,'Tax Percentages'!$B$4:$AG$4,0))</f>
        <v/>
      </c>
      <c r="C6" s="70">
        <f>INDEX('AEO Table 3'!$C$30:$AJ$30,MATCH(C$1,'AEO Table 3'!$C$1:$AJ$1,0))/10^6*dollars_2019_2012*INDEX('Tax Percentages'!$B$14:$AG$14,MATCH(C$1,'Tax Percentages'!$B$4:$AG$4,0))</f>
        <v/>
      </c>
      <c r="D6" s="70">
        <f>INDEX('AEO Table 3'!$C$30:$AJ$30,MATCH(D$1,'AEO Table 3'!$C$1:$AJ$1,0))/10^6*dollars_2019_2012*INDEX('Tax Percentages'!$B$14:$AG$14,MATCH(D$1,'Tax Percentages'!$B$4:$AG$4,0))</f>
        <v/>
      </c>
      <c r="E6" s="70">
        <f>INDEX('AEO Table 3'!$C$30:$AJ$30,MATCH(E$1,'AEO Table 3'!$C$1:$AJ$1,0))/10^6*dollars_2019_2012*INDEX('Tax Percentages'!$B$14:$AG$14,MATCH(E$1,'Tax Percentages'!$B$4:$AG$4,0))</f>
        <v/>
      </c>
      <c r="F6" s="70">
        <f>INDEX('AEO Table 3'!$C$30:$AJ$30,MATCH(F$1,'AEO Table 3'!$C$1:$AJ$1,0))/10^6*dollars_2019_2012*INDEX('Tax Percentages'!$B$14:$AG$14,MATCH(F$1,'Tax Percentages'!$B$4:$AG$4,0))</f>
        <v/>
      </c>
      <c r="G6" s="70">
        <f>INDEX('AEO Table 3'!$C$30:$AJ$30,MATCH(G$1,'AEO Table 3'!$C$1:$AJ$1,0))/10^6*dollars_2019_2012*INDEX('Tax Percentages'!$B$14:$AG$14,MATCH(G$1,'Tax Percentages'!$B$4:$AG$4,0))</f>
        <v/>
      </c>
      <c r="H6" s="70">
        <f>INDEX('AEO Table 3'!$C$30:$AJ$30,MATCH(H$1,'AEO Table 3'!$C$1:$AJ$1,0))/10^6*dollars_2019_2012*INDEX('Tax Percentages'!$B$14:$AG$14,MATCH(H$1,'Tax Percentages'!$B$4:$AG$4,0))</f>
        <v/>
      </c>
      <c r="I6" s="70">
        <f>INDEX('AEO Table 3'!$C$30:$AJ$30,MATCH(I$1,'AEO Table 3'!$C$1:$AJ$1,0))/10^6*dollars_2019_2012*INDEX('Tax Percentages'!$B$14:$AG$14,MATCH(I$1,'Tax Percentages'!$B$4:$AG$4,0))</f>
        <v/>
      </c>
      <c r="J6" s="70">
        <f>INDEX('AEO Table 3'!$C$30:$AJ$30,MATCH(J$1,'AEO Table 3'!$C$1:$AJ$1,0))/10^6*dollars_2019_2012*INDEX('Tax Percentages'!$B$14:$AG$14,MATCH(J$1,'Tax Percentages'!$B$4:$AG$4,0))</f>
        <v/>
      </c>
      <c r="K6" s="70">
        <f>INDEX('AEO Table 3'!$C$30:$AJ$30,MATCH(K$1,'AEO Table 3'!$C$1:$AJ$1,0))/10^6*dollars_2019_2012*INDEX('Tax Percentages'!$B$14:$AG$14,MATCH(K$1,'Tax Percentages'!$B$4:$AG$4,0))</f>
        <v/>
      </c>
      <c r="L6" s="70">
        <f>INDEX('AEO Table 3'!$C$30:$AJ$30,MATCH(L$1,'AEO Table 3'!$C$1:$AJ$1,0))/10^6*dollars_2019_2012*INDEX('Tax Percentages'!$B$14:$AG$14,MATCH(L$1,'Tax Percentages'!$B$4:$AG$4,0))</f>
        <v/>
      </c>
      <c r="M6" s="70">
        <f>INDEX('AEO Table 3'!$C$30:$AJ$30,MATCH(M$1,'AEO Table 3'!$C$1:$AJ$1,0))/10^6*dollars_2019_2012*INDEX('Tax Percentages'!$B$14:$AG$14,MATCH(M$1,'Tax Percentages'!$B$4:$AG$4,0))</f>
        <v/>
      </c>
      <c r="N6" s="70">
        <f>INDEX('AEO Table 3'!$C$30:$AJ$30,MATCH(N$1,'AEO Table 3'!$C$1:$AJ$1,0))/10^6*dollars_2019_2012*INDEX('Tax Percentages'!$B$14:$AG$14,MATCH(N$1,'Tax Percentages'!$B$4:$AG$4,0))</f>
        <v/>
      </c>
      <c r="O6" s="70">
        <f>INDEX('AEO Table 3'!$C$30:$AJ$30,MATCH(O$1,'AEO Table 3'!$C$1:$AJ$1,0))/10^6*dollars_2019_2012*INDEX('Tax Percentages'!$B$14:$AG$14,MATCH(O$1,'Tax Percentages'!$B$4:$AG$4,0))</f>
        <v/>
      </c>
      <c r="P6" s="70">
        <f>INDEX('AEO Table 3'!$C$30:$AJ$30,MATCH(P$1,'AEO Table 3'!$C$1:$AJ$1,0))/10^6*dollars_2019_2012*INDEX('Tax Percentages'!$B$14:$AG$14,MATCH(P$1,'Tax Percentages'!$B$4:$AG$4,0))</f>
        <v/>
      </c>
      <c r="Q6" s="70">
        <f>INDEX('AEO Table 3'!$C$30:$AJ$30,MATCH(Q$1,'AEO Table 3'!$C$1:$AJ$1,0))/10^6*dollars_2019_2012*INDEX('Tax Percentages'!$B$14:$AG$14,MATCH(Q$1,'Tax Percentages'!$B$4:$AG$4,0))</f>
        <v/>
      </c>
      <c r="R6" s="70">
        <f>INDEX('AEO Table 3'!$C$30:$AJ$30,MATCH(R$1,'AEO Table 3'!$C$1:$AJ$1,0))/10^6*dollars_2019_2012*INDEX('Tax Percentages'!$B$14:$AG$14,MATCH(R$1,'Tax Percentages'!$B$4:$AG$4,0))</f>
        <v/>
      </c>
      <c r="S6" s="70">
        <f>INDEX('AEO Table 3'!$C$30:$AJ$30,MATCH(S$1,'AEO Table 3'!$C$1:$AJ$1,0))/10^6*dollars_2019_2012*INDEX('Tax Percentages'!$B$14:$AG$14,MATCH(S$1,'Tax Percentages'!$B$4:$AG$4,0))</f>
        <v/>
      </c>
      <c r="T6" s="70">
        <f>INDEX('AEO Table 3'!$C$30:$AJ$30,MATCH(T$1,'AEO Table 3'!$C$1:$AJ$1,0))/10^6*dollars_2019_2012*INDEX('Tax Percentages'!$B$14:$AG$14,MATCH(T$1,'Tax Percentages'!$B$4:$AG$4,0))</f>
        <v/>
      </c>
      <c r="U6" s="70">
        <f>INDEX('AEO Table 3'!$C$30:$AJ$30,MATCH(U$1,'AEO Table 3'!$C$1:$AJ$1,0))/10^6*dollars_2019_2012*INDEX('Tax Percentages'!$B$14:$AG$14,MATCH(U$1,'Tax Percentages'!$B$4:$AG$4,0))</f>
        <v/>
      </c>
      <c r="V6" s="70">
        <f>INDEX('AEO Table 3'!$C$30:$AJ$30,MATCH(V$1,'AEO Table 3'!$C$1:$AJ$1,0))/10^6*dollars_2019_2012*INDEX('Tax Percentages'!$B$14:$AG$14,MATCH(V$1,'Tax Percentages'!$B$4:$AG$4,0))</f>
        <v/>
      </c>
      <c r="W6" s="70">
        <f>INDEX('AEO Table 3'!$C$30:$AJ$30,MATCH(W$1,'AEO Table 3'!$C$1:$AJ$1,0))/10^6*dollars_2019_2012*INDEX('Tax Percentages'!$B$14:$AG$14,MATCH(W$1,'Tax Percentages'!$B$4:$AG$4,0))</f>
        <v/>
      </c>
      <c r="X6" s="70">
        <f>INDEX('AEO Table 3'!$C$30:$AJ$30,MATCH(X$1,'AEO Table 3'!$C$1:$AJ$1,0))/10^6*dollars_2019_2012*INDEX('Tax Percentages'!$B$14:$AG$14,MATCH(X$1,'Tax Percentages'!$B$4:$AG$4,0))</f>
        <v/>
      </c>
      <c r="Y6" s="70">
        <f>INDEX('AEO Table 3'!$C$30:$AJ$30,MATCH(Y$1,'AEO Table 3'!$C$1:$AJ$1,0))/10^6*dollars_2019_2012*INDEX('Tax Percentages'!$B$14:$AG$14,MATCH(Y$1,'Tax Percentages'!$B$4:$AG$4,0))</f>
        <v/>
      </c>
      <c r="Z6" s="70">
        <f>INDEX('AEO Table 3'!$C$30:$AJ$30,MATCH(Z$1,'AEO Table 3'!$C$1:$AJ$1,0))/10^6*dollars_2019_2012*INDEX('Tax Percentages'!$B$14:$AG$14,MATCH(Z$1,'Tax Percentages'!$B$4:$AG$4,0))</f>
        <v/>
      </c>
      <c r="AA6" s="70">
        <f>INDEX('AEO Table 3'!$C$30:$AJ$30,MATCH(AA$1,'AEO Table 3'!$C$1:$AJ$1,0))/10^6*dollars_2019_2012*INDEX('Tax Percentages'!$B$14:$AG$14,MATCH(AA$1,'Tax Percentages'!$B$4:$AG$4,0))</f>
        <v/>
      </c>
      <c r="AB6" s="70">
        <f>INDEX('AEO Table 3'!$C$30:$AJ$30,MATCH(AB$1,'AEO Table 3'!$C$1:$AJ$1,0))/10^6*dollars_2019_2012*INDEX('Tax Percentages'!$B$14:$AG$14,MATCH(AB$1,'Tax Percentages'!$B$4:$AG$4,0))</f>
        <v/>
      </c>
      <c r="AC6" s="70">
        <f>INDEX('AEO Table 3'!$C$30:$AJ$30,MATCH(AC$1,'AEO Table 3'!$C$1:$AJ$1,0))/10^6*dollars_2019_2012*INDEX('Tax Percentages'!$B$14:$AG$14,MATCH(AC$1,'Tax Percentages'!$B$4:$AG$4,0))</f>
        <v/>
      </c>
      <c r="AD6" s="70">
        <f>INDEX('AEO Table 3'!$C$30:$AJ$30,MATCH(AD$1,'AEO Table 3'!$C$1:$AJ$1,0))/10^6*dollars_2019_2012*INDEX('Tax Percentages'!$B$14:$AG$14,MATCH(AD$1,'Tax Percentages'!$B$4:$AG$4,0))</f>
        <v/>
      </c>
      <c r="AE6" s="70">
        <f>INDEX('AEO Table 3'!$C$30:$AJ$30,MATCH(AE$1,'AEO Table 3'!$C$1:$AJ$1,0))/10^6*dollars_2019_2012*INDEX('Tax Percentages'!$B$14:$AG$14,MATCH(AE$1,'Tax Percentages'!$B$4:$AG$4,0))</f>
        <v/>
      </c>
      <c r="AF6" s="70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3'!$C$1:$AJ$1,0))/10^6*dollars_2019_2012*INDEX('Tax Percentages'!$B$15:$AG$15,MATCH(B$1,'Tax Percentages'!$B$4:$AG$4,0))</f>
        <v/>
      </c>
      <c r="C2" s="70">
        <f>INDEX('AEO Table 3'!$C$40:$AJ$40,MATCH(C$1,'AEO Table 3'!$C$1:$AJ$1,0))/10^6*dollars_2019_2012*INDEX('Tax Percentages'!$B$15:$AG$15,MATCH(C$1,'Tax Percentages'!$B$4:$AG$4,0))</f>
        <v/>
      </c>
      <c r="D2" s="70">
        <f>INDEX('AEO Table 3'!$C$40:$AJ$40,MATCH(D$1,'AEO Table 3'!$C$1:$AJ$1,0))/10^6*dollars_2019_2012*INDEX('Tax Percentages'!$B$15:$AG$15,MATCH(D$1,'Tax Percentages'!$B$4:$AG$4,0))</f>
        <v/>
      </c>
      <c r="E2" s="70">
        <f>INDEX('AEO Table 3'!$C$40:$AJ$40,MATCH(E$1,'AEO Table 3'!$C$1:$AJ$1,0))/10^6*dollars_2019_2012*INDEX('Tax Percentages'!$B$15:$AG$15,MATCH(E$1,'Tax Percentages'!$B$4:$AG$4,0))</f>
        <v/>
      </c>
      <c r="F2" s="70">
        <f>INDEX('AEO Table 3'!$C$40:$AJ$40,MATCH(F$1,'AEO Table 3'!$C$1:$AJ$1,0))/10^6*dollars_2019_2012*INDEX('Tax Percentages'!$B$15:$AG$15,MATCH(F$1,'Tax Percentages'!$B$4:$AG$4,0))</f>
        <v/>
      </c>
      <c r="G2" s="70">
        <f>INDEX('AEO Table 3'!$C$40:$AJ$40,MATCH(G$1,'AEO Table 3'!$C$1:$AJ$1,0))/10^6*dollars_2019_2012*INDEX('Tax Percentages'!$B$15:$AG$15,MATCH(G$1,'Tax Percentages'!$B$4:$AG$4,0))</f>
        <v/>
      </c>
      <c r="H2" s="70">
        <f>INDEX('AEO Table 3'!$C$40:$AJ$40,MATCH(H$1,'AEO Table 3'!$C$1:$AJ$1,0))/10^6*dollars_2019_2012*INDEX('Tax Percentages'!$B$15:$AG$15,MATCH(H$1,'Tax Percentages'!$B$4:$AG$4,0))</f>
        <v/>
      </c>
      <c r="I2" s="70">
        <f>INDEX('AEO Table 3'!$C$40:$AJ$40,MATCH(I$1,'AEO Table 3'!$C$1:$AJ$1,0))/10^6*dollars_2019_2012*INDEX('Tax Percentages'!$B$15:$AG$15,MATCH(I$1,'Tax Percentages'!$B$4:$AG$4,0))</f>
        <v/>
      </c>
      <c r="J2" s="70">
        <f>INDEX('AEO Table 3'!$C$40:$AJ$40,MATCH(J$1,'AEO Table 3'!$C$1:$AJ$1,0))/10^6*dollars_2019_2012*INDEX('Tax Percentages'!$B$15:$AG$15,MATCH(J$1,'Tax Percentages'!$B$4:$AG$4,0))</f>
        <v/>
      </c>
      <c r="K2" s="70">
        <f>INDEX('AEO Table 3'!$C$40:$AJ$40,MATCH(K$1,'AEO Table 3'!$C$1:$AJ$1,0))/10^6*dollars_2019_2012*INDEX('Tax Percentages'!$B$15:$AG$15,MATCH(K$1,'Tax Percentages'!$B$4:$AG$4,0))</f>
        <v/>
      </c>
      <c r="L2" s="70">
        <f>INDEX('AEO Table 3'!$C$40:$AJ$40,MATCH(L$1,'AEO Table 3'!$C$1:$AJ$1,0))/10^6*dollars_2019_2012*INDEX('Tax Percentages'!$B$15:$AG$15,MATCH(L$1,'Tax Percentages'!$B$4:$AG$4,0))</f>
        <v/>
      </c>
      <c r="M2" s="70">
        <f>INDEX('AEO Table 3'!$C$40:$AJ$40,MATCH(M$1,'AEO Table 3'!$C$1:$AJ$1,0))/10^6*dollars_2019_2012*INDEX('Tax Percentages'!$B$15:$AG$15,MATCH(M$1,'Tax Percentages'!$B$4:$AG$4,0))</f>
        <v/>
      </c>
      <c r="N2" s="70">
        <f>INDEX('AEO Table 3'!$C$40:$AJ$40,MATCH(N$1,'AEO Table 3'!$C$1:$AJ$1,0))/10^6*dollars_2019_2012*INDEX('Tax Percentages'!$B$15:$AG$15,MATCH(N$1,'Tax Percentages'!$B$4:$AG$4,0))</f>
        <v/>
      </c>
      <c r="O2" s="70">
        <f>INDEX('AEO Table 3'!$C$40:$AJ$40,MATCH(O$1,'AEO Table 3'!$C$1:$AJ$1,0))/10^6*dollars_2019_2012*INDEX('Tax Percentages'!$B$15:$AG$15,MATCH(O$1,'Tax Percentages'!$B$4:$AG$4,0))</f>
        <v/>
      </c>
      <c r="P2" s="70">
        <f>INDEX('AEO Table 3'!$C$40:$AJ$40,MATCH(P$1,'AEO Table 3'!$C$1:$AJ$1,0))/10^6*dollars_2019_2012*INDEX('Tax Percentages'!$B$15:$AG$15,MATCH(P$1,'Tax Percentages'!$B$4:$AG$4,0))</f>
        <v/>
      </c>
      <c r="Q2" s="70">
        <f>INDEX('AEO Table 3'!$C$40:$AJ$40,MATCH(Q$1,'AEO Table 3'!$C$1:$AJ$1,0))/10^6*dollars_2019_2012*INDEX('Tax Percentages'!$B$15:$AG$15,MATCH(Q$1,'Tax Percentages'!$B$4:$AG$4,0))</f>
        <v/>
      </c>
      <c r="R2" s="70">
        <f>INDEX('AEO Table 3'!$C$40:$AJ$40,MATCH(R$1,'AEO Table 3'!$C$1:$AJ$1,0))/10^6*dollars_2019_2012*INDEX('Tax Percentages'!$B$15:$AG$15,MATCH(R$1,'Tax Percentages'!$B$4:$AG$4,0))</f>
        <v/>
      </c>
      <c r="S2" s="70">
        <f>INDEX('AEO Table 3'!$C$40:$AJ$40,MATCH(S$1,'AEO Table 3'!$C$1:$AJ$1,0))/10^6*dollars_2019_2012*INDEX('Tax Percentages'!$B$15:$AG$15,MATCH(S$1,'Tax Percentages'!$B$4:$AG$4,0))</f>
        <v/>
      </c>
      <c r="T2" s="70">
        <f>INDEX('AEO Table 3'!$C$40:$AJ$40,MATCH(T$1,'AEO Table 3'!$C$1:$AJ$1,0))/10^6*dollars_2019_2012*INDEX('Tax Percentages'!$B$15:$AG$15,MATCH(T$1,'Tax Percentages'!$B$4:$AG$4,0))</f>
        <v/>
      </c>
      <c r="U2" s="70">
        <f>INDEX('AEO Table 3'!$C$40:$AJ$40,MATCH(U$1,'AEO Table 3'!$C$1:$AJ$1,0))/10^6*dollars_2019_2012*INDEX('Tax Percentages'!$B$15:$AG$15,MATCH(U$1,'Tax Percentages'!$B$4:$AG$4,0))</f>
        <v/>
      </c>
      <c r="V2" s="70">
        <f>INDEX('AEO Table 3'!$C$40:$AJ$40,MATCH(V$1,'AEO Table 3'!$C$1:$AJ$1,0))/10^6*dollars_2019_2012*INDEX('Tax Percentages'!$B$15:$AG$15,MATCH(V$1,'Tax Percentages'!$B$4:$AG$4,0))</f>
        <v/>
      </c>
      <c r="W2" s="70">
        <f>INDEX('AEO Table 3'!$C$40:$AJ$40,MATCH(W$1,'AEO Table 3'!$C$1:$AJ$1,0))/10^6*dollars_2019_2012*INDEX('Tax Percentages'!$B$15:$AG$15,MATCH(W$1,'Tax Percentages'!$B$4:$AG$4,0))</f>
        <v/>
      </c>
      <c r="X2" s="70">
        <f>INDEX('AEO Table 3'!$C$40:$AJ$40,MATCH(X$1,'AEO Table 3'!$C$1:$AJ$1,0))/10^6*dollars_2019_2012*INDEX('Tax Percentages'!$B$15:$AG$15,MATCH(X$1,'Tax Percentages'!$B$4:$AG$4,0))</f>
        <v/>
      </c>
      <c r="Y2" s="70">
        <f>INDEX('AEO Table 3'!$C$40:$AJ$40,MATCH(Y$1,'AEO Table 3'!$C$1:$AJ$1,0))/10^6*dollars_2019_2012*INDEX('Tax Percentages'!$B$15:$AG$15,MATCH(Y$1,'Tax Percentages'!$B$4:$AG$4,0))</f>
        <v/>
      </c>
      <c r="Z2" s="70">
        <f>INDEX('AEO Table 3'!$C$40:$AJ$40,MATCH(Z$1,'AEO Table 3'!$C$1:$AJ$1,0))/10^6*dollars_2019_2012*INDEX('Tax Percentages'!$B$15:$AG$15,MATCH(Z$1,'Tax Percentages'!$B$4:$AG$4,0))</f>
        <v/>
      </c>
      <c r="AA2" s="70">
        <f>INDEX('AEO Table 3'!$C$40:$AJ$40,MATCH(AA$1,'AEO Table 3'!$C$1:$AJ$1,0))/10^6*dollars_2019_2012*INDEX('Tax Percentages'!$B$15:$AG$15,MATCH(AA$1,'Tax Percentages'!$B$4:$AG$4,0))</f>
        <v/>
      </c>
      <c r="AB2" s="70">
        <f>INDEX('AEO Table 3'!$C$40:$AJ$40,MATCH(AB$1,'AEO Table 3'!$C$1:$AJ$1,0))/10^6*dollars_2019_2012*INDEX('Tax Percentages'!$B$15:$AG$15,MATCH(AB$1,'Tax Percentages'!$B$4:$AG$4,0))</f>
        <v/>
      </c>
      <c r="AC2" s="70">
        <f>INDEX('AEO Table 3'!$C$40:$AJ$40,MATCH(AC$1,'AEO Table 3'!$C$1:$AJ$1,0))/10^6*dollars_2019_2012*INDEX('Tax Percentages'!$B$15:$AG$15,MATCH(AC$1,'Tax Percentages'!$B$4:$AG$4,0))</f>
        <v/>
      </c>
      <c r="AD2" s="70">
        <f>INDEX('AEO Table 3'!$C$40:$AJ$40,MATCH(AD$1,'AEO Table 3'!$C$1:$AJ$1,0))/10^6*dollars_2019_2012*INDEX('Tax Percentages'!$B$15:$AG$15,MATCH(AD$1,'Tax Percentages'!$B$4:$AG$4,0))</f>
        <v/>
      </c>
      <c r="AE2" s="70">
        <f>INDEX('AEO Table 3'!$C$40:$AJ$40,MATCH(AE$1,'AEO Table 3'!$C$1:$AJ$1,0))/10^6*dollars_2019_2012*INDEX('Tax Percentages'!$B$15:$AG$15,MATCH(AE$1,'Tax Percentages'!$B$4:$AG$4,0))</f>
        <v/>
      </c>
      <c r="AF2" s="70">
        <f>INDEX('AEO Table 3'!$C$40:$AJ$40,MATCH(AF$1,'AEO Table 3'!$C$1:$AJ$1,0))/10^6*dollars_2019_2012*INDEX('Tax Percentages'!$B$15:$AG$15,MATCH(AF$1,'Tax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3'!$C$42:$AJ$42,MATCH(B$1,'AEO Table 3'!$C$1:$AJ$1,0))/10^6*dollars_2019_2012*INDEX('Tax Percentages'!$B$17:$AG$17,MATCH(B$1,'Tax Percentages'!$B$4:$AG$4,0))</f>
        <v/>
      </c>
      <c r="C2" s="70">
        <f>INDEX('AEO Table 3'!$C$42:$AJ$42,MATCH(C$1,'AEO Table 3'!$C$1:$AJ$1,0))/10^6*dollars_2019_2012*INDEX('Tax Percentages'!$B$17:$AG$17,MATCH(C$1,'Tax Percentages'!$B$4:$AG$4,0))</f>
        <v/>
      </c>
      <c r="D2" s="70">
        <f>INDEX('AEO Table 3'!$C$42:$AJ$42,MATCH(D$1,'AEO Table 3'!$C$1:$AJ$1,0))/10^6*dollars_2019_2012*INDEX('Tax Percentages'!$B$17:$AG$17,MATCH(D$1,'Tax Percentages'!$B$4:$AG$4,0))</f>
        <v/>
      </c>
      <c r="E2" s="70">
        <f>INDEX('AEO Table 3'!$C$42:$AJ$42,MATCH(E$1,'AEO Table 3'!$C$1:$AJ$1,0))/10^6*dollars_2019_2012*INDEX('Tax Percentages'!$B$17:$AG$17,MATCH(E$1,'Tax Percentages'!$B$4:$AG$4,0))</f>
        <v/>
      </c>
      <c r="F2" s="70">
        <f>INDEX('AEO Table 3'!$C$42:$AJ$42,MATCH(F$1,'AEO Table 3'!$C$1:$AJ$1,0))/10^6*dollars_2019_2012*INDEX('Tax Percentages'!$B$17:$AG$17,MATCH(F$1,'Tax Percentages'!$B$4:$AG$4,0))</f>
        <v/>
      </c>
      <c r="G2" s="70">
        <f>INDEX('AEO Table 3'!$C$42:$AJ$42,MATCH(G$1,'AEO Table 3'!$C$1:$AJ$1,0))/10^6*dollars_2019_2012*INDEX('Tax Percentages'!$B$17:$AG$17,MATCH(G$1,'Tax Percentages'!$B$4:$AG$4,0))</f>
        <v/>
      </c>
      <c r="H2" s="70">
        <f>INDEX('AEO Table 3'!$C$42:$AJ$42,MATCH(H$1,'AEO Table 3'!$C$1:$AJ$1,0))/10^6*dollars_2019_2012*INDEX('Tax Percentages'!$B$17:$AG$17,MATCH(H$1,'Tax Percentages'!$B$4:$AG$4,0))</f>
        <v/>
      </c>
      <c r="I2" s="70">
        <f>INDEX('AEO Table 3'!$C$42:$AJ$42,MATCH(I$1,'AEO Table 3'!$C$1:$AJ$1,0))/10^6*dollars_2019_2012*INDEX('Tax Percentages'!$B$17:$AG$17,MATCH(I$1,'Tax Percentages'!$B$4:$AG$4,0))</f>
        <v/>
      </c>
      <c r="J2" s="70">
        <f>INDEX('AEO Table 3'!$C$42:$AJ$42,MATCH(J$1,'AEO Table 3'!$C$1:$AJ$1,0))/10^6*dollars_2019_2012*INDEX('Tax Percentages'!$B$17:$AG$17,MATCH(J$1,'Tax Percentages'!$B$4:$AG$4,0))</f>
        <v/>
      </c>
      <c r="K2" s="70">
        <f>INDEX('AEO Table 3'!$C$42:$AJ$42,MATCH(K$1,'AEO Table 3'!$C$1:$AJ$1,0))/10^6*dollars_2019_2012*INDEX('Tax Percentages'!$B$17:$AG$17,MATCH(K$1,'Tax Percentages'!$B$4:$AG$4,0))</f>
        <v/>
      </c>
      <c r="L2" s="70">
        <f>INDEX('AEO Table 3'!$C$42:$AJ$42,MATCH(L$1,'AEO Table 3'!$C$1:$AJ$1,0))/10^6*dollars_2019_2012*INDEX('Tax Percentages'!$B$17:$AG$17,MATCH(L$1,'Tax Percentages'!$B$4:$AG$4,0))</f>
        <v/>
      </c>
      <c r="M2" s="70">
        <f>INDEX('AEO Table 3'!$C$42:$AJ$42,MATCH(M$1,'AEO Table 3'!$C$1:$AJ$1,0))/10^6*dollars_2019_2012*INDEX('Tax Percentages'!$B$17:$AG$17,MATCH(M$1,'Tax Percentages'!$B$4:$AG$4,0))</f>
        <v/>
      </c>
      <c r="N2" s="70">
        <f>INDEX('AEO Table 3'!$C$42:$AJ$42,MATCH(N$1,'AEO Table 3'!$C$1:$AJ$1,0))/10^6*dollars_2019_2012*INDEX('Tax Percentages'!$B$17:$AG$17,MATCH(N$1,'Tax Percentages'!$B$4:$AG$4,0))</f>
        <v/>
      </c>
      <c r="O2" s="70">
        <f>INDEX('AEO Table 3'!$C$42:$AJ$42,MATCH(O$1,'AEO Table 3'!$C$1:$AJ$1,0))/10^6*dollars_2019_2012*INDEX('Tax Percentages'!$B$17:$AG$17,MATCH(O$1,'Tax Percentages'!$B$4:$AG$4,0))</f>
        <v/>
      </c>
      <c r="P2" s="70">
        <f>INDEX('AEO Table 3'!$C$42:$AJ$42,MATCH(P$1,'AEO Table 3'!$C$1:$AJ$1,0))/10^6*dollars_2019_2012*INDEX('Tax Percentages'!$B$17:$AG$17,MATCH(P$1,'Tax Percentages'!$B$4:$AG$4,0))</f>
        <v/>
      </c>
      <c r="Q2" s="70">
        <f>INDEX('AEO Table 3'!$C$42:$AJ$42,MATCH(Q$1,'AEO Table 3'!$C$1:$AJ$1,0))/10^6*dollars_2019_2012*INDEX('Tax Percentages'!$B$17:$AG$17,MATCH(Q$1,'Tax Percentages'!$B$4:$AG$4,0))</f>
        <v/>
      </c>
      <c r="R2" s="70">
        <f>INDEX('AEO Table 3'!$C$42:$AJ$42,MATCH(R$1,'AEO Table 3'!$C$1:$AJ$1,0))/10^6*dollars_2019_2012*INDEX('Tax Percentages'!$B$17:$AG$17,MATCH(R$1,'Tax Percentages'!$B$4:$AG$4,0))</f>
        <v/>
      </c>
      <c r="S2" s="70">
        <f>INDEX('AEO Table 3'!$C$42:$AJ$42,MATCH(S$1,'AEO Table 3'!$C$1:$AJ$1,0))/10^6*dollars_2019_2012*INDEX('Tax Percentages'!$B$17:$AG$17,MATCH(S$1,'Tax Percentages'!$B$4:$AG$4,0))</f>
        <v/>
      </c>
      <c r="T2" s="70">
        <f>INDEX('AEO Table 3'!$C$42:$AJ$42,MATCH(T$1,'AEO Table 3'!$C$1:$AJ$1,0))/10^6*dollars_2019_2012*INDEX('Tax Percentages'!$B$17:$AG$17,MATCH(T$1,'Tax Percentages'!$B$4:$AG$4,0))</f>
        <v/>
      </c>
      <c r="U2" s="70">
        <f>INDEX('AEO Table 3'!$C$42:$AJ$42,MATCH(U$1,'AEO Table 3'!$C$1:$AJ$1,0))/10^6*dollars_2019_2012*INDEX('Tax Percentages'!$B$17:$AG$17,MATCH(U$1,'Tax Percentages'!$B$4:$AG$4,0))</f>
        <v/>
      </c>
      <c r="V2" s="70">
        <f>INDEX('AEO Table 3'!$C$42:$AJ$42,MATCH(V$1,'AEO Table 3'!$C$1:$AJ$1,0))/10^6*dollars_2019_2012*INDEX('Tax Percentages'!$B$17:$AG$17,MATCH(V$1,'Tax Percentages'!$B$4:$AG$4,0))</f>
        <v/>
      </c>
      <c r="W2" s="70">
        <f>INDEX('AEO Table 3'!$C$42:$AJ$42,MATCH(W$1,'AEO Table 3'!$C$1:$AJ$1,0))/10^6*dollars_2019_2012*INDEX('Tax Percentages'!$B$17:$AG$17,MATCH(W$1,'Tax Percentages'!$B$4:$AG$4,0))</f>
        <v/>
      </c>
      <c r="X2" s="70">
        <f>INDEX('AEO Table 3'!$C$42:$AJ$42,MATCH(X$1,'AEO Table 3'!$C$1:$AJ$1,0))/10^6*dollars_2019_2012*INDEX('Tax Percentages'!$B$17:$AG$17,MATCH(X$1,'Tax Percentages'!$B$4:$AG$4,0))</f>
        <v/>
      </c>
      <c r="Y2" s="70">
        <f>INDEX('AEO Table 3'!$C$42:$AJ$42,MATCH(Y$1,'AEO Table 3'!$C$1:$AJ$1,0))/10^6*dollars_2019_2012*INDEX('Tax Percentages'!$B$17:$AG$17,MATCH(Y$1,'Tax Percentages'!$B$4:$AG$4,0))</f>
        <v/>
      </c>
      <c r="Z2" s="70">
        <f>INDEX('AEO Table 3'!$C$42:$AJ$42,MATCH(Z$1,'AEO Table 3'!$C$1:$AJ$1,0))/10^6*dollars_2019_2012*INDEX('Tax Percentages'!$B$17:$AG$17,MATCH(Z$1,'Tax Percentages'!$B$4:$AG$4,0))</f>
        <v/>
      </c>
      <c r="AA2" s="70">
        <f>INDEX('AEO Table 3'!$C$42:$AJ$42,MATCH(AA$1,'AEO Table 3'!$C$1:$AJ$1,0))/10^6*dollars_2019_2012*INDEX('Tax Percentages'!$B$17:$AG$17,MATCH(AA$1,'Tax Percentages'!$B$4:$AG$4,0))</f>
        <v/>
      </c>
      <c r="AB2" s="70">
        <f>INDEX('AEO Table 3'!$C$42:$AJ$42,MATCH(AB$1,'AEO Table 3'!$C$1:$AJ$1,0))/10^6*dollars_2019_2012*INDEX('Tax Percentages'!$B$17:$AG$17,MATCH(AB$1,'Tax Percentages'!$B$4:$AG$4,0))</f>
        <v/>
      </c>
      <c r="AC2" s="70">
        <f>INDEX('AEO Table 3'!$C$42:$AJ$42,MATCH(AC$1,'AEO Table 3'!$C$1:$AJ$1,0))/10^6*dollars_2019_2012*INDEX('Tax Percentages'!$B$17:$AG$17,MATCH(AC$1,'Tax Percentages'!$B$4:$AG$4,0))</f>
        <v/>
      </c>
      <c r="AD2" s="70">
        <f>INDEX('AEO Table 3'!$C$42:$AJ$42,MATCH(AD$1,'AEO Table 3'!$C$1:$AJ$1,0))/10^6*dollars_2019_2012*INDEX('Tax Percentages'!$B$17:$AG$17,MATCH(AD$1,'Tax Percentages'!$B$4:$AG$4,0))</f>
        <v/>
      </c>
      <c r="AE2" s="70">
        <f>INDEX('AEO Table 3'!$C$42:$AJ$42,MATCH(AE$1,'AEO Table 3'!$C$1:$AJ$1,0))/10^6*dollars_2019_2012*INDEX('Tax Percentages'!$B$17:$AG$17,MATCH(AE$1,'Tax Percentages'!$B$4:$AG$4,0))</f>
        <v/>
      </c>
      <c r="AF2" s="70">
        <f>INDEX('AEO Table 3'!$C$42:$AJ$42,MATCH(AF$1,'AEO Table 3'!$C$1:$AJ$1,0))/10^6*dollars_2019_2012*INDEX('Tax Percentages'!$B$17:$AG$17,MATCH(AF$1,'Tax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Percentages'!$B$17:$AG$17,MATCH(B$1,'Tax Percentages'!$B$4:$AG$4,0))</f>
        <v/>
      </c>
      <c r="C4" s="70">
        <f>INDEX('AEO Table 3'!$C$17:$AJ$17,MATCH(C$1,'AEO Table 3'!$C$1:$AJ$1,0))/10^6*dollars_2019_2012*INDEX('Tax Percentages'!$B$17:$AG$17,MATCH(C$1,'Tax Percentages'!$B$4:$AG$4,0))</f>
        <v/>
      </c>
      <c r="D4" s="70">
        <f>INDEX('AEO Table 3'!$C$17:$AJ$17,MATCH(D$1,'AEO Table 3'!$C$1:$AJ$1,0))/10^6*dollars_2019_2012*INDEX('Tax Percentages'!$B$17:$AG$17,MATCH(D$1,'Tax Percentages'!$B$4:$AG$4,0))</f>
        <v/>
      </c>
      <c r="E4" s="70">
        <f>INDEX('AEO Table 3'!$C$17:$AJ$17,MATCH(E$1,'AEO Table 3'!$C$1:$AJ$1,0))/10^6*dollars_2019_2012*INDEX('Tax Percentages'!$B$17:$AG$17,MATCH(E$1,'Tax Percentages'!$B$4:$AG$4,0))</f>
        <v/>
      </c>
      <c r="F4" s="70">
        <f>INDEX('AEO Table 3'!$C$17:$AJ$17,MATCH(F$1,'AEO Table 3'!$C$1:$AJ$1,0))/10^6*dollars_2019_2012*INDEX('Tax Percentages'!$B$17:$AG$17,MATCH(F$1,'Tax Percentages'!$B$4:$AG$4,0))</f>
        <v/>
      </c>
      <c r="G4" s="70">
        <f>INDEX('AEO Table 3'!$C$17:$AJ$17,MATCH(G$1,'AEO Table 3'!$C$1:$AJ$1,0))/10^6*dollars_2019_2012*INDEX('Tax Percentages'!$B$17:$AG$17,MATCH(G$1,'Tax Percentages'!$B$4:$AG$4,0))</f>
        <v/>
      </c>
      <c r="H4" s="70">
        <f>INDEX('AEO Table 3'!$C$17:$AJ$17,MATCH(H$1,'AEO Table 3'!$C$1:$AJ$1,0))/10^6*dollars_2019_2012*INDEX('Tax Percentages'!$B$17:$AG$17,MATCH(H$1,'Tax Percentages'!$B$4:$AG$4,0))</f>
        <v/>
      </c>
      <c r="I4" s="70">
        <f>INDEX('AEO Table 3'!$C$17:$AJ$17,MATCH(I$1,'AEO Table 3'!$C$1:$AJ$1,0))/10^6*dollars_2019_2012*INDEX('Tax Percentages'!$B$17:$AG$17,MATCH(I$1,'Tax Percentages'!$B$4:$AG$4,0))</f>
        <v/>
      </c>
      <c r="J4" s="70">
        <f>INDEX('AEO Table 3'!$C$17:$AJ$17,MATCH(J$1,'AEO Table 3'!$C$1:$AJ$1,0))/10^6*dollars_2019_2012*INDEX('Tax Percentages'!$B$17:$AG$17,MATCH(J$1,'Tax Percentages'!$B$4:$AG$4,0))</f>
        <v/>
      </c>
      <c r="K4" s="70">
        <f>INDEX('AEO Table 3'!$C$17:$AJ$17,MATCH(K$1,'AEO Table 3'!$C$1:$AJ$1,0))/10^6*dollars_2019_2012*INDEX('Tax Percentages'!$B$17:$AG$17,MATCH(K$1,'Tax Percentages'!$B$4:$AG$4,0))</f>
        <v/>
      </c>
      <c r="L4" s="70">
        <f>INDEX('AEO Table 3'!$C$17:$AJ$17,MATCH(L$1,'AEO Table 3'!$C$1:$AJ$1,0))/10^6*dollars_2019_2012*INDEX('Tax Percentages'!$B$17:$AG$17,MATCH(L$1,'Tax Percentages'!$B$4:$AG$4,0))</f>
        <v/>
      </c>
      <c r="M4" s="70">
        <f>INDEX('AEO Table 3'!$C$17:$AJ$17,MATCH(M$1,'AEO Table 3'!$C$1:$AJ$1,0))/10^6*dollars_2019_2012*INDEX('Tax Percentages'!$B$17:$AG$17,MATCH(M$1,'Tax Percentages'!$B$4:$AG$4,0))</f>
        <v/>
      </c>
      <c r="N4" s="70">
        <f>INDEX('AEO Table 3'!$C$17:$AJ$17,MATCH(N$1,'AEO Table 3'!$C$1:$AJ$1,0))/10^6*dollars_2019_2012*INDEX('Tax Percentages'!$B$17:$AG$17,MATCH(N$1,'Tax Percentages'!$B$4:$AG$4,0))</f>
        <v/>
      </c>
      <c r="O4" s="70">
        <f>INDEX('AEO Table 3'!$C$17:$AJ$17,MATCH(O$1,'AEO Table 3'!$C$1:$AJ$1,0))/10^6*dollars_2019_2012*INDEX('Tax Percentages'!$B$17:$AG$17,MATCH(O$1,'Tax Percentages'!$B$4:$AG$4,0))</f>
        <v/>
      </c>
      <c r="P4" s="70">
        <f>INDEX('AEO Table 3'!$C$17:$AJ$17,MATCH(P$1,'AEO Table 3'!$C$1:$AJ$1,0))/10^6*dollars_2019_2012*INDEX('Tax Percentages'!$B$17:$AG$17,MATCH(P$1,'Tax Percentages'!$B$4:$AG$4,0))</f>
        <v/>
      </c>
      <c r="Q4" s="70">
        <f>INDEX('AEO Table 3'!$C$17:$AJ$17,MATCH(Q$1,'AEO Table 3'!$C$1:$AJ$1,0))/10^6*dollars_2019_2012*INDEX('Tax Percentages'!$B$17:$AG$17,MATCH(Q$1,'Tax Percentages'!$B$4:$AG$4,0))</f>
        <v/>
      </c>
      <c r="R4" s="70">
        <f>INDEX('AEO Table 3'!$C$17:$AJ$17,MATCH(R$1,'AEO Table 3'!$C$1:$AJ$1,0))/10^6*dollars_2019_2012*INDEX('Tax Percentages'!$B$17:$AG$17,MATCH(R$1,'Tax Percentages'!$B$4:$AG$4,0))</f>
        <v/>
      </c>
      <c r="S4" s="70">
        <f>INDEX('AEO Table 3'!$C$17:$AJ$17,MATCH(S$1,'AEO Table 3'!$C$1:$AJ$1,0))/10^6*dollars_2019_2012*INDEX('Tax Percentages'!$B$17:$AG$17,MATCH(S$1,'Tax Percentages'!$B$4:$AG$4,0))</f>
        <v/>
      </c>
      <c r="T4" s="70">
        <f>INDEX('AEO Table 3'!$C$17:$AJ$17,MATCH(T$1,'AEO Table 3'!$C$1:$AJ$1,0))/10^6*dollars_2019_2012*INDEX('Tax Percentages'!$B$17:$AG$17,MATCH(T$1,'Tax Percentages'!$B$4:$AG$4,0))</f>
        <v/>
      </c>
      <c r="U4" s="70">
        <f>INDEX('AEO Table 3'!$C$17:$AJ$17,MATCH(U$1,'AEO Table 3'!$C$1:$AJ$1,0))/10^6*dollars_2019_2012*INDEX('Tax Percentages'!$B$17:$AG$17,MATCH(U$1,'Tax Percentages'!$B$4:$AG$4,0))</f>
        <v/>
      </c>
      <c r="V4" s="70">
        <f>INDEX('AEO Table 3'!$C$17:$AJ$17,MATCH(V$1,'AEO Table 3'!$C$1:$AJ$1,0))/10^6*dollars_2019_2012*INDEX('Tax Percentages'!$B$17:$AG$17,MATCH(V$1,'Tax Percentages'!$B$4:$AG$4,0))</f>
        <v/>
      </c>
      <c r="W4" s="70">
        <f>INDEX('AEO Table 3'!$C$17:$AJ$17,MATCH(W$1,'AEO Table 3'!$C$1:$AJ$1,0))/10^6*dollars_2019_2012*INDEX('Tax Percentages'!$B$17:$AG$17,MATCH(W$1,'Tax Percentages'!$B$4:$AG$4,0))</f>
        <v/>
      </c>
      <c r="X4" s="70">
        <f>INDEX('AEO Table 3'!$C$17:$AJ$17,MATCH(X$1,'AEO Table 3'!$C$1:$AJ$1,0))/10^6*dollars_2019_2012*INDEX('Tax Percentages'!$B$17:$AG$17,MATCH(X$1,'Tax Percentages'!$B$4:$AG$4,0))</f>
        <v/>
      </c>
      <c r="Y4" s="70">
        <f>INDEX('AEO Table 3'!$C$17:$AJ$17,MATCH(Y$1,'AEO Table 3'!$C$1:$AJ$1,0))/10^6*dollars_2019_2012*INDEX('Tax Percentages'!$B$17:$AG$17,MATCH(Y$1,'Tax Percentages'!$B$4:$AG$4,0))</f>
        <v/>
      </c>
      <c r="Z4" s="70">
        <f>INDEX('AEO Table 3'!$C$17:$AJ$17,MATCH(Z$1,'AEO Table 3'!$C$1:$AJ$1,0))/10^6*dollars_2019_2012*INDEX('Tax Percentages'!$B$17:$AG$17,MATCH(Z$1,'Tax Percentages'!$B$4:$AG$4,0))</f>
        <v/>
      </c>
      <c r="AA4" s="70">
        <f>INDEX('AEO Table 3'!$C$17:$AJ$17,MATCH(AA$1,'AEO Table 3'!$C$1:$AJ$1,0))/10^6*dollars_2019_2012*INDEX('Tax Percentages'!$B$17:$AG$17,MATCH(AA$1,'Tax Percentages'!$B$4:$AG$4,0))</f>
        <v/>
      </c>
      <c r="AB4" s="70">
        <f>INDEX('AEO Table 3'!$C$17:$AJ$17,MATCH(AB$1,'AEO Table 3'!$C$1:$AJ$1,0))/10^6*dollars_2019_2012*INDEX('Tax Percentages'!$B$17:$AG$17,MATCH(AB$1,'Tax Percentages'!$B$4:$AG$4,0))</f>
        <v/>
      </c>
      <c r="AC4" s="70">
        <f>INDEX('AEO Table 3'!$C$17:$AJ$17,MATCH(AC$1,'AEO Table 3'!$C$1:$AJ$1,0))/10^6*dollars_2019_2012*INDEX('Tax Percentages'!$B$17:$AG$17,MATCH(AC$1,'Tax Percentages'!$B$4:$AG$4,0))</f>
        <v/>
      </c>
      <c r="AD4" s="70">
        <f>INDEX('AEO Table 3'!$C$17:$AJ$17,MATCH(AD$1,'AEO Table 3'!$C$1:$AJ$1,0))/10^6*dollars_2019_2012*INDEX('Tax Percentages'!$B$17:$AG$17,MATCH(AD$1,'Tax Percentages'!$B$4:$AG$4,0))</f>
        <v/>
      </c>
      <c r="AE4" s="70">
        <f>INDEX('AEO Table 3'!$C$17:$AJ$17,MATCH(AE$1,'AEO Table 3'!$C$1:$AJ$1,0))/10^6*dollars_2019_2012*INDEX('Tax Percentages'!$B$17:$AG$17,MATCH(AE$1,'Tax Percentages'!$B$4:$AG$4,0))</f>
        <v/>
      </c>
      <c r="AF4" s="70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Percentages'!$B$17:$AG$17,MATCH(B$1,'Tax Percentages'!$B$4:$AG$4,0))</f>
        <v/>
      </c>
      <c r="C5" s="70">
        <f>INDEX('AEO Table 3'!$C$23:$AJ$23,MATCH(C$1,'AEO Table 3'!$C$1:$AJ$1,0))/10^6*dollars_2019_2012*INDEX('Tax Percentages'!$B$17:$AG$17,MATCH(C$1,'Tax Percentages'!$B$4:$AG$4,0))</f>
        <v/>
      </c>
      <c r="D5" s="70">
        <f>INDEX('AEO Table 3'!$C$23:$AJ$23,MATCH(D$1,'AEO Table 3'!$C$1:$AJ$1,0))/10^6*dollars_2019_2012*INDEX('Tax Percentages'!$B$17:$AG$17,MATCH(D$1,'Tax Percentages'!$B$4:$AG$4,0))</f>
        <v/>
      </c>
      <c r="E5" s="70">
        <f>INDEX('AEO Table 3'!$C$23:$AJ$23,MATCH(E$1,'AEO Table 3'!$C$1:$AJ$1,0))/10^6*dollars_2019_2012*INDEX('Tax Percentages'!$B$17:$AG$17,MATCH(E$1,'Tax Percentages'!$B$4:$AG$4,0))</f>
        <v/>
      </c>
      <c r="F5" s="70">
        <f>INDEX('AEO Table 3'!$C$23:$AJ$23,MATCH(F$1,'AEO Table 3'!$C$1:$AJ$1,0))/10^6*dollars_2019_2012*INDEX('Tax Percentages'!$B$17:$AG$17,MATCH(F$1,'Tax Percentages'!$B$4:$AG$4,0))</f>
        <v/>
      </c>
      <c r="G5" s="70">
        <f>INDEX('AEO Table 3'!$C$23:$AJ$23,MATCH(G$1,'AEO Table 3'!$C$1:$AJ$1,0))/10^6*dollars_2019_2012*INDEX('Tax Percentages'!$B$17:$AG$17,MATCH(G$1,'Tax Percentages'!$B$4:$AG$4,0))</f>
        <v/>
      </c>
      <c r="H5" s="70">
        <f>INDEX('AEO Table 3'!$C$23:$AJ$23,MATCH(H$1,'AEO Table 3'!$C$1:$AJ$1,0))/10^6*dollars_2019_2012*INDEX('Tax Percentages'!$B$17:$AG$17,MATCH(H$1,'Tax Percentages'!$B$4:$AG$4,0))</f>
        <v/>
      </c>
      <c r="I5" s="70">
        <f>INDEX('AEO Table 3'!$C$23:$AJ$23,MATCH(I$1,'AEO Table 3'!$C$1:$AJ$1,0))/10^6*dollars_2019_2012*INDEX('Tax Percentages'!$B$17:$AG$17,MATCH(I$1,'Tax Percentages'!$B$4:$AG$4,0))</f>
        <v/>
      </c>
      <c r="J5" s="70">
        <f>INDEX('AEO Table 3'!$C$23:$AJ$23,MATCH(J$1,'AEO Table 3'!$C$1:$AJ$1,0))/10^6*dollars_2019_2012*INDEX('Tax Percentages'!$B$17:$AG$17,MATCH(J$1,'Tax Percentages'!$B$4:$AG$4,0))</f>
        <v/>
      </c>
      <c r="K5" s="70">
        <f>INDEX('AEO Table 3'!$C$23:$AJ$23,MATCH(K$1,'AEO Table 3'!$C$1:$AJ$1,0))/10^6*dollars_2019_2012*INDEX('Tax Percentages'!$B$17:$AG$17,MATCH(K$1,'Tax Percentages'!$B$4:$AG$4,0))</f>
        <v/>
      </c>
      <c r="L5" s="70">
        <f>INDEX('AEO Table 3'!$C$23:$AJ$23,MATCH(L$1,'AEO Table 3'!$C$1:$AJ$1,0))/10^6*dollars_2019_2012*INDEX('Tax Percentages'!$B$17:$AG$17,MATCH(L$1,'Tax Percentages'!$B$4:$AG$4,0))</f>
        <v/>
      </c>
      <c r="M5" s="70">
        <f>INDEX('AEO Table 3'!$C$23:$AJ$23,MATCH(M$1,'AEO Table 3'!$C$1:$AJ$1,0))/10^6*dollars_2019_2012*INDEX('Tax Percentages'!$B$17:$AG$17,MATCH(M$1,'Tax Percentages'!$B$4:$AG$4,0))</f>
        <v/>
      </c>
      <c r="N5" s="70">
        <f>INDEX('AEO Table 3'!$C$23:$AJ$23,MATCH(N$1,'AEO Table 3'!$C$1:$AJ$1,0))/10^6*dollars_2019_2012*INDEX('Tax Percentages'!$B$17:$AG$17,MATCH(N$1,'Tax Percentages'!$B$4:$AG$4,0))</f>
        <v/>
      </c>
      <c r="O5" s="70">
        <f>INDEX('AEO Table 3'!$C$23:$AJ$23,MATCH(O$1,'AEO Table 3'!$C$1:$AJ$1,0))/10^6*dollars_2019_2012*INDEX('Tax Percentages'!$B$17:$AG$17,MATCH(O$1,'Tax Percentages'!$B$4:$AG$4,0))</f>
        <v/>
      </c>
      <c r="P5" s="70">
        <f>INDEX('AEO Table 3'!$C$23:$AJ$23,MATCH(P$1,'AEO Table 3'!$C$1:$AJ$1,0))/10^6*dollars_2019_2012*INDEX('Tax Percentages'!$B$17:$AG$17,MATCH(P$1,'Tax Percentages'!$B$4:$AG$4,0))</f>
        <v/>
      </c>
      <c r="Q5" s="70">
        <f>INDEX('AEO Table 3'!$C$23:$AJ$23,MATCH(Q$1,'AEO Table 3'!$C$1:$AJ$1,0))/10^6*dollars_2019_2012*INDEX('Tax Percentages'!$B$17:$AG$17,MATCH(Q$1,'Tax Percentages'!$B$4:$AG$4,0))</f>
        <v/>
      </c>
      <c r="R5" s="70">
        <f>INDEX('AEO Table 3'!$C$23:$AJ$23,MATCH(R$1,'AEO Table 3'!$C$1:$AJ$1,0))/10^6*dollars_2019_2012*INDEX('Tax Percentages'!$B$17:$AG$17,MATCH(R$1,'Tax Percentages'!$B$4:$AG$4,0))</f>
        <v/>
      </c>
      <c r="S5" s="70">
        <f>INDEX('AEO Table 3'!$C$23:$AJ$23,MATCH(S$1,'AEO Table 3'!$C$1:$AJ$1,0))/10^6*dollars_2019_2012*INDEX('Tax Percentages'!$B$17:$AG$17,MATCH(S$1,'Tax Percentages'!$B$4:$AG$4,0))</f>
        <v/>
      </c>
      <c r="T5" s="70">
        <f>INDEX('AEO Table 3'!$C$23:$AJ$23,MATCH(T$1,'AEO Table 3'!$C$1:$AJ$1,0))/10^6*dollars_2019_2012*INDEX('Tax Percentages'!$B$17:$AG$17,MATCH(T$1,'Tax Percentages'!$B$4:$AG$4,0))</f>
        <v/>
      </c>
      <c r="U5" s="70">
        <f>INDEX('AEO Table 3'!$C$23:$AJ$23,MATCH(U$1,'AEO Table 3'!$C$1:$AJ$1,0))/10^6*dollars_2019_2012*INDEX('Tax Percentages'!$B$17:$AG$17,MATCH(U$1,'Tax Percentages'!$B$4:$AG$4,0))</f>
        <v/>
      </c>
      <c r="V5" s="70">
        <f>INDEX('AEO Table 3'!$C$23:$AJ$23,MATCH(V$1,'AEO Table 3'!$C$1:$AJ$1,0))/10^6*dollars_2019_2012*INDEX('Tax Percentages'!$B$17:$AG$17,MATCH(V$1,'Tax Percentages'!$B$4:$AG$4,0))</f>
        <v/>
      </c>
      <c r="W5" s="70">
        <f>INDEX('AEO Table 3'!$C$23:$AJ$23,MATCH(W$1,'AEO Table 3'!$C$1:$AJ$1,0))/10^6*dollars_2019_2012*INDEX('Tax Percentages'!$B$17:$AG$17,MATCH(W$1,'Tax Percentages'!$B$4:$AG$4,0))</f>
        <v/>
      </c>
      <c r="X5" s="70">
        <f>INDEX('AEO Table 3'!$C$23:$AJ$23,MATCH(X$1,'AEO Table 3'!$C$1:$AJ$1,0))/10^6*dollars_2019_2012*INDEX('Tax Percentages'!$B$17:$AG$17,MATCH(X$1,'Tax Percentages'!$B$4:$AG$4,0))</f>
        <v/>
      </c>
      <c r="Y5" s="70">
        <f>INDEX('AEO Table 3'!$C$23:$AJ$23,MATCH(Y$1,'AEO Table 3'!$C$1:$AJ$1,0))/10^6*dollars_2019_2012*INDEX('Tax Percentages'!$B$17:$AG$17,MATCH(Y$1,'Tax Percentages'!$B$4:$AG$4,0))</f>
        <v/>
      </c>
      <c r="Z5" s="70">
        <f>INDEX('AEO Table 3'!$C$23:$AJ$23,MATCH(Z$1,'AEO Table 3'!$C$1:$AJ$1,0))/10^6*dollars_2019_2012*INDEX('Tax Percentages'!$B$17:$AG$17,MATCH(Z$1,'Tax Percentages'!$B$4:$AG$4,0))</f>
        <v/>
      </c>
      <c r="AA5" s="70">
        <f>INDEX('AEO Table 3'!$C$23:$AJ$23,MATCH(AA$1,'AEO Table 3'!$C$1:$AJ$1,0))/10^6*dollars_2019_2012*INDEX('Tax Percentages'!$B$17:$AG$17,MATCH(AA$1,'Tax Percentages'!$B$4:$AG$4,0))</f>
        <v/>
      </c>
      <c r="AB5" s="70">
        <f>INDEX('AEO Table 3'!$C$23:$AJ$23,MATCH(AB$1,'AEO Table 3'!$C$1:$AJ$1,0))/10^6*dollars_2019_2012*INDEX('Tax Percentages'!$B$17:$AG$17,MATCH(AB$1,'Tax Percentages'!$B$4:$AG$4,0))</f>
        <v/>
      </c>
      <c r="AC5" s="70">
        <f>INDEX('AEO Table 3'!$C$23:$AJ$23,MATCH(AC$1,'AEO Table 3'!$C$1:$AJ$1,0))/10^6*dollars_2019_2012*INDEX('Tax Percentages'!$B$17:$AG$17,MATCH(AC$1,'Tax Percentages'!$B$4:$AG$4,0))</f>
        <v/>
      </c>
      <c r="AD5" s="70">
        <f>INDEX('AEO Table 3'!$C$23:$AJ$23,MATCH(AD$1,'AEO Table 3'!$C$1:$AJ$1,0))/10^6*dollars_2019_2012*INDEX('Tax Percentages'!$B$17:$AG$17,MATCH(AD$1,'Tax Percentages'!$B$4:$AG$4,0))</f>
        <v/>
      </c>
      <c r="AE5" s="70">
        <f>INDEX('AEO Table 3'!$C$23:$AJ$23,MATCH(AE$1,'AEO Table 3'!$C$1:$AJ$1,0))/10^6*dollars_2019_2012*INDEX('Tax Percentages'!$B$17:$AG$17,MATCH(AE$1,'Tax Percentages'!$B$4:$AG$4,0))</f>
        <v/>
      </c>
      <c r="AF5" s="70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3'!52:52,MATCH('BFPaT-fueltax-coal'!B1,'AEO Table 3'!13:13,0))/10^6*dollars_2019_2012*lignite_multiplier*INDEX('Tax Percentages'!$B$20:$AG$20,MATCH(B$1,'Tax Percentages'!$B$4:$AG$4,0))</f>
        <v/>
      </c>
      <c r="C3" s="70">
        <f>INDEX('AEO Table 3'!52:52,MATCH('BFPaT-fueltax-coal'!C1,'AEO Table 3'!13:13,0))/10^6*dollars_2019_2012*lignite_multiplier*INDEX('Tax Percentages'!$B$20:$AG$20,MATCH(C$1,'Tax Percentages'!$B$4:$AG$4,0))</f>
        <v/>
      </c>
      <c r="D3" s="70">
        <f>INDEX('AEO Table 3'!52:52,MATCH('BFPaT-fueltax-coal'!D1,'AEO Table 3'!13:13,0))/10^6*dollars_2019_2012*lignite_multiplier*INDEX('Tax Percentages'!$B$20:$AG$20,MATCH(D$1,'Tax Percentages'!$B$4:$AG$4,0))</f>
        <v/>
      </c>
      <c r="E3" s="70">
        <f>INDEX('AEO Table 3'!52:52,MATCH('BFPaT-fueltax-coal'!E1,'AEO Table 3'!13:13,0))/10^6*dollars_2019_2012*lignite_multiplier*INDEX('Tax Percentages'!$B$20:$AG$20,MATCH(E$1,'Tax Percentages'!$B$4:$AG$4,0))</f>
        <v/>
      </c>
      <c r="F3" s="70">
        <f>INDEX('AEO Table 3'!52:52,MATCH('BFPaT-fueltax-coal'!F1,'AEO Table 3'!13:13,0))/10^6*dollars_2019_2012*lignite_multiplier*INDEX('Tax Percentages'!$B$20:$AG$20,MATCH(F$1,'Tax Percentages'!$B$4:$AG$4,0))</f>
        <v/>
      </c>
      <c r="G3" s="70">
        <f>INDEX('AEO Table 3'!52:52,MATCH('BFPaT-fueltax-coal'!G1,'AEO Table 3'!13:13,0))/10^6*dollars_2019_2012*lignite_multiplier*INDEX('Tax Percentages'!$B$20:$AG$20,MATCH(G$1,'Tax Percentages'!$B$4:$AG$4,0))</f>
        <v/>
      </c>
      <c r="H3" s="70">
        <f>INDEX('AEO Table 3'!52:52,MATCH('BFPaT-fueltax-coal'!H1,'AEO Table 3'!13:13,0))/10^6*dollars_2019_2012*lignite_multiplier*INDEX('Tax Percentages'!$B$20:$AG$20,MATCH(H$1,'Tax Percentages'!$B$4:$AG$4,0))</f>
        <v/>
      </c>
      <c r="I3" s="70">
        <f>INDEX('AEO Table 3'!52:52,MATCH('BFPaT-fueltax-coal'!I1,'AEO Table 3'!13:13,0))/10^6*dollars_2019_2012*lignite_multiplier*INDEX('Tax Percentages'!$B$20:$AG$20,MATCH(I$1,'Tax Percentages'!$B$4:$AG$4,0))</f>
        <v/>
      </c>
      <c r="J3" s="70">
        <f>INDEX('AEO Table 3'!52:52,MATCH('BFPaT-fueltax-coal'!J1,'AEO Table 3'!13:13,0))/10^6*dollars_2019_2012*lignite_multiplier*INDEX('Tax Percentages'!$B$20:$AG$20,MATCH(J$1,'Tax Percentages'!$B$4:$AG$4,0))</f>
        <v/>
      </c>
      <c r="K3" s="70">
        <f>INDEX('AEO Table 3'!52:52,MATCH('BFPaT-fueltax-coal'!K1,'AEO Table 3'!13:13,0))/10^6*dollars_2019_2012*lignite_multiplier*INDEX('Tax Percentages'!$B$20:$AG$20,MATCH(K$1,'Tax Percentages'!$B$4:$AG$4,0))</f>
        <v/>
      </c>
      <c r="L3" s="70">
        <f>INDEX('AEO Table 3'!52:52,MATCH('BFPaT-fueltax-coal'!L1,'AEO Table 3'!13:13,0))/10^6*dollars_2019_2012*lignite_multiplier*INDEX('Tax Percentages'!$B$20:$AG$20,MATCH(L$1,'Tax Percentages'!$B$4:$AG$4,0))</f>
        <v/>
      </c>
      <c r="M3" s="70">
        <f>INDEX('AEO Table 3'!52:52,MATCH('BFPaT-fueltax-coal'!M1,'AEO Table 3'!13:13,0))/10^6*dollars_2019_2012*lignite_multiplier*INDEX('Tax Percentages'!$B$20:$AG$20,MATCH(M$1,'Tax Percentages'!$B$4:$AG$4,0))</f>
        <v/>
      </c>
      <c r="N3" s="70">
        <f>INDEX('AEO Table 3'!52:52,MATCH('BFPaT-fueltax-coal'!N1,'AEO Table 3'!13:13,0))/10^6*dollars_2019_2012*lignite_multiplier*INDEX('Tax Percentages'!$B$20:$AG$20,MATCH(N$1,'Tax Percentages'!$B$4:$AG$4,0))</f>
        <v/>
      </c>
      <c r="O3" s="70">
        <f>INDEX('AEO Table 3'!52:52,MATCH('BFPaT-fueltax-coal'!O1,'AEO Table 3'!13:13,0))/10^6*dollars_2019_2012*lignite_multiplier*INDEX('Tax Percentages'!$B$20:$AG$20,MATCH(O$1,'Tax Percentages'!$B$4:$AG$4,0))</f>
        <v/>
      </c>
      <c r="P3" s="70">
        <f>INDEX('AEO Table 3'!52:52,MATCH('BFPaT-fueltax-coal'!P1,'AEO Table 3'!13:13,0))/10^6*dollars_2019_2012*lignite_multiplier*INDEX('Tax Percentages'!$B$20:$AG$20,MATCH(P$1,'Tax Percentages'!$B$4:$AG$4,0))</f>
        <v/>
      </c>
      <c r="Q3" s="70">
        <f>INDEX('AEO Table 3'!52:52,MATCH('BFPaT-fueltax-coal'!Q1,'AEO Table 3'!13:13,0))/10^6*dollars_2019_2012*lignite_multiplier*INDEX('Tax Percentages'!$B$20:$AG$20,MATCH(Q$1,'Tax Percentages'!$B$4:$AG$4,0))</f>
        <v/>
      </c>
      <c r="R3" s="70">
        <f>INDEX('AEO Table 3'!52:52,MATCH('BFPaT-fueltax-coal'!R1,'AEO Table 3'!13:13,0))/10^6*dollars_2019_2012*lignite_multiplier*INDEX('Tax Percentages'!$B$20:$AG$20,MATCH(R$1,'Tax Percentages'!$B$4:$AG$4,0))</f>
        <v/>
      </c>
      <c r="S3" s="70">
        <f>INDEX('AEO Table 3'!52:52,MATCH('BFPaT-fueltax-coal'!S1,'AEO Table 3'!13:13,0))/10^6*dollars_2019_2012*lignite_multiplier*INDEX('Tax Percentages'!$B$20:$AG$20,MATCH(S$1,'Tax Percentages'!$B$4:$AG$4,0))</f>
        <v/>
      </c>
      <c r="T3" s="70">
        <f>INDEX('AEO Table 3'!52:52,MATCH('BFPaT-fueltax-coal'!T1,'AEO Table 3'!13:13,0))/10^6*dollars_2019_2012*lignite_multiplier*INDEX('Tax Percentages'!$B$20:$AG$20,MATCH(T$1,'Tax Percentages'!$B$4:$AG$4,0))</f>
        <v/>
      </c>
      <c r="U3" s="70">
        <f>INDEX('AEO Table 3'!52:52,MATCH('BFPaT-fueltax-coal'!U1,'AEO Table 3'!13:13,0))/10^6*dollars_2019_2012*lignite_multiplier*INDEX('Tax Percentages'!$B$20:$AG$20,MATCH(U$1,'Tax Percentages'!$B$4:$AG$4,0))</f>
        <v/>
      </c>
      <c r="V3" s="70">
        <f>INDEX('AEO Table 3'!52:52,MATCH('BFPaT-fueltax-coal'!V1,'AEO Table 3'!13:13,0))/10^6*dollars_2019_2012*lignite_multiplier*INDEX('Tax Percentages'!$B$20:$AG$20,MATCH(V$1,'Tax Percentages'!$B$4:$AG$4,0))</f>
        <v/>
      </c>
      <c r="W3" s="70">
        <f>INDEX('AEO Table 3'!52:52,MATCH('BFPaT-fueltax-coal'!W1,'AEO Table 3'!13:13,0))/10^6*dollars_2019_2012*lignite_multiplier*INDEX('Tax Percentages'!$B$20:$AG$20,MATCH(W$1,'Tax Percentages'!$B$4:$AG$4,0))</f>
        <v/>
      </c>
      <c r="X3" s="70">
        <f>INDEX('AEO Table 3'!52:52,MATCH('BFPaT-fueltax-coal'!X1,'AEO Table 3'!13:13,0))/10^6*dollars_2019_2012*lignite_multiplier*INDEX('Tax Percentages'!$B$20:$AG$20,MATCH(X$1,'Tax Percentages'!$B$4:$AG$4,0))</f>
        <v/>
      </c>
      <c r="Y3" s="70">
        <f>INDEX('AEO Table 3'!52:52,MATCH('BFPaT-fueltax-coal'!Y1,'AEO Table 3'!13:13,0))/10^6*dollars_2019_2012*lignite_multiplier*INDEX('Tax Percentages'!$B$20:$AG$20,MATCH(Y$1,'Tax Percentages'!$B$4:$AG$4,0))</f>
        <v/>
      </c>
      <c r="Z3" s="70">
        <f>INDEX('AEO Table 3'!52:52,MATCH('BFPaT-fueltax-coal'!Z1,'AEO Table 3'!13:13,0))/10^6*dollars_2019_2012*lignite_multiplier*INDEX('Tax Percentages'!$B$20:$AG$20,MATCH(Z$1,'Tax Percentages'!$B$4:$AG$4,0))</f>
        <v/>
      </c>
      <c r="AA3" s="70">
        <f>INDEX('AEO Table 3'!52:52,MATCH('BFPaT-fueltax-coal'!AA1,'AEO Table 3'!13:13,0))/10^6*dollars_2019_2012*lignite_multiplier*INDEX('Tax Percentages'!$B$20:$AG$20,MATCH(AA$1,'Tax Percentages'!$B$4:$AG$4,0))</f>
        <v/>
      </c>
      <c r="AB3" s="70">
        <f>INDEX('AEO Table 3'!52:52,MATCH('BFPaT-fueltax-coal'!AB1,'AEO Table 3'!13:13,0))/10^6*dollars_2019_2012*lignite_multiplier*INDEX('Tax Percentages'!$B$20:$AG$20,MATCH(AB$1,'Tax Percentages'!$B$4:$AG$4,0))</f>
        <v/>
      </c>
      <c r="AC3" s="70">
        <f>INDEX('AEO Table 3'!52:52,MATCH('BFPaT-fueltax-coal'!AC1,'AEO Table 3'!13:13,0))/10^6*dollars_2019_2012*lignite_multiplier*INDEX('Tax Percentages'!$B$20:$AG$20,MATCH(AC$1,'Tax Percentages'!$B$4:$AG$4,0))</f>
        <v/>
      </c>
      <c r="AD3" s="70">
        <f>INDEX('AEO Table 3'!52:52,MATCH('BFPaT-fueltax-coal'!AD1,'AEO Table 3'!13:13,0))/10^6*dollars_2019_2012*lignite_multiplier*INDEX('Tax Percentages'!$B$20:$AG$20,MATCH(AD$1,'Tax Percentages'!$B$4:$AG$4,0))</f>
        <v/>
      </c>
      <c r="AE3" s="70">
        <f>INDEX('AEO Table 3'!52:52,MATCH('BFPaT-fueltax-coal'!AE1,'AEO Table 3'!13:13,0))/10^6*dollars_2019_2012*lignite_multiplier*INDEX('Tax Percentages'!$B$20:$AG$20,MATCH(AE$1,'Tax Percentages'!$B$4:$AG$4,0))</f>
        <v/>
      </c>
      <c r="AF3" s="70">
        <f>INDEX('AEO Table 3'!52:52,MATCH('BFPaT-fueltax-coal'!AF1,'AEO Table 3'!13:13,0))/10^6*dollars_2019_2012*lignite_multiplier*INDEX('Tax Percentages'!$B$20:$AG$20,MATCH(AF$1,'Tax Percentages'!$B$4:$AG$4,0))</f>
        <v/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12'!$C$1:$AJ$1,0))/10^6/About!$A$107*dollars_2019_2012*INDEX('Tax Percentages'!$B$21:$AG$21,MATCH(B$1,'Tax Percentages'!$B$4:$AG$4,0))</f>
        <v/>
      </c>
      <c r="C3" s="70">
        <f>INDEX('AEO Table 12'!$C$17:$AJ$17,MATCH(C$1,'AEO Table 12'!$C$1:$AJ$1,0))/10^6/About!$A$107*dollars_2019_2012*INDEX('Tax Percentages'!$B$21:$AG$21,MATCH(C$1,'Tax Percentages'!$B$4:$AG$4,0))</f>
        <v/>
      </c>
      <c r="D3" s="70">
        <f>INDEX('AEO Table 12'!$C$17:$AJ$17,MATCH(D$1,'AEO Table 12'!$C$1:$AJ$1,0))/10^6/About!$A$107*dollars_2019_2012*INDEX('Tax Percentages'!$B$21:$AG$21,MATCH(D$1,'Tax Percentages'!$B$4:$AG$4,0))</f>
        <v/>
      </c>
      <c r="E3" s="70">
        <f>INDEX('AEO Table 12'!$C$17:$AJ$17,MATCH(E$1,'AEO Table 12'!$C$1:$AJ$1,0))/10^6/About!$A$107*dollars_2019_2012*INDEX('Tax Percentages'!$B$21:$AG$21,MATCH(E$1,'Tax Percentages'!$B$4:$AG$4,0))</f>
        <v/>
      </c>
      <c r="F3" s="70">
        <f>INDEX('AEO Table 12'!$C$17:$AJ$17,MATCH(F$1,'AEO Table 12'!$C$1:$AJ$1,0))/10^6/About!$A$107*dollars_2019_2012*INDEX('Tax Percentages'!$B$21:$AG$21,MATCH(F$1,'Tax Percentages'!$B$4:$AG$4,0))</f>
        <v/>
      </c>
      <c r="G3" s="70">
        <f>INDEX('AEO Table 12'!$C$17:$AJ$17,MATCH(G$1,'AEO Table 12'!$C$1:$AJ$1,0))/10^6/About!$A$107*dollars_2019_2012*INDEX('Tax Percentages'!$B$21:$AG$21,MATCH(G$1,'Tax Percentages'!$B$4:$AG$4,0))</f>
        <v/>
      </c>
      <c r="H3" s="70">
        <f>INDEX('AEO Table 12'!$C$17:$AJ$17,MATCH(H$1,'AEO Table 12'!$C$1:$AJ$1,0))/10^6/About!$A$107*dollars_2019_2012*INDEX('Tax Percentages'!$B$21:$AG$21,MATCH(H$1,'Tax Percentages'!$B$4:$AG$4,0))</f>
        <v/>
      </c>
      <c r="I3" s="70">
        <f>INDEX('AEO Table 12'!$C$17:$AJ$17,MATCH(I$1,'AEO Table 12'!$C$1:$AJ$1,0))/10^6/About!$A$107*dollars_2019_2012*INDEX('Tax Percentages'!$B$21:$AG$21,MATCH(I$1,'Tax Percentages'!$B$4:$AG$4,0))</f>
        <v/>
      </c>
      <c r="J3" s="70">
        <f>INDEX('AEO Table 12'!$C$17:$AJ$17,MATCH(J$1,'AEO Table 12'!$C$1:$AJ$1,0))/10^6/About!$A$107*dollars_2019_2012*INDEX('Tax Percentages'!$B$21:$AG$21,MATCH(J$1,'Tax Percentages'!$B$4:$AG$4,0))</f>
        <v/>
      </c>
      <c r="K3" s="70">
        <f>INDEX('AEO Table 12'!$C$17:$AJ$17,MATCH(K$1,'AEO Table 12'!$C$1:$AJ$1,0))/10^6/About!$A$107*dollars_2019_2012*INDEX('Tax Percentages'!$B$21:$AG$21,MATCH(K$1,'Tax Percentages'!$B$4:$AG$4,0))</f>
        <v/>
      </c>
      <c r="L3" s="70">
        <f>INDEX('AEO Table 12'!$C$17:$AJ$17,MATCH(L$1,'AEO Table 12'!$C$1:$AJ$1,0))/10^6/About!$A$107*dollars_2019_2012*INDEX('Tax Percentages'!$B$21:$AG$21,MATCH(L$1,'Tax Percentages'!$B$4:$AG$4,0))</f>
        <v/>
      </c>
      <c r="M3" s="70">
        <f>INDEX('AEO Table 12'!$C$17:$AJ$17,MATCH(M$1,'AEO Table 12'!$C$1:$AJ$1,0))/10^6/About!$A$107*dollars_2019_2012*INDEX('Tax Percentages'!$B$21:$AG$21,MATCH(M$1,'Tax Percentages'!$B$4:$AG$4,0))</f>
        <v/>
      </c>
      <c r="N3" s="70">
        <f>INDEX('AEO Table 12'!$C$17:$AJ$17,MATCH(N$1,'AEO Table 12'!$C$1:$AJ$1,0))/10^6/About!$A$107*dollars_2019_2012*INDEX('Tax Percentages'!$B$21:$AG$21,MATCH(N$1,'Tax Percentages'!$B$4:$AG$4,0))</f>
        <v/>
      </c>
      <c r="O3" s="70">
        <f>INDEX('AEO Table 12'!$C$17:$AJ$17,MATCH(O$1,'AEO Table 12'!$C$1:$AJ$1,0))/10^6/About!$A$107*dollars_2019_2012*INDEX('Tax Percentages'!$B$21:$AG$21,MATCH(O$1,'Tax Percentages'!$B$4:$AG$4,0))</f>
        <v/>
      </c>
      <c r="P3" s="70">
        <f>INDEX('AEO Table 12'!$C$17:$AJ$17,MATCH(P$1,'AEO Table 12'!$C$1:$AJ$1,0))/10^6/About!$A$107*dollars_2019_2012*INDEX('Tax Percentages'!$B$21:$AG$21,MATCH(P$1,'Tax Percentages'!$B$4:$AG$4,0))</f>
        <v/>
      </c>
      <c r="Q3" s="70">
        <f>INDEX('AEO Table 12'!$C$17:$AJ$17,MATCH(Q$1,'AEO Table 12'!$C$1:$AJ$1,0))/10^6/About!$A$107*dollars_2019_2012*INDEX('Tax Percentages'!$B$21:$AG$21,MATCH(Q$1,'Tax Percentages'!$B$4:$AG$4,0))</f>
        <v/>
      </c>
      <c r="R3" s="70">
        <f>INDEX('AEO Table 12'!$C$17:$AJ$17,MATCH(R$1,'AEO Table 12'!$C$1:$AJ$1,0))/10^6/About!$A$107*dollars_2019_2012*INDEX('Tax Percentages'!$B$21:$AG$21,MATCH(R$1,'Tax Percentages'!$B$4:$AG$4,0))</f>
        <v/>
      </c>
      <c r="S3" s="70">
        <f>INDEX('AEO Table 12'!$C$17:$AJ$17,MATCH(S$1,'AEO Table 12'!$C$1:$AJ$1,0))/10^6/About!$A$107*dollars_2019_2012*INDEX('Tax Percentages'!$B$21:$AG$21,MATCH(S$1,'Tax Percentages'!$B$4:$AG$4,0))</f>
        <v/>
      </c>
      <c r="T3" s="70">
        <f>INDEX('AEO Table 12'!$C$17:$AJ$17,MATCH(T$1,'AEO Table 12'!$C$1:$AJ$1,0))/10^6/About!$A$107*dollars_2019_2012*INDEX('Tax Percentages'!$B$21:$AG$21,MATCH(T$1,'Tax Percentages'!$B$4:$AG$4,0))</f>
        <v/>
      </c>
      <c r="U3" s="70">
        <f>INDEX('AEO Table 12'!$C$17:$AJ$17,MATCH(U$1,'AEO Table 12'!$C$1:$AJ$1,0))/10^6/About!$A$107*dollars_2019_2012*INDEX('Tax Percentages'!$B$21:$AG$21,MATCH(U$1,'Tax Percentages'!$B$4:$AG$4,0))</f>
        <v/>
      </c>
      <c r="V3" s="70">
        <f>INDEX('AEO Table 12'!$C$17:$AJ$17,MATCH(V$1,'AEO Table 12'!$C$1:$AJ$1,0))/10^6/About!$A$107*dollars_2019_2012*INDEX('Tax Percentages'!$B$21:$AG$21,MATCH(V$1,'Tax Percentages'!$B$4:$AG$4,0))</f>
        <v/>
      </c>
      <c r="W3" s="70">
        <f>INDEX('AEO Table 12'!$C$17:$AJ$17,MATCH(W$1,'AEO Table 12'!$C$1:$AJ$1,0))/10^6/About!$A$107*dollars_2019_2012*INDEX('Tax Percentages'!$B$21:$AG$21,MATCH(W$1,'Tax Percentages'!$B$4:$AG$4,0))</f>
        <v/>
      </c>
      <c r="X3" s="70">
        <f>INDEX('AEO Table 12'!$C$17:$AJ$17,MATCH(X$1,'AEO Table 12'!$C$1:$AJ$1,0))/10^6/About!$A$107*dollars_2019_2012*INDEX('Tax Percentages'!$B$21:$AG$21,MATCH(X$1,'Tax Percentages'!$B$4:$AG$4,0))</f>
        <v/>
      </c>
      <c r="Y3" s="70">
        <f>INDEX('AEO Table 12'!$C$17:$AJ$17,MATCH(Y$1,'AEO Table 12'!$C$1:$AJ$1,0))/10^6/About!$A$107*dollars_2019_2012*INDEX('Tax Percentages'!$B$21:$AG$21,MATCH(Y$1,'Tax Percentages'!$B$4:$AG$4,0))</f>
        <v/>
      </c>
      <c r="Z3" s="70">
        <f>INDEX('AEO Table 12'!$C$17:$AJ$17,MATCH(Z$1,'AEO Table 12'!$C$1:$AJ$1,0))/10^6/About!$A$107*dollars_2019_2012*INDEX('Tax Percentages'!$B$21:$AG$21,MATCH(Z$1,'Tax Percentages'!$B$4:$AG$4,0))</f>
        <v/>
      </c>
      <c r="AA3" s="70">
        <f>INDEX('AEO Table 12'!$C$17:$AJ$17,MATCH(AA$1,'AEO Table 12'!$C$1:$AJ$1,0))/10^6/About!$A$107*dollars_2019_2012*INDEX('Tax Percentages'!$B$21:$AG$21,MATCH(AA$1,'Tax Percentages'!$B$4:$AG$4,0))</f>
        <v/>
      </c>
      <c r="AB3" s="70">
        <f>INDEX('AEO Table 12'!$C$17:$AJ$17,MATCH(AB$1,'AEO Table 12'!$C$1:$AJ$1,0))/10^6/About!$A$107*dollars_2019_2012*INDEX('Tax Percentages'!$B$21:$AG$21,MATCH(AB$1,'Tax Percentages'!$B$4:$AG$4,0))</f>
        <v/>
      </c>
      <c r="AC3" s="70">
        <f>INDEX('AEO Table 12'!$C$17:$AJ$17,MATCH(AC$1,'AEO Table 12'!$C$1:$AJ$1,0))/10^6/About!$A$107*dollars_2019_2012*INDEX('Tax Percentages'!$B$21:$AG$21,MATCH(AC$1,'Tax Percentages'!$B$4:$AG$4,0))</f>
        <v/>
      </c>
      <c r="AD3" s="70">
        <f>INDEX('AEO Table 12'!$C$17:$AJ$17,MATCH(AD$1,'AEO Table 12'!$C$1:$AJ$1,0))/10^6/About!$A$107*dollars_2019_2012*INDEX('Tax Percentages'!$B$21:$AG$21,MATCH(AD$1,'Tax Percentages'!$B$4:$AG$4,0))</f>
        <v/>
      </c>
      <c r="AE3" s="70">
        <f>INDEX('AEO Table 12'!$C$17:$AJ$17,MATCH(AE$1,'AEO Table 12'!$C$1:$AJ$1,0))/10^6/About!$A$107*dollars_2019_2012*INDEX('Tax Percentages'!$B$21:$AG$21,MATCH(AE$1,'Tax Percentages'!$B$4:$AG$4,0))</f>
        <v/>
      </c>
      <c r="AF3" s="70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12'!$C$1:$AJ$1,0))/10^6/About!$A$107*dollars_2019_2012*INDEX('Tax Percentages'!$B$21:$AG$21,MATCH(B$1,'Tax Percentages'!$B$4:$AG$4,0))</f>
        <v/>
      </c>
      <c r="C6" s="70">
        <f>INDEX('AEO Table 12'!$C$17:$AJ$17,MATCH(C$1,'AEO Table 12'!$C$1:$AJ$1,0))/10^6/About!$A$107*dollars_2019_2012*INDEX('Tax Percentages'!$B$21:$AG$21,MATCH(C$1,'Tax Percentages'!$B$4:$AG$4,0))</f>
        <v/>
      </c>
      <c r="D6" s="70">
        <f>INDEX('AEO Table 12'!$C$17:$AJ$17,MATCH(D$1,'AEO Table 12'!$C$1:$AJ$1,0))/10^6/About!$A$107*dollars_2019_2012*INDEX('Tax Percentages'!$B$21:$AG$21,MATCH(D$1,'Tax Percentages'!$B$4:$AG$4,0))</f>
        <v/>
      </c>
      <c r="E6" s="70">
        <f>INDEX('AEO Table 12'!$C$17:$AJ$17,MATCH(E$1,'AEO Table 12'!$C$1:$AJ$1,0))/10^6/About!$A$107*dollars_2019_2012*INDEX('Tax Percentages'!$B$21:$AG$21,MATCH(E$1,'Tax Percentages'!$B$4:$AG$4,0))</f>
        <v/>
      </c>
      <c r="F6" s="70">
        <f>INDEX('AEO Table 12'!$C$17:$AJ$17,MATCH(F$1,'AEO Table 12'!$C$1:$AJ$1,0))/10^6/About!$A$107*dollars_2019_2012*INDEX('Tax Percentages'!$B$21:$AG$21,MATCH(F$1,'Tax Percentages'!$B$4:$AG$4,0))</f>
        <v/>
      </c>
      <c r="G6" s="70">
        <f>INDEX('AEO Table 12'!$C$17:$AJ$17,MATCH(G$1,'AEO Table 12'!$C$1:$AJ$1,0))/10^6/About!$A$107*dollars_2019_2012*INDEX('Tax Percentages'!$B$21:$AG$21,MATCH(G$1,'Tax Percentages'!$B$4:$AG$4,0))</f>
        <v/>
      </c>
      <c r="H6" s="70">
        <f>INDEX('AEO Table 12'!$C$17:$AJ$17,MATCH(H$1,'AEO Table 12'!$C$1:$AJ$1,0))/10^6/About!$A$107*dollars_2019_2012*INDEX('Tax Percentages'!$B$21:$AG$21,MATCH(H$1,'Tax Percentages'!$B$4:$AG$4,0))</f>
        <v/>
      </c>
      <c r="I6" s="70">
        <f>INDEX('AEO Table 12'!$C$17:$AJ$17,MATCH(I$1,'AEO Table 12'!$C$1:$AJ$1,0))/10^6/About!$A$107*dollars_2019_2012*INDEX('Tax Percentages'!$B$21:$AG$21,MATCH(I$1,'Tax Percentages'!$B$4:$AG$4,0))</f>
        <v/>
      </c>
      <c r="J6" s="70">
        <f>INDEX('AEO Table 12'!$C$17:$AJ$17,MATCH(J$1,'AEO Table 12'!$C$1:$AJ$1,0))/10^6/About!$A$107*dollars_2019_2012*INDEX('Tax Percentages'!$B$21:$AG$21,MATCH(J$1,'Tax Percentages'!$B$4:$AG$4,0))</f>
        <v/>
      </c>
      <c r="K6" s="70">
        <f>INDEX('AEO Table 12'!$C$17:$AJ$17,MATCH(K$1,'AEO Table 12'!$C$1:$AJ$1,0))/10^6/About!$A$107*dollars_2019_2012*INDEX('Tax Percentages'!$B$21:$AG$21,MATCH(K$1,'Tax Percentages'!$B$4:$AG$4,0))</f>
        <v/>
      </c>
      <c r="L6" s="70">
        <f>INDEX('AEO Table 12'!$C$17:$AJ$17,MATCH(L$1,'AEO Table 12'!$C$1:$AJ$1,0))/10^6/About!$A$107*dollars_2019_2012*INDEX('Tax Percentages'!$B$21:$AG$21,MATCH(L$1,'Tax Percentages'!$B$4:$AG$4,0))</f>
        <v/>
      </c>
      <c r="M6" s="70">
        <f>INDEX('AEO Table 12'!$C$17:$AJ$17,MATCH(M$1,'AEO Table 12'!$C$1:$AJ$1,0))/10^6/About!$A$107*dollars_2019_2012*INDEX('Tax Percentages'!$B$21:$AG$21,MATCH(M$1,'Tax Percentages'!$B$4:$AG$4,0))</f>
        <v/>
      </c>
      <c r="N6" s="70">
        <f>INDEX('AEO Table 12'!$C$17:$AJ$17,MATCH(N$1,'AEO Table 12'!$C$1:$AJ$1,0))/10^6/About!$A$107*dollars_2019_2012*INDEX('Tax Percentages'!$B$21:$AG$21,MATCH(N$1,'Tax Percentages'!$B$4:$AG$4,0))</f>
        <v/>
      </c>
      <c r="O6" s="70">
        <f>INDEX('AEO Table 12'!$C$17:$AJ$17,MATCH(O$1,'AEO Table 12'!$C$1:$AJ$1,0))/10^6/About!$A$107*dollars_2019_2012*INDEX('Tax Percentages'!$B$21:$AG$21,MATCH(O$1,'Tax Percentages'!$B$4:$AG$4,0))</f>
        <v/>
      </c>
      <c r="P6" s="70">
        <f>INDEX('AEO Table 12'!$C$17:$AJ$17,MATCH(P$1,'AEO Table 12'!$C$1:$AJ$1,0))/10^6/About!$A$107*dollars_2019_2012*INDEX('Tax Percentages'!$B$21:$AG$21,MATCH(P$1,'Tax Percentages'!$B$4:$AG$4,0))</f>
        <v/>
      </c>
      <c r="Q6" s="70">
        <f>INDEX('AEO Table 12'!$C$17:$AJ$17,MATCH(Q$1,'AEO Table 12'!$C$1:$AJ$1,0))/10^6/About!$A$107*dollars_2019_2012*INDEX('Tax Percentages'!$B$21:$AG$21,MATCH(Q$1,'Tax Percentages'!$B$4:$AG$4,0))</f>
        <v/>
      </c>
      <c r="R6" s="70">
        <f>INDEX('AEO Table 12'!$C$17:$AJ$17,MATCH(R$1,'AEO Table 12'!$C$1:$AJ$1,0))/10^6/About!$A$107*dollars_2019_2012*INDEX('Tax Percentages'!$B$21:$AG$21,MATCH(R$1,'Tax Percentages'!$B$4:$AG$4,0))</f>
        <v/>
      </c>
      <c r="S6" s="70">
        <f>INDEX('AEO Table 12'!$C$17:$AJ$17,MATCH(S$1,'AEO Table 12'!$C$1:$AJ$1,0))/10^6/About!$A$107*dollars_2019_2012*INDEX('Tax Percentages'!$B$21:$AG$21,MATCH(S$1,'Tax Percentages'!$B$4:$AG$4,0))</f>
        <v/>
      </c>
      <c r="T6" s="70">
        <f>INDEX('AEO Table 12'!$C$17:$AJ$17,MATCH(T$1,'AEO Table 12'!$C$1:$AJ$1,0))/10^6/About!$A$107*dollars_2019_2012*INDEX('Tax Percentages'!$B$21:$AG$21,MATCH(T$1,'Tax Percentages'!$B$4:$AG$4,0))</f>
        <v/>
      </c>
      <c r="U6" s="70">
        <f>INDEX('AEO Table 12'!$C$17:$AJ$17,MATCH(U$1,'AEO Table 12'!$C$1:$AJ$1,0))/10^6/About!$A$107*dollars_2019_2012*INDEX('Tax Percentages'!$B$21:$AG$21,MATCH(U$1,'Tax Percentages'!$B$4:$AG$4,0))</f>
        <v/>
      </c>
      <c r="V6" s="70">
        <f>INDEX('AEO Table 12'!$C$17:$AJ$17,MATCH(V$1,'AEO Table 12'!$C$1:$AJ$1,0))/10^6/About!$A$107*dollars_2019_2012*INDEX('Tax Percentages'!$B$21:$AG$21,MATCH(V$1,'Tax Percentages'!$B$4:$AG$4,0))</f>
        <v/>
      </c>
      <c r="W6" s="70">
        <f>INDEX('AEO Table 12'!$C$17:$AJ$17,MATCH(W$1,'AEO Table 12'!$C$1:$AJ$1,0))/10^6/About!$A$107*dollars_2019_2012*INDEX('Tax Percentages'!$B$21:$AG$21,MATCH(W$1,'Tax Percentages'!$B$4:$AG$4,0))</f>
        <v/>
      </c>
      <c r="X6" s="70">
        <f>INDEX('AEO Table 12'!$C$17:$AJ$17,MATCH(X$1,'AEO Table 12'!$C$1:$AJ$1,0))/10^6/About!$A$107*dollars_2019_2012*INDEX('Tax Percentages'!$B$21:$AG$21,MATCH(X$1,'Tax Percentages'!$B$4:$AG$4,0))</f>
        <v/>
      </c>
      <c r="Y6" s="70">
        <f>INDEX('AEO Table 12'!$C$17:$AJ$17,MATCH(Y$1,'AEO Table 12'!$C$1:$AJ$1,0))/10^6/About!$A$107*dollars_2019_2012*INDEX('Tax Percentages'!$B$21:$AG$21,MATCH(Y$1,'Tax Percentages'!$B$4:$AG$4,0))</f>
        <v/>
      </c>
      <c r="Z6" s="70">
        <f>INDEX('AEO Table 12'!$C$17:$AJ$17,MATCH(Z$1,'AEO Table 12'!$C$1:$AJ$1,0))/10^6/About!$A$107*dollars_2019_2012*INDEX('Tax Percentages'!$B$21:$AG$21,MATCH(Z$1,'Tax Percentages'!$B$4:$AG$4,0))</f>
        <v/>
      </c>
      <c r="AA6" s="70">
        <f>INDEX('AEO Table 12'!$C$17:$AJ$17,MATCH(AA$1,'AEO Table 12'!$C$1:$AJ$1,0))/10^6/About!$A$107*dollars_2019_2012*INDEX('Tax Percentages'!$B$21:$AG$21,MATCH(AA$1,'Tax Percentages'!$B$4:$AG$4,0))</f>
        <v/>
      </c>
      <c r="AB6" s="70">
        <f>INDEX('AEO Table 12'!$C$17:$AJ$17,MATCH(AB$1,'AEO Table 12'!$C$1:$AJ$1,0))/10^6/About!$A$107*dollars_2019_2012*INDEX('Tax Percentages'!$B$21:$AG$21,MATCH(AB$1,'Tax Percentages'!$B$4:$AG$4,0))</f>
        <v/>
      </c>
      <c r="AC6" s="70">
        <f>INDEX('AEO Table 12'!$C$17:$AJ$17,MATCH(AC$1,'AEO Table 12'!$C$1:$AJ$1,0))/10^6/About!$A$107*dollars_2019_2012*INDEX('Tax Percentages'!$B$21:$AG$21,MATCH(AC$1,'Tax Percentages'!$B$4:$AG$4,0))</f>
        <v/>
      </c>
      <c r="AD6" s="70">
        <f>INDEX('AEO Table 12'!$C$17:$AJ$17,MATCH(AD$1,'AEO Table 12'!$C$1:$AJ$1,0))/10^6/About!$A$107*dollars_2019_2012*INDEX('Tax Percentages'!$B$21:$AG$21,MATCH(AD$1,'Tax Percentages'!$B$4:$AG$4,0))</f>
        <v/>
      </c>
      <c r="AE6" s="70">
        <f>INDEX('AEO Table 12'!$C$17:$AJ$17,MATCH(AE$1,'AEO Table 12'!$C$1:$AJ$1,0))/10^6/About!$A$107*dollars_2019_2012*INDEX('Tax Percentages'!$B$21:$AG$21,MATCH(AE$1,'Tax Percentages'!$B$4:$AG$4,0))</f>
        <v/>
      </c>
      <c r="AF6" s="70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3'!$C$44:$AJ$44,MATCH(B$1,'AEO Table 3'!$C$1:$AJ$1,0))/10^6*dollars_2019_2012*INDEX('Tax Percentages'!$B$22:$AG$22,MATCH(B$1,'Tax Percentages'!$B$4:$AG$4,0))</f>
        <v/>
      </c>
      <c r="C2" s="70">
        <f>INDEX('AEO Table 3'!$C$44:$AJ$44,MATCH(C$1,'AEO Table 3'!$C$1:$AJ$1,0))/10^6*dollars_2019_2012*INDEX('Tax Percentages'!$B$22:$AG$22,MATCH(C$1,'Tax Percentages'!$B$4:$AG$4,0))</f>
        <v/>
      </c>
      <c r="D2" s="70">
        <f>INDEX('AEO Table 3'!$C$44:$AJ$44,MATCH(D$1,'AEO Table 3'!$C$1:$AJ$1,0))/10^6*dollars_2019_2012*INDEX('Tax Percentages'!$B$22:$AG$22,MATCH(D$1,'Tax Percentages'!$B$4:$AG$4,0))</f>
        <v/>
      </c>
      <c r="E2" s="70">
        <f>INDEX('AEO Table 3'!$C$44:$AJ$44,MATCH(E$1,'AEO Table 3'!$C$1:$AJ$1,0))/10^6*dollars_2019_2012*INDEX('Tax Percentages'!$B$22:$AG$22,MATCH(E$1,'Tax Percentages'!$B$4:$AG$4,0))</f>
        <v/>
      </c>
      <c r="F2" s="70">
        <f>INDEX('AEO Table 3'!$C$44:$AJ$44,MATCH(F$1,'AEO Table 3'!$C$1:$AJ$1,0))/10^6*dollars_2019_2012*INDEX('Tax Percentages'!$B$22:$AG$22,MATCH(F$1,'Tax Percentages'!$B$4:$AG$4,0))</f>
        <v/>
      </c>
      <c r="G2" s="70">
        <f>INDEX('AEO Table 3'!$C$44:$AJ$44,MATCH(G$1,'AEO Table 3'!$C$1:$AJ$1,0))/10^6*dollars_2019_2012*INDEX('Tax Percentages'!$B$22:$AG$22,MATCH(G$1,'Tax Percentages'!$B$4:$AG$4,0))</f>
        <v/>
      </c>
      <c r="H2" s="70">
        <f>INDEX('AEO Table 3'!$C$44:$AJ$44,MATCH(H$1,'AEO Table 3'!$C$1:$AJ$1,0))/10^6*dollars_2019_2012*INDEX('Tax Percentages'!$B$22:$AG$22,MATCH(H$1,'Tax Percentages'!$B$4:$AG$4,0))</f>
        <v/>
      </c>
      <c r="I2" s="70">
        <f>INDEX('AEO Table 3'!$C$44:$AJ$44,MATCH(I$1,'AEO Table 3'!$C$1:$AJ$1,0))/10^6*dollars_2019_2012*INDEX('Tax Percentages'!$B$22:$AG$22,MATCH(I$1,'Tax Percentages'!$B$4:$AG$4,0))</f>
        <v/>
      </c>
      <c r="J2" s="70">
        <f>INDEX('AEO Table 3'!$C$44:$AJ$44,MATCH(J$1,'AEO Table 3'!$C$1:$AJ$1,0))/10^6*dollars_2019_2012*INDEX('Tax Percentages'!$B$22:$AG$22,MATCH(J$1,'Tax Percentages'!$B$4:$AG$4,0))</f>
        <v/>
      </c>
      <c r="K2" s="70">
        <f>INDEX('AEO Table 3'!$C$44:$AJ$44,MATCH(K$1,'AEO Table 3'!$C$1:$AJ$1,0))/10^6*dollars_2019_2012*INDEX('Tax Percentages'!$B$22:$AG$22,MATCH(K$1,'Tax Percentages'!$B$4:$AG$4,0))</f>
        <v/>
      </c>
      <c r="L2" s="70">
        <f>INDEX('AEO Table 3'!$C$44:$AJ$44,MATCH(L$1,'AEO Table 3'!$C$1:$AJ$1,0))/10^6*dollars_2019_2012*INDEX('Tax Percentages'!$B$22:$AG$22,MATCH(L$1,'Tax Percentages'!$B$4:$AG$4,0))</f>
        <v/>
      </c>
      <c r="M2" s="70">
        <f>INDEX('AEO Table 3'!$C$44:$AJ$44,MATCH(M$1,'AEO Table 3'!$C$1:$AJ$1,0))/10^6*dollars_2019_2012*INDEX('Tax Percentages'!$B$22:$AG$22,MATCH(M$1,'Tax Percentages'!$B$4:$AG$4,0))</f>
        <v/>
      </c>
      <c r="N2" s="70">
        <f>INDEX('AEO Table 3'!$C$44:$AJ$44,MATCH(N$1,'AEO Table 3'!$C$1:$AJ$1,0))/10^6*dollars_2019_2012*INDEX('Tax Percentages'!$B$22:$AG$22,MATCH(N$1,'Tax Percentages'!$B$4:$AG$4,0))</f>
        <v/>
      </c>
      <c r="O2" s="70">
        <f>INDEX('AEO Table 3'!$C$44:$AJ$44,MATCH(O$1,'AEO Table 3'!$C$1:$AJ$1,0))/10^6*dollars_2019_2012*INDEX('Tax Percentages'!$B$22:$AG$22,MATCH(O$1,'Tax Percentages'!$B$4:$AG$4,0))</f>
        <v/>
      </c>
      <c r="P2" s="70">
        <f>INDEX('AEO Table 3'!$C$44:$AJ$44,MATCH(P$1,'AEO Table 3'!$C$1:$AJ$1,0))/10^6*dollars_2019_2012*INDEX('Tax Percentages'!$B$22:$AG$22,MATCH(P$1,'Tax Percentages'!$B$4:$AG$4,0))</f>
        <v/>
      </c>
      <c r="Q2" s="70">
        <f>INDEX('AEO Table 3'!$C$44:$AJ$44,MATCH(Q$1,'AEO Table 3'!$C$1:$AJ$1,0))/10^6*dollars_2019_2012*INDEX('Tax Percentages'!$B$22:$AG$22,MATCH(Q$1,'Tax Percentages'!$B$4:$AG$4,0))</f>
        <v/>
      </c>
      <c r="R2" s="70">
        <f>INDEX('AEO Table 3'!$C$44:$AJ$44,MATCH(R$1,'AEO Table 3'!$C$1:$AJ$1,0))/10^6*dollars_2019_2012*INDEX('Tax Percentages'!$B$22:$AG$22,MATCH(R$1,'Tax Percentages'!$B$4:$AG$4,0))</f>
        <v/>
      </c>
      <c r="S2" s="70">
        <f>INDEX('AEO Table 3'!$C$44:$AJ$44,MATCH(S$1,'AEO Table 3'!$C$1:$AJ$1,0))/10^6*dollars_2019_2012*INDEX('Tax Percentages'!$B$22:$AG$22,MATCH(S$1,'Tax Percentages'!$B$4:$AG$4,0))</f>
        <v/>
      </c>
      <c r="T2" s="70">
        <f>INDEX('AEO Table 3'!$C$44:$AJ$44,MATCH(T$1,'AEO Table 3'!$C$1:$AJ$1,0))/10^6*dollars_2019_2012*INDEX('Tax Percentages'!$B$22:$AG$22,MATCH(T$1,'Tax Percentages'!$B$4:$AG$4,0))</f>
        <v/>
      </c>
      <c r="U2" s="70">
        <f>INDEX('AEO Table 3'!$C$44:$AJ$44,MATCH(U$1,'AEO Table 3'!$C$1:$AJ$1,0))/10^6*dollars_2019_2012*INDEX('Tax Percentages'!$B$22:$AG$22,MATCH(U$1,'Tax Percentages'!$B$4:$AG$4,0))</f>
        <v/>
      </c>
      <c r="V2" s="70">
        <f>INDEX('AEO Table 3'!$C$44:$AJ$44,MATCH(V$1,'AEO Table 3'!$C$1:$AJ$1,0))/10^6*dollars_2019_2012*INDEX('Tax Percentages'!$B$22:$AG$22,MATCH(V$1,'Tax Percentages'!$B$4:$AG$4,0))</f>
        <v/>
      </c>
      <c r="W2" s="70">
        <f>INDEX('AEO Table 3'!$C$44:$AJ$44,MATCH(W$1,'AEO Table 3'!$C$1:$AJ$1,0))/10^6*dollars_2019_2012*INDEX('Tax Percentages'!$B$22:$AG$22,MATCH(W$1,'Tax Percentages'!$B$4:$AG$4,0))</f>
        <v/>
      </c>
      <c r="X2" s="70">
        <f>INDEX('AEO Table 3'!$C$44:$AJ$44,MATCH(X$1,'AEO Table 3'!$C$1:$AJ$1,0))/10^6*dollars_2019_2012*INDEX('Tax Percentages'!$B$22:$AG$22,MATCH(X$1,'Tax Percentages'!$B$4:$AG$4,0))</f>
        <v/>
      </c>
      <c r="Y2" s="70">
        <f>INDEX('AEO Table 3'!$C$44:$AJ$44,MATCH(Y$1,'AEO Table 3'!$C$1:$AJ$1,0))/10^6*dollars_2019_2012*INDEX('Tax Percentages'!$B$22:$AG$22,MATCH(Y$1,'Tax Percentages'!$B$4:$AG$4,0))</f>
        <v/>
      </c>
      <c r="Z2" s="70">
        <f>INDEX('AEO Table 3'!$C$44:$AJ$44,MATCH(Z$1,'AEO Table 3'!$C$1:$AJ$1,0))/10^6*dollars_2019_2012*INDEX('Tax Percentages'!$B$22:$AG$22,MATCH(Z$1,'Tax Percentages'!$B$4:$AG$4,0))</f>
        <v/>
      </c>
      <c r="AA2" s="70">
        <f>INDEX('AEO Table 3'!$C$44:$AJ$44,MATCH(AA$1,'AEO Table 3'!$C$1:$AJ$1,0))/10^6*dollars_2019_2012*INDEX('Tax Percentages'!$B$22:$AG$22,MATCH(AA$1,'Tax Percentages'!$B$4:$AG$4,0))</f>
        <v/>
      </c>
      <c r="AB2" s="70">
        <f>INDEX('AEO Table 3'!$C$44:$AJ$44,MATCH(AB$1,'AEO Table 3'!$C$1:$AJ$1,0))/10^6*dollars_2019_2012*INDEX('Tax Percentages'!$B$22:$AG$22,MATCH(AB$1,'Tax Percentages'!$B$4:$AG$4,0))</f>
        <v/>
      </c>
      <c r="AC2" s="70">
        <f>INDEX('AEO Table 3'!$C$44:$AJ$44,MATCH(AC$1,'AEO Table 3'!$C$1:$AJ$1,0))/10^6*dollars_2019_2012*INDEX('Tax Percentages'!$B$22:$AG$22,MATCH(AC$1,'Tax Percentages'!$B$4:$AG$4,0))</f>
        <v/>
      </c>
      <c r="AD2" s="70">
        <f>INDEX('AEO Table 3'!$C$44:$AJ$44,MATCH(AD$1,'AEO Table 3'!$C$1:$AJ$1,0))/10^6*dollars_2019_2012*INDEX('Tax Percentages'!$B$22:$AG$22,MATCH(AD$1,'Tax Percentages'!$B$4:$AG$4,0))</f>
        <v/>
      </c>
      <c r="AE2" s="70">
        <f>INDEX('AEO Table 3'!$C$44:$AJ$44,MATCH(AE$1,'AEO Table 3'!$C$1:$AJ$1,0))/10^6*dollars_2019_2012*INDEX('Tax Percentages'!$B$22:$AG$22,MATCH(AE$1,'Tax Percentages'!$B$4:$AG$4,0))</f>
        <v/>
      </c>
      <c r="AF2" s="70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70">
        <f>INDEX('AEO Table 3'!$C$50:$AJ$50,MATCH(B$1,'AEO Table 3'!$C$1:$AJ$1,0))/10^6*dollars_2019_2012*INDEX('Tax Percentages'!$B$22:$AG$22,MATCH(B$1,'Tax Percentages'!$B$4:$AG$4,0))</f>
        <v/>
      </c>
      <c r="C3" s="70">
        <f>INDEX('AEO Table 3'!$C$50:$AJ$50,MATCH(C$1,'AEO Table 3'!$C$1:$AJ$1,0))/10^6*dollars_2019_2012*INDEX('Tax Percentages'!$B$22:$AG$22,MATCH(C$1,'Tax Percentages'!$B$4:$AG$4,0))</f>
        <v/>
      </c>
      <c r="D3" s="70">
        <f>INDEX('AEO Table 3'!$C$50:$AJ$50,MATCH(D$1,'AEO Table 3'!$C$1:$AJ$1,0))/10^6*dollars_2019_2012*INDEX('Tax Percentages'!$B$22:$AG$22,MATCH(D$1,'Tax Percentages'!$B$4:$AG$4,0))</f>
        <v/>
      </c>
      <c r="E3" s="70">
        <f>INDEX('AEO Table 3'!$C$50:$AJ$50,MATCH(E$1,'AEO Table 3'!$C$1:$AJ$1,0))/10^6*dollars_2019_2012*INDEX('Tax Percentages'!$B$22:$AG$22,MATCH(E$1,'Tax Percentages'!$B$4:$AG$4,0))</f>
        <v/>
      </c>
      <c r="F3" s="70">
        <f>INDEX('AEO Table 3'!$C$50:$AJ$50,MATCH(F$1,'AEO Table 3'!$C$1:$AJ$1,0))/10^6*dollars_2019_2012*INDEX('Tax Percentages'!$B$22:$AG$22,MATCH(F$1,'Tax Percentages'!$B$4:$AG$4,0))</f>
        <v/>
      </c>
      <c r="G3" s="70">
        <f>INDEX('AEO Table 3'!$C$50:$AJ$50,MATCH(G$1,'AEO Table 3'!$C$1:$AJ$1,0))/10^6*dollars_2019_2012*INDEX('Tax Percentages'!$B$22:$AG$22,MATCH(G$1,'Tax Percentages'!$B$4:$AG$4,0))</f>
        <v/>
      </c>
      <c r="H3" s="70">
        <f>INDEX('AEO Table 3'!$C$50:$AJ$50,MATCH(H$1,'AEO Table 3'!$C$1:$AJ$1,0))/10^6*dollars_2019_2012*INDEX('Tax Percentages'!$B$22:$AG$22,MATCH(H$1,'Tax Percentages'!$B$4:$AG$4,0))</f>
        <v/>
      </c>
      <c r="I3" s="70">
        <f>INDEX('AEO Table 3'!$C$50:$AJ$50,MATCH(I$1,'AEO Table 3'!$C$1:$AJ$1,0))/10^6*dollars_2019_2012*INDEX('Tax Percentages'!$B$22:$AG$22,MATCH(I$1,'Tax Percentages'!$B$4:$AG$4,0))</f>
        <v/>
      </c>
      <c r="J3" s="70">
        <f>INDEX('AEO Table 3'!$C$50:$AJ$50,MATCH(J$1,'AEO Table 3'!$C$1:$AJ$1,0))/10^6*dollars_2019_2012*INDEX('Tax Percentages'!$B$22:$AG$22,MATCH(J$1,'Tax Percentages'!$B$4:$AG$4,0))</f>
        <v/>
      </c>
      <c r="K3" s="70">
        <f>INDEX('AEO Table 3'!$C$50:$AJ$50,MATCH(K$1,'AEO Table 3'!$C$1:$AJ$1,0))/10^6*dollars_2019_2012*INDEX('Tax Percentages'!$B$22:$AG$22,MATCH(K$1,'Tax Percentages'!$B$4:$AG$4,0))</f>
        <v/>
      </c>
      <c r="L3" s="70">
        <f>INDEX('AEO Table 3'!$C$50:$AJ$50,MATCH(L$1,'AEO Table 3'!$C$1:$AJ$1,0))/10^6*dollars_2019_2012*INDEX('Tax Percentages'!$B$22:$AG$22,MATCH(L$1,'Tax Percentages'!$B$4:$AG$4,0))</f>
        <v/>
      </c>
      <c r="M3" s="70">
        <f>INDEX('AEO Table 3'!$C$50:$AJ$50,MATCH(M$1,'AEO Table 3'!$C$1:$AJ$1,0))/10^6*dollars_2019_2012*INDEX('Tax Percentages'!$B$22:$AG$22,MATCH(M$1,'Tax Percentages'!$B$4:$AG$4,0))</f>
        <v/>
      </c>
      <c r="N3" s="70">
        <f>INDEX('AEO Table 3'!$C$50:$AJ$50,MATCH(N$1,'AEO Table 3'!$C$1:$AJ$1,0))/10^6*dollars_2019_2012*INDEX('Tax Percentages'!$B$22:$AG$22,MATCH(N$1,'Tax Percentages'!$B$4:$AG$4,0))</f>
        <v/>
      </c>
      <c r="O3" s="70">
        <f>INDEX('AEO Table 3'!$C$50:$AJ$50,MATCH(O$1,'AEO Table 3'!$C$1:$AJ$1,0))/10^6*dollars_2019_2012*INDEX('Tax Percentages'!$B$22:$AG$22,MATCH(O$1,'Tax Percentages'!$B$4:$AG$4,0))</f>
        <v/>
      </c>
      <c r="P3" s="70">
        <f>INDEX('AEO Table 3'!$C$50:$AJ$50,MATCH(P$1,'AEO Table 3'!$C$1:$AJ$1,0))/10^6*dollars_2019_2012*INDEX('Tax Percentages'!$B$22:$AG$22,MATCH(P$1,'Tax Percentages'!$B$4:$AG$4,0))</f>
        <v/>
      </c>
      <c r="Q3" s="70">
        <f>INDEX('AEO Table 3'!$C$50:$AJ$50,MATCH(Q$1,'AEO Table 3'!$C$1:$AJ$1,0))/10^6*dollars_2019_2012*INDEX('Tax Percentages'!$B$22:$AG$22,MATCH(Q$1,'Tax Percentages'!$B$4:$AG$4,0))</f>
        <v/>
      </c>
      <c r="R3" s="70">
        <f>INDEX('AEO Table 3'!$C$50:$AJ$50,MATCH(R$1,'AEO Table 3'!$C$1:$AJ$1,0))/10^6*dollars_2019_2012*INDEX('Tax Percentages'!$B$22:$AG$22,MATCH(R$1,'Tax Percentages'!$B$4:$AG$4,0))</f>
        <v/>
      </c>
      <c r="S3" s="70">
        <f>INDEX('AEO Table 3'!$C$50:$AJ$50,MATCH(S$1,'AEO Table 3'!$C$1:$AJ$1,0))/10^6*dollars_2019_2012*INDEX('Tax Percentages'!$B$22:$AG$22,MATCH(S$1,'Tax Percentages'!$B$4:$AG$4,0))</f>
        <v/>
      </c>
      <c r="T3" s="70">
        <f>INDEX('AEO Table 3'!$C$50:$AJ$50,MATCH(T$1,'AEO Table 3'!$C$1:$AJ$1,0))/10^6*dollars_2019_2012*INDEX('Tax Percentages'!$B$22:$AG$22,MATCH(T$1,'Tax Percentages'!$B$4:$AG$4,0))</f>
        <v/>
      </c>
      <c r="U3" s="70">
        <f>INDEX('AEO Table 3'!$C$50:$AJ$50,MATCH(U$1,'AEO Table 3'!$C$1:$AJ$1,0))/10^6*dollars_2019_2012*INDEX('Tax Percentages'!$B$22:$AG$22,MATCH(U$1,'Tax Percentages'!$B$4:$AG$4,0))</f>
        <v/>
      </c>
      <c r="V3" s="70">
        <f>INDEX('AEO Table 3'!$C$50:$AJ$50,MATCH(V$1,'AEO Table 3'!$C$1:$AJ$1,0))/10^6*dollars_2019_2012*INDEX('Tax Percentages'!$B$22:$AG$22,MATCH(V$1,'Tax Percentages'!$B$4:$AG$4,0))</f>
        <v/>
      </c>
      <c r="W3" s="70">
        <f>INDEX('AEO Table 3'!$C$50:$AJ$50,MATCH(W$1,'AEO Table 3'!$C$1:$AJ$1,0))/10^6*dollars_2019_2012*INDEX('Tax Percentages'!$B$22:$AG$22,MATCH(W$1,'Tax Percentages'!$B$4:$AG$4,0))</f>
        <v/>
      </c>
      <c r="X3" s="70">
        <f>INDEX('AEO Table 3'!$C$50:$AJ$50,MATCH(X$1,'AEO Table 3'!$C$1:$AJ$1,0))/10^6*dollars_2019_2012*INDEX('Tax Percentages'!$B$22:$AG$22,MATCH(X$1,'Tax Percentages'!$B$4:$AG$4,0))</f>
        <v/>
      </c>
      <c r="Y3" s="70">
        <f>INDEX('AEO Table 3'!$C$50:$AJ$50,MATCH(Y$1,'AEO Table 3'!$C$1:$AJ$1,0))/10^6*dollars_2019_2012*INDEX('Tax Percentages'!$B$22:$AG$22,MATCH(Y$1,'Tax Percentages'!$B$4:$AG$4,0))</f>
        <v/>
      </c>
      <c r="Z3" s="70">
        <f>INDEX('AEO Table 3'!$C$50:$AJ$50,MATCH(Z$1,'AEO Table 3'!$C$1:$AJ$1,0))/10^6*dollars_2019_2012*INDEX('Tax Percentages'!$B$22:$AG$22,MATCH(Z$1,'Tax Percentages'!$B$4:$AG$4,0))</f>
        <v/>
      </c>
      <c r="AA3" s="70">
        <f>INDEX('AEO Table 3'!$C$50:$AJ$50,MATCH(AA$1,'AEO Table 3'!$C$1:$AJ$1,0))/10^6*dollars_2019_2012*INDEX('Tax Percentages'!$B$22:$AG$22,MATCH(AA$1,'Tax Percentages'!$B$4:$AG$4,0))</f>
        <v/>
      </c>
      <c r="AB3" s="70">
        <f>INDEX('AEO Table 3'!$C$50:$AJ$50,MATCH(AB$1,'AEO Table 3'!$C$1:$AJ$1,0))/10^6*dollars_2019_2012*INDEX('Tax Percentages'!$B$22:$AG$22,MATCH(AB$1,'Tax Percentages'!$B$4:$AG$4,0))</f>
        <v/>
      </c>
      <c r="AC3" s="70">
        <f>INDEX('AEO Table 3'!$C$50:$AJ$50,MATCH(AC$1,'AEO Table 3'!$C$1:$AJ$1,0))/10^6*dollars_2019_2012*INDEX('Tax Percentages'!$B$22:$AG$22,MATCH(AC$1,'Tax Percentages'!$B$4:$AG$4,0))</f>
        <v/>
      </c>
      <c r="AD3" s="70">
        <f>INDEX('AEO Table 3'!$C$50:$AJ$50,MATCH(AD$1,'AEO Table 3'!$C$1:$AJ$1,0))/10^6*dollars_2019_2012*INDEX('Tax Percentages'!$B$22:$AG$22,MATCH(AD$1,'Tax Percentages'!$B$4:$AG$4,0))</f>
        <v/>
      </c>
      <c r="AE3" s="70">
        <f>INDEX('AEO Table 3'!$C$50:$AJ$50,MATCH(AE$1,'AEO Table 3'!$C$1:$AJ$1,0))/10^6*dollars_2019_2012*INDEX('Tax Percentages'!$B$22:$AG$22,MATCH(AE$1,'Tax Percentages'!$B$4:$AG$4,0))</f>
        <v/>
      </c>
      <c r="AF3" s="70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>
        <f>INDEX('AEO Table 3'!$C$24:$AJ$24,MATCH(B$1,'AEO Table 3'!$C$1:$AJ$1,0))/10^6*dollars_2019_2012*INDEX('Tax Percentages'!$B$22:$AG$22,MATCH(B$1,'Tax Percentages'!$B$4:$AG$4,0))</f>
        <v/>
      </c>
      <c r="C5" s="70">
        <f>INDEX('AEO Table 3'!$C$24:$AJ$24,MATCH(C$1,'AEO Table 3'!$C$1:$AJ$1,0))/10^6*dollars_2019_2012*INDEX('Tax Percentages'!$B$22:$AG$22,MATCH(C$1,'Tax Percentages'!$B$4:$AG$4,0))</f>
        <v/>
      </c>
      <c r="D5" s="70">
        <f>INDEX('AEO Table 3'!$C$24:$AJ$24,MATCH(D$1,'AEO Table 3'!$C$1:$AJ$1,0))/10^6*dollars_2019_2012*INDEX('Tax Percentages'!$B$22:$AG$22,MATCH(D$1,'Tax Percentages'!$B$4:$AG$4,0))</f>
        <v/>
      </c>
      <c r="E5" s="70">
        <f>INDEX('AEO Table 3'!$C$24:$AJ$24,MATCH(E$1,'AEO Table 3'!$C$1:$AJ$1,0))/10^6*dollars_2019_2012*INDEX('Tax Percentages'!$B$22:$AG$22,MATCH(E$1,'Tax Percentages'!$B$4:$AG$4,0))</f>
        <v/>
      </c>
      <c r="F5" s="70">
        <f>INDEX('AEO Table 3'!$C$24:$AJ$24,MATCH(F$1,'AEO Table 3'!$C$1:$AJ$1,0))/10^6*dollars_2019_2012*INDEX('Tax Percentages'!$B$22:$AG$22,MATCH(F$1,'Tax Percentages'!$B$4:$AG$4,0))</f>
        <v/>
      </c>
      <c r="G5" s="70">
        <f>INDEX('AEO Table 3'!$C$24:$AJ$24,MATCH(G$1,'AEO Table 3'!$C$1:$AJ$1,0))/10^6*dollars_2019_2012*INDEX('Tax Percentages'!$B$22:$AG$22,MATCH(G$1,'Tax Percentages'!$B$4:$AG$4,0))</f>
        <v/>
      </c>
      <c r="H5" s="70">
        <f>INDEX('AEO Table 3'!$C$24:$AJ$24,MATCH(H$1,'AEO Table 3'!$C$1:$AJ$1,0))/10^6*dollars_2019_2012*INDEX('Tax Percentages'!$B$22:$AG$22,MATCH(H$1,'Tax Percentages'!$B$4:$AG$4,0))</f>
        <v/>
      </c>
      <c r="I5" s="70">
        <f>INDEX('AEO Table 3'!$C$24:$AJ$24,MATCH(I$1,'AEO Table 3'!$C$1:$AJ$1,0))/10^6*dollars_2019_2012*INDEX('Tax Percentages'!$B$22:$AG$22,MATCH(I$1,'Tax Percentages'!$B$4:$AG$4,0))</f>
        <v/>
      </c>
      <c r="J5" s="70">
        <f>INDEX('AEO Table 3'!$C$24:$AJ$24,MATCH(J$1,'AEO Table 3'!$C$1:$AJ$1,0))/10^6*dollars_2019_2012*INDEX('Tax Percentages'!$B$22:$AG$22,MATCH(J$1,'Tax Percentages'!$B$4:$AG$4,0))</f>
        <v/>
      </c>
      <c r="K5" s="70">
        <f>INDEX('AEO Table 3'!$C$24:$AJ$24,MATCH(K$1,'AEO Table 3'!$C$1:$AJ$1,0))/10^6*dollars_2019_2012*INDEX('Tax Percentages'!$B$22:$AG$22,MATCH(K$1,'Tax Percentages'!$B$4:$AG$4,0))</f>
        <v/>
      </c>
      <c r="L5" s="70">
        <f>INDEX('AEO Table 3'!$C$24:$AJ$24,MATCH(L$1,'AEO Table 3'!$C$1:$AJ$1,0))/10^6*dollars_2019_2012*INDEX('Tax Percentages'!$B$22:$AG$22,MATCH(L$1,'Tax Percentages'!$B$4:$AG$4,0))</f>
        <v/>
      </c>
      <c r="M5" s="70">
        <f>INDEX('AEO Table 3'!$C$24:$AJ$24,MATCH(M$1,'AEO Table 3'!$C$1:$AJ$1,0))/10^6*dollars_2019_2012*INDEX('Tax Percentages'!$B$22:$AG$22,MATCH(M$1,'Tax Percentages'!$B$4:$AG$4,0))</f>
        <v/>
      </c>
      <c r="N5" s="70">
        <f>INDEX('AEO Table 3'!$C$24:$AJ$24,MATCH(N$1,'AEO Table 3'!$C$1:$AJ$1,0))/10^6*dollars_2019_2012*INDEX('Tax Percentages'!$B$22:$AG$22,MATCH(N$1,'Tax Percentages'!$B$4:$AG$4,0))</f>
        <v/>
      </c>
      <c r="O5" s="70">
        <f>INDEX('AEO Table 3'!$C$24:$AJ$24,MATCH(O$1,'AEO Table 3'!$C$1:$AJ$1,0))/10^6*dollars_2019_2012*INDEX('Tax Percentages'!$B$22:$AG$22,MATCH(O$1,'Tax Percentages'!$B$4:$AG$4,0))</f>
        <v/>
      </c>
      <c r="P5" s="70">
        <f>INDEX('AEO Table 3'!$C$24:$AJ$24,MATCH(P$1,'AEO Table 3'!$C$1:$AJ$1,0))/10^6*dollars_2019_2012*INDEX('Tax Percentages'!$B$22:$AG$22,MATCH(P$1,'Tax Percentages'!$B$4:$AG$4,0))</f>
        <v/>
      </c>
      <c r="Q5" s="70">
        <f>INDEX('AEO Table 3'!$C$24:$AJ$24,MATCH(Q$1,'AEO Table 3'!$C$1:$AJ$1,0))/10^6*dollars_2019_2012*INDEX('Tax Percentages'!$B$22:$AG$22,MATCH(Q$1,'Tax Percentages'!$B$4:$AG$4,0))</f>
        <v/>
      </c>
      <c r="R5" s="70">
        <f>INDEX('AEO Table 3'!$C$24:$AJ$24,MATCH(R$1,'AEO Table 3'!$C$1:$AJ$1,0))/10^6*dollars_2019_2012*INDEX('Tax Percentages'!$B$22:$AG$22,MATCH(R$1,'Tax Percentages'!$B$4:$AG$4,0))</f>
        <v/>
      </c>
      <c r="S5" s="70">
        <f>INDEX('AEO Table 3'!$C$24:$AJ$24,MATCH(S$1,'AEO Table 3'!$C$1:$AJ$1,0))/10^6*dollars_2019_2012*INDEX('Tax Percentages'!$B$22:$AG$22,MATCH(S$1,'Tax Percentages'!$B$4:$AG$4,0))</f>
        <v/>
      </c>
      <c r="T5" s="70">
        <f>INDEX('AEO Table 3'!$C$24:$AJ$24,MATCH(T$1,'AEO Table 3'!$C$1:$AJ$1,0))/10^6*dollars_2019_2012*INDEX('Tax Percentages'!$B$22:$AG$22,MATCH(T$1,'Tax Percentages'!$B$4:$AG$4,0))</f>
        <v/>
      </c>
      <c r="U5" s="70">
        <f>INDEX('AEO Table 3'!$C$24:$AJ$24,MATCH(U$1,'AEO Table 3'!$C$1:$AJ$1,0))/10^6*dollars_2019_2012*INDEX('Tax Percentages'!$B$22:$AG$22,MATCH(U$1,'Tax Percentages'!$B$4:$AG$4,0))</f>
        <v/>
      </c>
      <c r="V5" s="70">
        <f>INDEX('AEO Table 3'!$C$24:$AJ$24,MATCH(V$1,'AEO Table 3'!$C$1:$AJ$1,0))/10^6*dollars_2019_2012*INDEX('Tax Percentages'!$B$22:$AG$22,MATCH(V$1,'Tax Percentages'!$B$4:$AG$4,0))</f>
        <v/>
      </c>
      <c r="W5" s="70">
        <f>INDEX('AEO Table 3'!$C$24:$AJ$24,MATCH(W$1,'AEO Table 3'!$C$1:$AJ$1,0))/10^6*dollars_2019_2012*INDEX('Tax Percentages'!$B$22:$AG$22,MATCH(W$1,'Tax Percentages'!$B$4:$AG$4,0))</f>
        <v/>
      </c>
      <c r="X5" s="70">
        <f>INDEX('AEO Table 3'!$C$24:$AJ$24,MATCH(X$1,'AEO Table 3'!$C$1:$AJ$1,0))/10^6*dollars_2019_2012*INDEX('Tax Percentages'!$B$22:$AG$22,MATCH(X$1,'Tax Percentages'!$B$4:$AG$4,0))</f>
        <v/>
      </c>
      <c r="Y5" s="70">
        <f>INDEX('AEO Table 3'!$C$24:$AJ$24,MATCH(Y$1,'AEO Table 3'!$C$1:$AJ$1,0))/10^6*dollars_2019_2012*INDEX('Tax Percentages'!$B$22:$AG$22,MATCH(Y$1,'Tax Percentages'!$B$4:$AG$4,0))</f>
        <v/>
      </c>
      <c r="Z5" s="70">
        <f>INDEX('AEO Table 3'!$C$24:$AJ$24,MATCH(Z$1,'AEO Table 3'!$C$1:$AJ$1,0))/10^6*dollars_2019_2012*INDEX('Tax Percentages'!$B$22:$AG$22,MATCH(Z$1,'Tax Percentages'!$B$4:$AG$4,0))</f>
        <v/>
      </c>
      <c r="AA5" s="70">
        <f>INDEX('AEO Table 3'!$C$24:$AJ$24,MATCH(AA$1,'AEO Table 3'!$C$1:$AJ$1,0))/10^6*dollars_2019_2012*INDEX('Tax Percentages'!$B$22:$AG$22,MATCH(AA$1,'Tax Percentages'!$B$4:$AG$4,0))</f>
        <v/>
      </c>
      <c r="AB5" s="70">
        <f>INDEX('AEO Table 3'!$C$24:$AJ$24,MATCH(AB$1,'AEO Table 3'!$C$1:$AJ$1,0))/10^6*dollars_2019_2012*INDEX('Tax Percentages'!$B$22:$AG$22,MATCH(AB$1,'Tax Percentages'!$B$4:$AG$4,0))</f>
        <v/>
      </c>
      <c r="AC5" s="70">
        <f>INDEX('AEO Table 3'!$C$24:$AJ$24,MATCH(AC$1,'AEO Table 3'!$C$1:$AJ$1,0))/10^6*dollars_2019_2012*INDEX('Tax Percentages'!$B$22:$AG$22,MATCH(AC$1,'Tax Percentages'!$B$4:$AG$4,0))</f>
        <v/>
      </c>
      <c r="AD5" s="70">
        <f>INDEX('AEO Table 3'!$C$24:$AJ$24,MATCH(AD$1,'AEO Table 3'!$C$1:$AJ$1,0))/10^6*dollars_2019_2012*INDEX('Tax Percentages'!$B$22:$AG$22,MATCH(AD$1,'Tax Percentages'!$B$4:$AG$4,0))</f>
        <v/>
      </c>
      <c r="AE5" s="70">
        <f>INDEX('AEO Table 3'!$C$24:$AJ$24,MATCH(AE$1,'AEO Table 3'!$C$1:$AJ$1,0))/10^6*dollars_2019_2012*INDEX('Tax Percentages'!$B$22:$AG$22,MATCH(AE$1,'Tax Percentages'!$B$4:$AG$4,0))</f>
        <v/>
      </c>
      <c r="AF5" s="70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70">
        <f>INDEX('AEO Table 3'!$C$31:$AJ$31,MATCH(B$1,'AEO Table 3'!$C$1:$AJ$1,0))/10^6*dollars_2019_2012*INDEX('Tax Percentages'!$B$22:$AG$22,MATCH(B$1,'Tax Percentages'!$B$4:$AG$4,0))</f>
        <v/>
      </c>
      <c r="C6" s="70">
        <f>INDEX('AEO Table 3'!$C$31:$AJ$31,MATCH(C$1,'AEO Table 3'!$C$1:$AJ$1,0))/10^6*dollars_2019_2012*INDEX('Tax Percentages'!$B$22:$AG$22,MATCH(C$1,'Tax Percentages'!$B$4:$AG$4,0))</f>
        <v/>
      </c>
      <c r="D6" s="70">
        <f>INDEX('AEO Table 3'!$C$31:$AJ$31,MATCH(D$1,'AEO Table 3'!$C$1:$AJ$1,0))/10^6*dollars_2019_2012*INDEX('Tax Percentages'!$B$22:$AG$22,MATCH(D$1,'Tax Percentages'!$B$4:$AG$4,0))</f>
        <v/>
      </c>
      <c r="E6" s="70">
        <f>INDEX('AEO Table 3'!$C$31:$AJ$31,MATCH(E$1,'AEO Table 3'!$C$1:$AJ$1,0))/10^6*dollars_2019_2012*INDEX('Tax Percentages'!$B$22:$AG$22,MATCH(E$1,'Tax Percentages'!$B$4:$AG$4,0))</f>
        <v/>
      </c>
      <c r="F6" s="70">
        <f>INDEX('AEO Table 3'!$C$31:$AJ$31,MATCH(F$1,'AEO Table 3'!$C$1:$AJ$1,0))/10^6*dollars_2019_2012*INDEX('Tax Percentages'!$B$22:$AG$22,MATCH(F$1,'Tax Percentages'!$B$4:$AG$4,0))</f>
        <v/>
      </c>
      <c r="G6" s="70">
        <f>INDEX('AEO Table 3'!$C$31:$AJ$31,MATCH(G$1,'AEO Table 3'!$C$1:$AJ$1,0))/10^6*dollars_2019_2012*INDEX('Tax Percentages'!$B$22:$AG$22,MATCH(G$1,'Tax Percentages'!$B$4:$AG$4,0))</f>
        <v/>
      </c>
      <c r="H6" s="70">
        <f>INDEX('AEO Table 3'!$C$31:$AJ$31,MATCH(H$1,'AEO Table 3'!$C$1:$AJ$1,0))/10^6*dollars_2019_2012*INDEX('Tax Percentages'!$B$22:$AG$22,MATCH(H$1,'Tax Percentages'!$B$4:$AG$4,0))</f>
        <v/>
      </c>
      <c r="I6" s="70">
        <f>INDEX('AEO Table 3'!$C$31:$AJ$31,MATCH(I$1,'AEO Table 3'!$C$1:$AJ$1,0))/10^6*dollars_2019_2012*INDEX('Tax Percentages'!$B$22:$AG$22,MATCH(I$1,'Tax Percentages'!$B$4:$AG$4,0))</f>
        <v/>
      </c>
      <c r="J6" s="70">
        <f>INDEX('AEO Table 3'!$C$31:$AJ$31,MATCH(J$1,'AEO Table 3'!$C$1:$AJ$1,0))/10^6*dollars_2019_2012*INDEX('Tax Percentages'!$B$22:$AG$22,MATCH(J$1,'Tax Percentages'!$B$4:$AG$4,0))</f>
        <v/>
      </c>
      <c r="K6" s="70">
        <f>INDEX('AEO Table 3'!$C$31:$AJ$31,MATCH(K$1,'AEO Table 3'!$C$1:$AJ$1,0))/10^6*dollars_2019_2012*INDEX('Tax Percentages'!$B$22:$AG$22,MATCH(K$1,'Tax Percentages'!$B$4:$AG$4,0))</f>
        <v/>
      </c>
      <c r="L6" s="70">
        <f>INDEX('AEO Table 3'!$C$31:$AJ$31,MATCH(L$1,'AEO Table 3'!$C$1:$AJ$1,0))/10^6*dollars_2019_2012*INDEX('Tax Percentages'!$B$22:$AG$22,MATCH(L$1,'Tax Percentages'!$B$4:$AG$4,0))</f>
        <v/>
      </c>
      <c r="M6" s="70">
        <f>INDEX('AEO Table 3'!$C$31:$AJ$31,MATCH(M$1,'AEO Table 3'!$C$1:$AJ$1,0))/10^6*dollars_2019_2012*INDEX('Tax Percentages'!$B$22:$AG$22,MATCH(M$1,'Tax Percentages'!$B$4:$AG$4,0))</f>
        <v/>
      </c>
      <c r="N6" s="70">
        <f>INDEX('AEO Table 3'!$C$31:$AJ$31,MATCH(N$1,'AEO Table 3'!$C$1:$AJ$1,0))/10^6*dollars_2019_2012*INDEX('Tax Percentages'!$B$22:$AG$22,MATCH(N$1,'Tax Percentages'!$B$4:$AG$4,0))</f>
        <v/>
      </c>
      <c r="O6" s="70">
        <f>INDEX('AEO Table 3'!$C$31:$AJ$31,MATCH(O$1,'AEO Table 3'!$C$1:$AJ$1,0))/10^6*dollars_2019_2012*INDEX('Tax Percentages'!$B$22:$AG$22,MATCH(O$1,'Tax Percentages'!$B$4:$AG$4,0))</f>
        <v/>
      </c>
      <c r="P6" s="70">
        <f>INDEX('AEO Table 3'!$C$31:$AJ$31,MATCH(P$1,'AEO Table 3'!$C$1:$AJ$1,0))/10^6*dollars_2019_2012*INDEX('Tax Percentages'!$B$22:$AG$22,MATCH(P$1,'Tax Percentages'!$B$4:$AG$4,0))</f>
        <v/>
      </c>
      <c r="Q6" s="70">
        <f>INDEX('AEO Table 3'!$C$31:$AJ$31,MATCH(Q$1,'AEO Table 3'!$C$1:$AJ$1,0))/10^6*dollars_2019_2012*INDEX('Tax Percentages'!$B$22:$AG$22,MATCH(Q$1,'Tax Percentages'!$B$4:$AG$4,0))</f>
        <v/>
      </c>
      <c r="R6" s="70">
        <f>INDEX('AEO Table 3'!$C$31:$AJ$31,MATCH(R$1,'AEO Table 3'!$C$1:$AJ$1,0))/10^6*dollars_2019_2012*INDEX('Tax Percentages'!$B$22:$AG$22,MATCH(R$1,'Tax Percentages'!$B$4:$AG$4,0))</f>
        <v/>
      </c>
      <c r="S6" s="70">
        <f>INDEX('AEO Table 3'!$C$31:$AJ$31,MATCH(S$1,'AEO Table 3'!$C$1:$AJ$1,0))/10^6*dollars_2019_2012*INDEX('Tax Percentages'!$B$22:$AG$22,MATCH(S$1,'Tax Percentages'!$B$4:$AG$4,0))</f>
        <v/>
      </c>
      <c r="T6" s="70">
        <f>INDEX('AEO Table 3'!$C$31:$AJ$31,MATCH(T$1,'AEO Table 3'!$C$1:$AJ$1,0))/10^6*dollars_2019_2012*INDEX('Tax Percentages'!$B$22:$AG$22,MATCH(T$1,'Tax Percentages'!$B$4:$AG$4,0))</f>
        <v/>
      </c>
      <c r="U6" s="70">
        <f>INDEX('AEO Table 3'!$C$31:$AJ$31,MATCH(U$1,'AEO Table 3'!$C$1:$AJ$1,0))/10^6*dollars_2019_2012*INDEX('Tax Percentages'!$B$22:$AG$22,MATCH(U$1,'Tax Percentages'!$B$4:$AG$4,0))</f>
        <v/>
      </c>
      <c r="V6" s="70">
        <f>INDEX('AEO Table 3'!$C$31:$AJ$31,MATCH(V$1,'AEO Table 3'!$C$1:$AJ$1,0))/10^6*dollars_2019_2012*INDEX('Tax Percentages'!$B$22:$AG$22,MATCH(V$1,'Tax Percentages'!$B$4:$AG$4,0))</f>
        <v/>
      </c>
      <c r="W6" s="70">
        <f>INDEX('AEO Table 3'!$C$31:$AJ$31,MATCH(W$1,'AEO Table 3'!$C$1:$AJ$1,0))/10^6*dollars_2019_2012*INDEX('Tax Percentages'!$B$22:$AG$22,MATCH(W$1,'Tax Percentages'!$B$4:$AG$4,0))</f>
        <v/>
      </c>
      <c r="X6" s="70">
        <f>INDEX('AEO Table 3'!$C$31:$AJ$31,MATCH(X$1,'AEO Table 3'!$C$1:$AJ$1,0))/10^6*dollars_2019_2012*INDEX('Tax Percentages'!$B$22:$AG$22,MATCH(X$1,'Tax Percentages'!$B$4:$AG$4,0))</f>
        <v/>
      </c>
      <c r="Y6" s="70">
        <f>INDEX('AEO Table 3'!$C$31:$AJ$31,MATCH(Y$1,'AEO Table 3'!$C$1:$AJ$1,0))/10^6*dollars_2019_2012*INDEX('Tax Percentages'!$B$22:$AG$22,MATCH(Y$1,'Tax Percentages'!$B$4:$AG$4,0))</f>
        <v/>
      </c>
      <c r="Z6" s="70">
        <f>INDEX('AEO Table 3'!$C$31:$AJ$31,MATCH(Z$1,'AEO Table 3'!$C$1:$AJ$1,0))/10^6*dollars_2019_2012*INDEX('Tax Percentages'!$B$22:$AG$22,MATCH(Z$1,'Tax Percentages'!$B$4:$AG$4,0))</f>
        <v/>
      </c>
      <c r="AA6" s="70">
        <f>INDEX('AEO Table 3'!$C$31:$AJ$31,MATCH(AA$1,'AEO Table 3'!$C$1:$AJ$1,0))/10^6*dollars_2019_2012*INDEX('Tax Percentages'!$B$22:$AG$22,MATCH(AA$1,'Tax Percentages'!$B$4:$AG$4,0))</f>
        <v/>
      </c>
      <c r="AB6" s="70">
        <f>INDEX('AEO Table 3'!$C$31:$AJ$31,MATCH(AB$1,'AEO Table 3'!$C$1:$AJ$1,0))/10^6*dollars_2019_2012*INDEX('Tax Percentages'!$B$22:$AG$22,MATCH(AB$1,'Tax Percentages'!$B$4:$AG$4,0))</f>
        <v/>
      </c>
      <c r="AC6" s="70">
        <f>INDEX('AEO Table 3'!$C$31:$AJ$31,MATCH(AC$1,'AEO Table 3'!$C$1:$AJ$1,0))/10^6*dollars_2019_2012*INDEX('Tax Percentages'!$B$22:$AG$22,MATCH(AC$1,'Tax Percentages'!$B$4:$AG$4,0))</f>
        <v/>
      </c>
      <c r="AD6" s="70">
        <f>INDEX('AEO Table 3'!$C$31:$AJ$31,MATCH(AD$1,'AEO Table 3'!$C$1:$AJ$1,0))/10^6*dollars_2019_2012*INDEX('Tax Percentages'!$B$22:$AG$22,MATCH(AD$1,'Tax Percentages'!$B$4:$AG$4,0))</f>
        <v/>
      </c>
      <c r="AE6" s="70">
        <f>INDEX('AEO Table 3'!$C$31:$AJ$31,MATCH(AE$1,'AEO Table 3'!$C$1:$AJ$1,0))/10^6*dollars_2019_2012*INDEX('Tax Percentages'!$B$22:$AG$22,MATCH(AE$1,'Tax Percentages'!$B$4:$AG$4,0))</f>
        <v/>
      </c>
      <c r="AF6" s="70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3'!$C$1:$AJ$1,0))/10^6*dollars_2019_2012*INDEX('Tax Percentages'!$B$22:$AG$22,MATCH(B$1,'Tax Percentages'!$B$4:$AG$4,0))</f>
        <v/>
      </c>
      <c r="C7" s="70">
        <f>INDEX('AEO Table 3'!$C$31:$AJ$31,MATCH(C$1,'AEO Table 3'!$C$1:$AJ$1,0))/10^6*dollars_2019_2012*INDEX('Tax Percentages'!$B$22:$AG$22,MATCH(C$1,'Tax Percentages'!$B$4:$AG$4,0))</f>
        <v/>
      </c>
      <c r="D7" s="70">
        <f>INDEX('AEO Table 3'!$C$31:$AJ$31,MATCH(D$1,'AEO Table 3'!$C$1:$AJ$1,0))/10^6*dollars_2019_2012*INDEX('Tax Percentages'!$B$22:$AG$22,MATCH(D$1,'Tax Percentages'!$B$4:$AG$4,0))</f>
        <v/>
      </c>
      <c r="E7" s="70">
        <f>INDEX('AEO Table 3'!$C$31:$AJ$31,MATCH(E$1,'AEO Table 3'!$C$1:$AJ$1,0))/10^6*dollars_2019_2012*INDEX('Tax Percentages'!$B$22:$AG$22,MATCH(E$1,'Tax Percentages'!$B$4:$AG$4,0))</f>
        <v/>
      </c>
      <c r="F7" s="70">
        <f>INDEX('AEO Table 3'!$C$31:$AJ$31,MATCH(F$1,'AEO Table 3'!$C$1:$AJ$1,0))/10^6*dollars_2019_2012*INDEX('Tax Percentages'!$B$22:$AG$22,MATCH(F$1,'Tax Percentages'!$B$4:$AG$4,0))</f>
        <v/>
      </c>
      <c r="G7" s="70">
        <f>INDEX('AEO Table 3'!$C$31:$AJ$31,MATCH(G$1,'AEO Table 3'!$C$1:$AJ$1,0))/10^6*dollars_2019_2012*INDEX('Tax Percentages'!$B$22:$AG$22,MATCH(G$1,'Tax Percentages'!$B$4:$AG$4,0))</f>
        <v/>
      </c>
      <c r="H7" s="70">
        <f>INDEX('AEO Table 3'!$C$31:$AJ$31,MATCH(H$1,'AEO Table 3'!$C$1:$AJ$1,0))/10^6*dollars_2019_2012*INDEX('Tax Percentages'!$B$22:$AG$22,MATCH(H$1,'Tax Percentages'!$B$4:$AG$4,0))</f>
        <v/>
      </c>
      <c r="I7" s="70">
        <f>INDEX('AEO Table 3'!$C$31:$AJ$31,MATCH(I$1,'AEO Table 3'!$C$1:$AJ$1,0))/10^6*dollars_2019_2012*INDEX('Tax Percentages'!$B$22:$AG$22,MATCH(I$1,'Tax Percentages'!$B$4:$AG$4,0))</f>
        <v/>
      </c>
      <c r="J7" s="70">
        <f>INDEX('AEO Table 3'!$C$31:$AJ$31,MATCH(J$1,'AEO Table 3'!$C$1:$AJ$1,0))/10^6*dollars_2019_2012*INDEX('Tax Percentages'!$B$22:$AG$22,MATCH(J$1,'Tax Percentages'!$B$4:$AG$4,0))</f>
        <v/>
      </c>
      <c r="K7" s="70">
        <f>INDEX('AEO Table 3'!$C$31:$AJ$31,MATCH(K$1,'AEO Table 3'!$C$1:$AJ$1,0))/10^6*dollars_2019_2012*INDEX('Tax Percentages'!$B$22:$AG$22,MATCH(K$1,'Tax Percentages'!$B$4:$AG$4,0))</f>
        <v/>
      </c>
      <c r="L7" s="70">
        <f>INDEX('AEO Table 3'!$C$31:$AJ$31,MATCH(L$1,'AEO Table 3'!$C$1:$AJ$1,0))/10^6*dollars_2019_2012*INDEX('Tax Percentages'!$B$22:$AG$22,MATCH(L$1,'Tax Percentages'!$B$4:$AG$4,0))</f>
        <v/>
      </c>
      <c r="M7" s="70">
        <f>INDEX('AEO Table 3'!$C$31:$AJ$31,MATCH(M$1,'AEO Table 3'!$C$1:$AJ$1,0))/10^6*dollars_2019_2012*INDEX('Tax Percentages'!$B$22:$AG$22,MATCH(M$1,'Tax Percentages'!$B$4:$AG$4,0))</f>
        <v/>
      </c>
      <c r="N7" s="70">
        <f>INDEX('AEO Table 3'!$C$31:$AJ$31,MATCH(N$1,'AEO Table 3'!$C$1:$AJ$1,0))/10^6*dollars_2019_2012*INDEX('Tax Percentages'!$B$22:$AG$22,MATCH(N$1,'Tax Percentages'!$B$4:$AG$4,0))</f>
        <v/>
      </c>
      <c r="O7" s="70">
        <f>INDEX('AEO Table 3'!$C$31:$AJ$31,MATCH(O$1,'AEO Table 3'!$C$1:$AJ$1,0))/10^6*dollars_2019_2012*INDEX('Tax Percentages'!$B$22:$AG$22,MATCH(O$1,'Tax Percentages'!$B$4:$AG$4,0))</f>
        <v/>
      </c>
      <c r="P7" s="70">
        <f>INDEX('AEO Table 3'!$C$31:$AJ$31,MATCH(P$1,'AEO Table 3'!$C$1:$AJ$1,0))/10^6*dollars_2019_2012*INDEX('Tax Percentages'!$B$22:$AG$22,MATCH(P$1,'Tax Percentages'!$B$4:$AG$4,0))</f>
        <v/>
      </c>
      <c r="Q7" s="70">
        <f>INDEX('AEO Table 3'!$C$31:$AJ$31,MATCH(Q$1,'AEO Table 3'!$C$1:$AJ$1,0))/10^6*dollars_2019_2012*INDEX('Tax Percentages'!$B$22:$AG$22,MATCH(Q$1,'Tax Percentages'!$B$4:$AG$4,0))</f>
        <v/>
      </c>
      <c r="R7" s="70">
        <f>INDEX('AEO Table 3'!$C$31:$AJ$31,MATCH(R$1,'AEO Table 3'!$C$1:$AJ$1,0))/10^6*dollars_2019_2012*INDEX('Tax Percentages'!$B$22:$AG$22,MATCH(R$1,'Tax Percentages'!$B$4:$AG$4,0))</f>
        <v/>
      </c>
      <c r="S7" s="70">
        <f>INDEX('AEO Table 3'!$C$31:$AJ$31,MATCH(S$1,'AEO Table 3'!$C$1:$AJ$1,0))/10^6*dollars_2019_2012*INDEX('Tax Percentages'!$B$22:$AG$22,MATCH(S$1,'Tax Percentages'!$B$4:$AG$4,0))</f>
        <v/>
      </c>
      <c r="T7" s="70">
        <f>INDEX('AEO Table 3'!$C$31:$AJ$31,MATCH(T$1,'AEO Table 3'!$C$1:$AJ$1,0))/10^6*dollars_2019_2012*INDEX('Tax Percentages'!$B$22:$AG$22,MATCH(T$1,'Tax Percentages'!$B$4:$AG$4,0))</f>
        <v/>
      </c>
      <c r="U7" s="70">
        <f>INDEX('AEO Table 3'!$C$31:$AJ$31,MATCH(U$1,'AEO Table 3'!$C$1:$AJ$1,0))/10^6*dollars_2019_2012*INDEX('Tax Percentages'!$B$22:$AG$22,MATCH(U$1,'Tax Percentages'!$B$4:$AG$4,0))</f>
        <v/>
      </c>
      <c r="V7" s="70">
        <f>INDEX('AEO Table 3'!$C$31:$AJ$31,MATCH(V$1,'AEO Table 3'!$C$1:$AJ$1,0))/10^6*dollars_2019_2012*INDEX('Tax Percentages'!$B$22:$AG$22,MATCH(V$1,'Tax Percentages'!$B$4:$AG$4,0))</f>
        <v/>
      </c>
      <c r="W7" s="70">
        <f>INDEX('AEO Table 3'!$C$31:$AJ$31,MATCH(W$1,'AEO Table 3'!$C$1:$AJ$1,0))/10^6*dollars_2019_2012*INDEX('Tax Percentages'!$B$22:$AG$22,MATCH(W$1,'Tax Percentages'!$B$4:$AG$4,0))</f>
        <v/>
      </c>
      <c r="X7" s="70">
        <f>INDEX('AEO Table 3'!$C$31:$AJ$31,MATCH(X$1,'AEO Table 3'!$C$1:$AJ$1,0))/10^6*dollars_2019_2012*INDEX('Tax Percentages'!$B$22:$AG$22,MATCH(X$1,'Tax Percentages'!$B$4:$AG$4,0))</f>
        <v/>
      </c>
      <c r="Y7" s="70">
        <f>INDEX('AEO Table 3'!$C$31:$AJ$31,MATCH(Y$1,'AEO Table 3'!$C$1:$AJ$1,0))/10^6*dollars_2019_2012*INDEX('Tax Percentages'!$B$22:$AG$22,MATCH(Y$1,'Tax Percentages'!$B$4:$AG$4,0))</f>
        <v/>
      </c>
      <c r="Z7" s="70">
        <f>INDEX('AEO Table 3'!$C$31:$AJ$31,MATCH(Z$1,'AEO Table 3'!$C$1:$AJ$1,0))/10^6*dollars_2019_2012*INDEX('Tax Percentages'!$B$22:$AG$22,MATCH(Z$1,'Tax Percentages'!$B$4:$AG$4,0))</f>
        <v/>
      </c>
      <c r="AA7" s="70">
        <f>INDEX('AEO Table 3'!$C$31:$AJ$31,MATCH(AA$1,'AEO Table 3'!$C$1:$AJ$1,0))/10^6*dollars_2019_2012*INDEX('Tax Percentages'!$B$22:$AG$22,MATCH(AA$1,'Tax Percentages'!$B$4:$AG$4,0))</f>
        <v/>
      </c>
      <c r="AB7" s="70">
        <f>INDEX('AEO Table 3'!$C$31:$AJ$31,MATCH(AB$1,'AEO Table 3'!$C$1:$AJ$1,0))/10^6*dollars_2019_2012*INDEX('Tax Percentages'!$B$22:$AG$22,MATCH(AB$1,'Tax Percentages'!$B$4:$AG$4,0))</f>
        <v/>
      </c>
      <c r="AC7" s="70">
        <f>INDEX('AEO Table 3'!$C$31:$AJ$31,MATCH(AC$1,'AEO Table 3'!$C$1:$AJ$1,0))/10^6*dollars_2019_2012*INDEX('Tax Percentages'!$B$22:$AG$22,MATCH(AC$1,'Tax Percentages'!$B$4:$AG$4,0))</f>
        <v/>
      </c>
      <c r="AD7" s="70">
        <f>INDEX('AEO Table 3'!$C$31:$AJ$31,MATCH(AD$1,'AEO Table 3'!$C$1:$AJ$1,0))/10^6*dollars_2019_2012*INDEX('Tax Percentages'!$B$22:$AG$22,MATCH(AD$1,'Tax Percentages'!$B$4:$AG$4,0))</f>
        <v/>
      </c>
      <c r="AE7" s="70">
        <f>INDEX('AEO Table 3'!$C$31:$AJ$31,MATCH(AE$1,'AEO Table 3'!$C$1:$AJ$1,0))/10^6*dollars_2019_2012*INDEX('Tax Percentages'!$B$22:$AG$22,MATCH(AE$1,'Tax Percentages'!$B$4:$AG$4,0))</f>
        <v/>
      </c>
      <c r="AF7" s="70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3'!$C$39:$AJ$39,MATCH(B$1,'AEO Table 3'!$C$1:$AJ$1,0))/10^6*dollars_2019_2012*INDEX('Tax Percentages'!$B$23:$AG$23,MATCH(B$1,'Tax Percentages'!$B$4:$AG$4,0))</f>
        <v/>
      </c>
      <c r="C2" s="70">
        <f>INDEX('AEO Table 3'!$C$39:$AJ$39,MATCH(C$1,'AEO Table 3'!$C$1:$AJ$1,0))/10^6*dollars_2019_2012*INDEX('Tax Percentages'!$B$23:$AG$23,MATCH(C$1,'Tax Percentages'!$B$4:$AG$4,0))</f>
        <v/>
      </c>
      <c r="D2" s="70">
        <f>INDEX('AEO Table 3'!$C$39:$AJ$39,MATCH(D$1,'AEO Table 3'!$C$1:$AJ$1,0))/10^6*dollars_2019_2012*INDEX('Tax Percentages'!$B$23:$AG$23,MATCH(D$1,'Tax Percentages'!$B$4:$AG$4,0))</f>
        <v/>
      </c>
      <c r="E2" s="70">
        <f>INDEX('AEO Table 3'!$C$39:$AJ$39,MATCH(E$1,'AEO Table 3'!$C$1:$AJ$1,0))/10^6*dollars_2019_2012*INDEX('Tax Percentages'!$B$23:$AG$23,MATCH(E$1,'Tax Percentages'!$B$4:$AG$4,0))</f>
        <v/>
      </c>
      <c r="F2" s="70">
        <f>INDEX('AEO Table 3'!$C$39:$AJ$39,MATCH(F$1,'AEO Table 3'!$C$1:$AJ$1,0))/10^6*dollars_2019_2012*INDEX('Tax Percentages'!$B$23:$AG$23,MATCH(F$1,'Tax Percentages'!$B$4:$AG$4,0))</f>
        <v/>
      </c>
      <c r="G2" s="70">
        <f>INDEX('AEO Table 3'!$C$39:$AJ$39,MATCH(G$1,'AEO Table 3'!$C$1:$AJ$1,0))/10^6*dollars_2019_2012*INDEX('Tax Percentages'!$B$23:$AG$23,MATCH(G$1,'Tax Percentages'!$B$4:$AG$4,0))</f>
        <v/>
      </c>
      <c r="H2" s="70">
        <f>INDEX('AEO Table 3'!$C$39:$AJ$39,MATCH(H$1,'AEO Table 3'!$C$1:$AJ$1,0))/10^6*dollars_2019_2012*INDEX('Tax Percentages'!$B$23:$AG$23,MATCH(H$1,'Tax Percentages'!$B$4:$AG$4,0))</f>
        <v/>
      </c>
      <c r="I2" s="70">
        <f>INDEX('AEO Table 3'!$C$39:$AJ$39,MATCH(I$1,'AEO Table 3'!$C$1:$AJ$1,0))/10^6*dollars_2019_2012*INDEX('Tax Percentages'!$B$23:$AG$23,MATCH(I$1,'Tax Percentages'!$B$4:$AG$4,0))</f>
        <v/>
      </c>
      <c r="J2" s="70">
        <f>INDEX('AEO Table 3'!$C$39:$AJ$39,MATCH(J$1,'AEO Table 3'!$C$1:$AJ$1,0))/10^6*dollars_2019_2012*INDEX('Tax Percentages'!$B$23:$AG$23,MATCH(J$1,'Tax Percentages'!$B$4:$AG$4,0))</f>
        <v/>
      </c>
      <c r="K2" s="70">
        <f>INDEX('AEO Table 3'!$C$39:$AJ$39,MATCH(K$1,'AEO Table 3'!$C$1:$AJ$1,0))/10^6*dollars_2019_2012*INDEX('Tax Percentages'!$B$23:$AG$23,MATCH(K$1,'Tax Percentages'!$B$4:$AG$4,0))</f>
        <v/>
      </c>
      <c r="L2" s="70">
        <f>INDEX('AEO Table 3'!$C$39:$AJ$39,MATCH(L$1,'AEO Table 3'!$C$1:$AJ$1,0))/10^6*dollars_2019_2012*INDEX('Tax Percentages'!$B$23:$AG$23,MATCH(L$1,'Tax Percentages'!$B$4:$AG$4,0))</f>
        <v/>
      </c>
      <c r="M2" s="70">
        <f>INDEX('AEO Table 3'!$C$39:$AJ$39,MATCH(M$1,'AEO Table 3'!$C$1:$AJ$1,0))/10^6*dollars_2019_2012*INDEX('Tax Percentages'!$B$23:$AG$23,MATCH(M$1,'Tax Percentages'!$B$4:$AG$4,0))</f>
        <v/>
      </c>
      <c r="N2" s="70">
        <f>INDEX('AEO Table 3'!$C$39:$AJ$39,MATCH(N$1,'AEO Table 3'!$C$1:$AJ$1,0))/10^6*dollars_2019_2012*INDEX('Tax Percentages'!$B$23:$AG$23,MATCH(N$1,'Tax Percentages'!$B$4:$AG$4,0))</f>
        <v/>
      </c>
      <c r="O2" s="70">
        <f>INDEX('AEO Table 3'!$C$39:$AJ$39,MATCH(O$1,'AEO Table 3'!$C$1:$AJ$1,0))/10^6*dollars_2019_2012*INDEX('Tax Percentages'!$B$23:$AG$23,MATCH(O$1,'Tax Percentages'!$B$4:$AG$4,0))</f>
        <v/>
      </c>
      <c r="P2" s="70">
        <f>INDEX('AEO Table 3'!$C$39:$AJ$39,MATCH(P$1,'AEO Table 3'!$C$1:$AJ$1,0))/10^6*dollars_2019_2012*INDEX('Tax Percentages'!$B$23:$AG$23,MATCH(P$1,'Tax Percentages'!$B$4:$AG$4,0))</f>
        <v/>
      </c>
      <c r="Q2" s="70">
        <f>INDEX('AEO Table 3'!$C$39:$AJ$39,MATCH(Q$1,'AEO Table 3'!$C$1:$AJ$1,0))/10^6*dollars_2019_2012*INDEX('Tax Percentages'!$B$23:$AG$23,MATCH(Q$1,'Tax Percentages'!$B$4:$AG$4,0))</f>
        <v/>
      </c>
      <c r="R2" s="70">
        <f>INDEX('AEO Table 3'!$C$39:$AJ$39,MATCH(R$1,'AEO Table 3'!$C$1:$AJ$1,0))/10^6*dollars_2019_2012*INDEX('Tax Percentages'!$B$23:$AG$23,MATCH(R$1,'Tax Percentages'!$B$4:$AG$4,0))</f>
        <v/>
      </c>
      <c r="S2" s="70">
        <f>INDEX('AEO Table 3'!$C$39:$AJ$39,MATCH(S$1,'AEO Table 3'!$C$1:$AJ$1,0))/10^6*dollars_2019_2012*INDEX('Tax Percentages'!$B$23:$AG$23,MATCH(S$1,'Tax Percentages'!$B$4:$AG$4,0))</f>
        <v/>
      </c>
      <c r="T2" s="70">
        <f>INDEX('AEO Table 3'!$C$39:$AJ$39,MATCH(T$1,'AEO Table 3'!$C$1:$AJ$1,0))/10^6*dollars_2019_2012*INDEX('Tax Percentages'!$B$23:$AG$23,MATCH(T$1,'Tax Percentages'!$B$4:$AG$4,0))</f>
        <v/>
      </c>
      <c r="U2" s="70">
        <f>INDEX('AEO Table 3'!$C$39:$AJ$39,MATCH(U$1,'AEO Table 3'!$C$1:$AJ$1,0))/10^6*dollars_2019_2012*INDEX('Tax Percentages'!$B$23:$AG$23,MATCH(U$1,'Tax Percentages'!$B$4:$AG$4,0))</f>
        <v/>
      </c>
      <c r="V2" s="70">
        <f>INDEX('AEO Table 3'!$C$39:$AJ$39,MATCH(V$1,'AEO Table 3'!$C$1:$AJ$1,0))/10^6*dollars_2019_2012*INDEX('Tax Percentages'!$B$23:$AG$23,MATCH(V$1,'Tax Percentages'!$B$4:$AG$4,0))</f>
        <v/>
      </c>
      <c r="W2" s="70">
        <f>INDEX('AEO Table 3'!$C$39:$AJ$39,MATCH(W$1,'AEO Table 3'!$C$1:$AJ$1,0))/10^6*dollars_2019_2012*INDEX('Tax Percentages'!$B$23:$AG$23,MATCH(W$1,'Tax Percentages'!$B$4:$AG$4,0))</f>
        <v/>
      </c>
      <c r="X2" s="70">
        <f>INDEX('AEO Table 3'!$C$39:$AJ$39,MATCH(X$1,'AEO Table 3'!$C$1:$AJ$1,0))/10^6*dollars_2019_2012*INDEX('Tax Percentages'!$B$23:$AG$23,MATCH(X$1,'Tax Percentages'!$B$4:$AG$4,0))</f>
        <v/>
      </c>
      <c r="Y2" s="70">
        <f>INDEX('AEO Table 3'!$C$39:$AJ$39,MATCH(Y$1,'AEO Table 3'!$C$1:$AJ$1,0))/10^6*dollars_2019_2012*INDEX('Tax Percentages'!$B$23:$AG$23,MATCH(Y$1,'Tax Percentages'!$B$4:$AG$4,0))</f>
        <v/>
      </c>
      <c r="Z2" s="70">
        <f>INDEX('AEO Table 3'!$C$39:$AJ$39,MATCH(Z$1,'AEO Table 3'!$C$1:$AJ$1,0))/10^6*dollars_2019_2012*INDEX('Tax Percentages'!$B$23:$AG$23,MATCH(Z$1,'Tax Percentages'!$B$4:$AG$4,0))</f>
        <v/>
      </c>
      <c r="AA2" s="70">
        <f>INDEX('AEO Table 3'!$C$39:$AJ$39,MATCH(AA$1,'AEO Table 3'!$C$1:$AJ$1,0))/10^6*dollars_2019_2012*INDEX('Tax Percentages'!$B$23:$AG$23,MATCH(AA$1,'Tax Percentages'!$B$4:$AG$4,0))</f>
        <v/>
      </c>
      <c r="AB2" s="70">
        <f>INDEX('AEO Table 3'!$C$39:$AJ$39,MATCH(AB$1,'AEO Table 3'!$C$1:$AJ$1,0))/10^6*dollars_2019_2012*INDEX('Tax Percentages'!$B$23:$AG$23,MATCH(AB$1,'Tax Percentages'!$B$4:$AG$4,0))</f>
        <v/>
      </c>
      <c r="AC2" s="70">
        <f>INDEX('AEO Table 3'!$C$39:$AJ$39,MATCH(AC$1,'AEO Table 3'!$C$1:$AJ$1,0))/10^6*dollars_2019_2012*INDEX('Tax Percentages'!$B$23:$AG$23,MATCH(AC$1,'Tax Percentages'!$B$4:$AG$4,0))</f>
        <v/>
      </c>
      <c r="AD2" s="70">
        <f>INDEX('AEO Table 3'!$C$39:$AJ$39,MATCH(AD$1,'AEO Table 3'!$C$1:$AJ$1,0))/10^6*dollars_2019_2012*INDEX('Tax Percentages'!$B$23:$AG$23,MATCH(AD$1,'Tax Percentages'!$B$4:$AG$4,0))</f>
        <v/>
      </c>
      <c r="AE2" s="70">
        <f>INDEX('AEO Table 3'!$C$39:$AJ$39,MATCH(AE$1,'AEO Table 3'!$C$1:$AJ$1,0))/10^6*dollars_2019_2012*INDEX('Tax Percentages'!$B$23:$AG$23,MATCH(AE$1,'Tax Percentages'!$B$4:$AG$4,0))</f>
        <v/>
      </c>
      <c r="AF2" s="70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3'!$C$16:$AJ$16,MATCH(B$1,'AEO Table 3'!$C$1:$AJ$1,0))/10^6*dollars_2019_2012*INDEX('Tax Percentages'!$B$23:$AG$23,MATCH(B$1,'Tax Percentages'!$B$4:$AG$4,0))</f>
        <v/>
      </c>
      <c r="C4" s="70">
        <f>INDEX('AEO Table 3'!$C$16:$AJ$16,MATCH(C$1,'AEO Table 3'!$C$1:$AJ$1,0))/10^6*dollars_2019_2012*INDEX('Tax Percentages'!$B$23:$AG$23,MATCH(C$1,'Tax Percentages'!$B$4:$AG$4,0))</f>
        <v/>
      </c>
      <c r="D4" s="70">
        <f>INDEX('AEO Table 3'!$C$16:$AJ$16,MATCH(D$1,'AEO Table 3'!$C$1:$AJ$1,0))/10^6*dollars_2019_2012*INDEX('Tax Percentages'!$B$23:$AG$23,MATCH(D$1,'Tax Percentages'!$B$4:$AG$4,0))</f>
        <v/>
      </c>
      <c r="E4" s="70">
        <f>INDEX('AEO Table 3'!$C$16:$AJ$16,MATCH(E$1,'AEO Table 3'!$C$1:$AJ$1,0))/10^6*dollars_2019_2012*INDEX('Tax Percentages'!$B$23:$AG$23,MATCH(E$1,'Tax Percentages'!$B$4:$AG$4,0))</f>
        <v/>
      </c>
      <c r="F4" s="70">
        <f>INDEX('AEO Table 3'!$C$16:$AJ$16,MATCH(F$1,'AEO Table 3'!$C$1:$AJ$1,0))/10^6*dollars_2019_2012*INDEX('Tax Percentages'!$B$23:$AG$23,MATCH(F$1,'Tax Percentages'!$B$4:$AG$4,0))</f>
        <v/>
      </c>
      <c r="G4" s="70">
        <f>INDEX('AEO Table 3'!$C$16:$AJ$16,MATCH(G$1,'AEO Table 3'!$C$1:$AJ$1,0))/10^6*dollars_2019_2012*INDEX('Tax Percentages'!$B$23:$AG$23,MATCH(G$1,'Tax Percentages'!$B$4:$AG$4,0))</f>
        <v/>
      </c>
      <c r="H4" s="70">
        <f>INDEX('AEO Table 3'!$C$16:$AJ$16,MATCH(H$1,'AEO Table 3'!$C$1:$AJ$1,0))/10^6*dollars_2019_2012*INDEX('Tax Percentages'!$B$23:$AG$23,MATCH(H$1,'Tax Percentages'!$B$4:$AG$4,0))</f>
        <v/>
      </c>
      <c r="I4" s="70">
        <f>INDEX('AEO Table 3'!$C$16:$AJ$16,MATCH(I$1,'AEO Table 3'!$C$1:$AJ$1,0))/10^6*dollars_2019_2012*INDEX('Tax Percentages'!$B$23:$AG$23,MATCH(I$1,'Tax Percentages'!$B$4:$AG$4,0))</f>
        <v/>
      </c>
      <c r="J4" s="70">
        <f>INDEX('AEO Table 3'!$C$16:$AJ$16,MATCH(J$1,'AEO Table 3'!$C$1:$AJ$1,0))/10^6*dollars_2019_2012*INDEX('Tax Percentages'!$B$23:$AG$23,MATCH(J$1,'Tax Percentages'!$B$4:$AG$4,0))</f>
        <v/>
      </c>
      <c r="K4" s="70">
        <f>INDEX('AEO Table 3'!$C$16:$AJ$16,MATCH(K$1,'AEO Table 3'!$C$1:$AJ$1,0))/10^6*dollars_2019_2012*INDEX('Tax Percentages'!$B$23:$AG$23,MATCH(K$1,'Tax Percentages'!$B$4:$AG$4,0))</f>
        <v/>
      </c>
      <c r="L4" s="70">
        <f>INDEX('AEO Table 3'!$C$16:$AJ$16,MATCH(L$1,'AEO Table 3'!$C$1:$AJ$1,0))/10^6*dollars_2019_2012*INDEX('Tax Percentages'!$B$23:$AG$23,MATCH(L$1,'Tax Percentages'!$B$4:$AG$4,0))</f>
        <v/>
      </c>
      <c r="M4" s="70">
        <f>INDEX('AEO Table 3'!$C$16:$AJ$16,MATCH(M$1,'AEO Table 3'!$C$1:$AJ$1,0))/10^6*dollars_2019_2012*INDEX('Tax Percentages'!$B$23:$AG$23,MATCH(M$1,'Tax Percentages'!$B$4:$AG$4,0))</f>
        <v/>
      </c>
      <c r="N4" s="70">
        <f>INDEX('AEO Table 3'!$C$16:$AJ$16,MATCH(N$1,'AEO Table 3'!$C$1:$AJ$1,0))/10^6*dollars_2019_2012*INDEX('Tax Percentages'!$B$23:$AG$23,MATCH(N$1,'Tax Percentages'!$B$4:$AG$4,0))</f>
        <v/>
      </c>
      <c r="O4" s="70">
        <f>INDEX('AEO Table 3'!$C$16:$AJ$16,MATCH(O$1,'AEO Table 3'!$C$1:$AJ$1,0))/10^6*dollars_2019_2012*INDEX('Tax Percentages'!$B$23:$AG$23,MATCH(O$1,'Tax Percentages'!$B$4:$AG$4,0))</f>
        <v/>
      </c>
      <c r="P4" s="70">
        <f>INDEX('AEO Table 3'!$C$16:$AJ$16,MATCH(P$1,'AEO Table 3'!$C$1:$AJ$1,0))/10^6*dollars_2019_2012*INDEX('Tax Percentages'!$B$23:$AG$23,MATCH(P$1,'Tax Percentages'!$B$4:$AG$4,0))</f>
        <v/>
      </c>
      <c r="Q4" s="70">
        <f>INDEX('AEO Table 3'!$C$16:$AJ$16,MATCH(Q$1,'AEO Table 3'!$C$1:$AJ$1,0))/10^6*dollars_2019_2012*INDEX('Tax Percentages'!$B$23:$AG$23,MATCH(Q$1,'Tax Percentages'!$B$4:$AG$4,0))</f>
        <v/>
      </c>
      <c r="R4" s="70">
        <f>INDEX('AEO Table 3'!$C$16:$AJ$16,MATCH(R$1,'AEO Table 3'!$C$1:$AJ$1,0))/10^6*dollars_2019_2012*INDEX('Tax Percentages'!$B$23:$AG$23,MATCH(R$1,'Tax Percentages'!$B$4:$AG$4,0))</f>
        <v/>
      </c>
      <c r="S4" s="70">
        <f>INDEX('AEO Table 3'!$C$16:$AJ$16,MATCH(S$1,'AEO Table 3'!$C$1:$AJ$1,0))/10^6*dollars_2019_2012*INDEX('Tax Percentages'!$B$23:$AG$23,MATCH(S$1,'Tax Percentages'!$B$4:$AG$4,0))</f>
        <v/>
      </c>
      <c r="T4" s="70">
        <f>INDEX('AEO Table 3'!$C$16:$AJ$16,MATCH(T$1,'AEO Table 3'!$C$1:$AJ$1,0))/10^6*dollars_2019_2012*INDEX('Tax Percentages'!$B$23:$AG$23,MATCH(T$1,'Tax Percentages'!$B$4:$AG$4,0))</f>
        <v/>
      </c>
      <c r="U4" s="70">
        <f>INDEX('AEO Table 3'!$C$16:$AJ$16,MATCH(U$1,'AEO Table 3'!$C$1:$AJ$1,0))/10^6*dollars_2019_2012*INDEX('Tax Percentages'!$B$23:$AG$23,MATCH(U$1,'Tax Percentages'!$B$4:$AG$4,0))</f>
        <v/>
      </c>
      <c r="V4" s="70">
        <f>INDEX('AEO Table 3'!$C$16:$AJ$16,MATCH(V$1,'AEO Table 3'!$C$1:$AJ$1,0))/10^6*dollars_2019_2012*INDEX('Tax Percentages'!$B$23:$AG$23,MATCH(V$1,'Tax Percentages'!$B$4:$AG$4,0))</f>
        <v/>
      </c>
      <c r="W4" s="70">
        <f>INDEX('AEO Table 3'!$C$16:$AJ$16,MATCH(W$1,'AEO Table 3'!$C$1:$AJ$1,0))/10^6*dollars_2019_2012*INDEX('Tax Percentages'!$B$23:$AG$23,MATCH(W$1,'Tax Percentages'!$B$4:$AG$4,0))</f>
        <v/>
      </c>
      <c r="X4" s="70">
        <f>INDEX('AEO Table 3'!$C$16:$AJ$16,MATCH(X$1,'AEO Table 3'!$C$1:$AJ$1,0))/10^6*dollars_2019_2012*INDEX('Tax Percentages'!$B$23:$AG$23,MATCH(X$1,'Tax Percentages'!$B$4:$AG$4,0))</f>
        <v/>
      </c>
      <c r="Y4" s="70">
        <f>INDEX('AEO Table 3'!$C$16:$AJ$16,MATCH(Y$1,'AEO Table 3'!$C$1:$AJ$1,0))/10^6*dollars_2019_2012*INDEX('Tax Percentages'!$B$23:$AG$23,MATCH(Y$1,'Tax Percentages'!$B$4:$AG$4,0))</f>
        <v/>
      </c>
      <c r="Z4" s="70">
        <f>INDEX('AEO Table 3'!$C$16:$AJ$16,MATCH(Z$1,'AEO Table 3'!$C$1:$AJ$1,0))/10^6*dollars_2019_2012*INDEX('Tax Percentages'!$B$23:$AG$23,MATCH(Z$1,'Tax Percentages'!$B$4:$AG$4,0))</f>
        <v/>
      </c>
      <c r="AA4" s="70">
        <f>INDEX('AEO Table 3'!$C$16:$AJ$16,MATCH(AA$1,'AEO Table 3'!$C$1:$AJ$1,0))/10^6*dollars_2019_2012*INDEX('Tax Percentages'!$B$23:$AG$23,MATCH(AA$1,'Tax Percentages'!$B$4:$AG$4,0))</f>
        <v/>
      </c>
      <c r="AB4" s="70">
        <f>INDEX('AEO Table 3'!$C$16:$AJ$16,MATCH(AB$1,'AEO Table 3'!$C$1:$AJ$1,0))/10^6*dollars_2019_2012*INDEX('Tax Percentages'!$B$23:$AG$23,MATCH(AB$1,'Tax Percentages'!$B$4:$AG$4,0))</f>
        <v/>
      </c>
      <c r="AC4" s="70">
        <f>INDEX('AEO Table 3'!$C$16:$AJ$16,MATCH(AC$1,'AEO Table 3'!$C$1:$AJ$1,0))/10^6*dollars_2019_2012*INDEX('Tax Percentages'!$B$23:$AG$23,MATCH(AC$1,'Tax Percentages'!$B$4:$AG$4,0))</f>
        <v/>
      </c>
      <c r="AD4" s="70">
        <f>INDEX('AEO Table 3'!$C$16:$AJ$16,MATCH(AD$1,'AEO Table 3'!$C$1:$AJ$1,0))/10^6*dollars_2019_2012*INDEX('Tax Percentages'!$B$23:$AG$23,MATCH(AD$1,'Tax Percentages'!$B$4:$AG$4,0))</f>
        <v/>
      </c>
      <c r="AE4" s="70">
        <f>INDEX('AEO Table 3'!$C$16:$AJ$16,MATCH(AE$1,'AEO Table 3'!$C$1:$AJ$1,0))/10^6*dollars_2019_2012*INDEX('Tax Percentages'!$B$23:$AG$23,MATCH(AE$1,'Tax Percentages'!$B$4:$AG$4,0))</f>
        <v/>
      </c>
      <c r="AF4" s="70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3'!$C$22:$AJ$22,MATCH(B$1,'AEO Table 3'!$C$1:$AJ$1,0))/10^6*dollars_2019_2012*INDEX('Tax Percentages'!$B$23:$AG$23,MATCH(B$1,'Tax Percentages'!$B$4:$AG$4,0))</f>
        <v/>
      </c>
      <c r="C5" s="70">
        <f>INDEX('AEO Table 3'!$C$22:$AJ$22,MATCH(C$1,'AEO Table 3'!$C$1:$AJ$1,0))/10^6*dollars_2019_2012*INDEX('Tax Percentages'!$B$23:$AG$23,MATCH(C$1,'Tax Percentages'!$B$4:$AG$4,0))</f>
        <v/>
      </c>
      <c r="D5" s="70">
        <f>INDEX('AEO Table 3'!$C$22:$AJ$22,MATCH(D$1,'AEO Table 3'!$C$1:$AJ$1,0))/10^6*dollars_2019_2012*INDEX('Tax Percentages'!$B$23:$AG$23,MATCH(D$1,'Tax Percentages'!$B$4:$AG$4,0))</f>
        <v/>
      </c>
      <c r="E5" s="70">
        <f>INDEX('AEO Table 3'!$C$22:$AJ$22,MATCH(E$1,'AEO Table 3'!$C$1:$AJ$1,0))/10^6*dollars_2019_2012*INDEX('Tax Percentages'!$B$23:$AG$23,MATCH(E$1,'Tax Percentages'!$B$4:$AG$4,0))</f>
        <v/>
      </c>
      <c r="F5" s="70">
        <f>INDEX('AEO Table 3'!$C$22:$AJ$22,MATCH(F$1,'AEO Table 3'!$C$1:$AJ$1,0))/10^6*dollars_2019_2012*INDEX('Tax Percentages'!$B$23:$AG$23,MATCH(F$1,'Tax Percentages'!$B$4:$AG$4,0))</f>
        <v/>
      </c>
      <c r="G5" s="70">
        <f>INDEX('AEO Table 3'!$C$22:$AJ$22,MATCH(G$1,'AEO Table 3'!$C$1:$AJ$1,0))/10^6*dollars_2019_2012*INDEX('Tax Percentages'!$B$23:$AG$23,MATCH(G$1,'Tax Percentages'!$B$4:$AG$4,0))</f>
        <v/>
      </c>
      <c r="H5" s="70">
        <f>INDEX('AEO Table 3'!$C$22:$AJ$22,MATCH(H$1,'AEO Table 3'!$C$1:$AJ$1,0))/10^6*dollars_2019_2012*INDEX('Tax Percentages'!$B$23:$AG$23,MATCH(H$1,'Tax Percentages'!$B$4:$AG$4,0))</f>
        <v/>
      </c>
      <c r="I5" s="70">
        <f>INDEX('AEO Table 3'!$C$22:$AJ$22,MATCH(I$1,'AEO Table 3'!$C$1:$AJ$1,0))/10^6*dollars_2019_2012*INDEX('Tax Percentages'!$B$23:$AG$23,MATCH(I$1,'Tax Percentages'!$B$4:$AG$4,0))</f>
        <v/>
      </c>
      <c r="J5" s="70">
        <f>INDEX('AEO Table 3'!$C$22:$AJ$22,MATCH(J$1,'AEO Table 3'!$C$1:$AJ$1,0))/10^6*dollars_2019_2012*INDEX('Tax Percentages'!$B$23:$AG$23,MATCH(J$1,'Tax Percentages'!$B$4:$AG$4,0))</f>
        <v/>
      </c>
      <c r="K5" s="70">
        <f>INDEX('AEO Table 3'!$C$22:$AJ$22,MATCH(K$1,'AEO Table 3'!$C$1:$AJ$1,0))/10^6*dollars_2019_2012*INDEX('Tax Percentages'!$B$23:$AG$23,MATCH(K$1,'Tax Percentages'!$B$4:$AG$4,0))</f>
        <v/>
      </c>
      <c r="L5" s="70">
        <f>INDEX('AEO Table 3'!$C$22:$AJ$22,MATCH(L$1,'AEO Table 3'!$C$1:$AJ$1,0))/10^6*dollars_2019_2012*INDEX('Tax Percentages'!$B$23:$AG$23,MATCH(L$1,'Tax Percentages'!$B$4:$AG$4,0))</f>
        <v/>
      </c>
      <c r="M5" s="70">
        <f>INDEX('AEO Table 3'!$C$22:$AJ$22,MATCH(M$1,'AEO Table 3'!$C$1:$AJ$1,0))/10^6*dollars_2019_2012*INDEX('Tax Percentages'!$B$23:$AG$23,MATCH(M$1,'Tax Percentages'!$B$4:$AG$4,0))</f>
        <v/>
      </c>
      <c r="N5" s="70">
        <f>INDEX('AEO Table 3'!$C$22:$AJ$22,MATCH(N$1,'AEO Table 3'!$C$1:$AJ$1,0))/10^6*dollars_2019_2012*INDEX('Tax Percentages'!$B$23:$AG$23,MATCH(N$1,'Tax Percentages'!$B$4:$AG$4,0))</f>
        <v/>
      </c>
      <c r="O5" s="70">
        <f>INDEX('AEO Table 3'!$C$22:$AJ$22,MATCH(O$1,'AEO Table 3'!$C$1:$AJ$1,0))/10^6*dollars_2019_2012*INDEX('Tax Percentages'!$B$23:$AG$23,MATCH(O$1,'Tax Percentages'!$B$4:$AG$4,0))</f>
        <v/>
      </c>
      <c r="P5" s="70">
        <f>INDEX('AEO Table 3'!$C$22:$AJ$22,MATCH(P$1,'AEO Table 3'!$C$1:$AJ$1,0))/10^6*dollars_2019_2012*INDEX('Tax Percentages'!$B$23:$AG$23,MATCH(P$1,'Tax Percentages'!$B$4:$AG$4,0))</f>
        <v/>
      </c>
      <c r="Q5" s="70">
        <f>INDEX('AEO Table 3'!$C$22:$AJ$22,MATCH(Q$1,'AEO Table 3'!$C$1:$AJ$1,0))/10^6*dollars_2019_2012*INDEX('Tax Percentages'!$B$23:$AG$23,MATCH(Q$1,'Tax Percentages'!$B$4:$AG$4,0))</f>
        <v/>
      </c>
      <c r="R5" s="70">
        <f>INDEX('AEO Table 3'!$C$22:$AJ$22,MATCH(R$1,'AEO Table 3'!$C$1:$AJ$1,0))/10^6*dollars_2019_2012*INDEX('Tax Percentages'!$B$23:$AG$23,MATCH(R$1,'Tax Percentages'!$B$4:$AG$4,0))</f>
        <v/>
      </c>
      <c r="S5" s="70">
        <f>INDEX('AEO Table 3'!$C$22:$AJ$22,MATCH(S$1,'AEO Table 3'!$C$1:$AJ$1,0))/10^6*dollars_2019_2012*INDEX('Tax Percentages'!$B$23:$AG$23,MATCH(S$1,'Tax Percentages'!$B$4:$AG$4,0))</f>
        <v/>
      </c>
      <c r="T5" s="70">
        <f>INDEX('AEO Table 3'!$C$22:$AJ$22,MATCH(T$1,'AEO Table 3'!$C$1:$AJ$1,0))/10^6*dollars_2019_2012*INDEX('Tax Percentages'!$B$23:$AG$23,MATCH(T$1,'Tax Percentages'!$B$4:$AG$4,0))</f>
        <v/>
      </c>
      <c r="U5" s="70">
        <f>INDEX('AEO Table 3'!$C$22:$AJ$22,MATCH(U$1,'AEO Table 3'!$C$1:$AJ$1,0))/10^6*dollars_2019_2012*INDEX('Tax Percentages'!$B$23:$AG$23,MATCH(U$1,'Tax Percentages'!$B$4:$AG$4,0))</f>
        <v/>
      </c>
      <c r="V5" s="70">
        <f>INDEX('AEO Table 3'!$C$22:$AJ$22,MATCH(V$1,'AEO Table 3'!$C$1:$AJ$1,0))/10^6*dollars_2019_2012*INDEX('Tax Percentages'!$B$23:$AG$23,MATCH(V$1,'Tax Percentages'!$B$4:$AG$4,0))</f>
        <v/>
      </c>
      <c r="W5" s="70">
        <f>INDEX('AEO Table 3'!$C$22:$AJ$22,MATCH(W$1,'AEO Table 3'!$C$1:$AJ$1,0))/10^6*dollars_2019_2012*INDEX('Tax Percentages'!$B$23:$AG$23,MATCH(W$1,'Tax Percentages'!$B$4:$AG$4,0))</f>
        <v/>
      </c>
      <c r="X5" s="70">
        <f>INDEX('AEO Table 3'!$C$22:$AJ$22,MATCH(X$1,'AEO Table 3'!$C$1:$AJ$1,0))/10^6*dollars_2019_2012*INDEX('Tax Percentages'!$B$23:$AG$23,MATCH(X$1,'Tax Percentages'!$B$4:$AG$4,0))</f>
        <v/>
      </c>
      <c r="Y5" s="70">
        <f>INDEX('AEO Table 3'!$C$22:$AJ$22,MATCH(Y$1,'AEO Table 3'!$C$1:$AJ$1,0))/10^6*dollars_2019_2012*INDEX('Tax Percentages'!$B$23:$AG$23,MATCH(Y$1,'Tax Percentages'!$B$4:$AG$4,0))</f>
        <v/>
      </c>
      <c r="Z5" s="70">
        <f>INDEX('AEO Table 3'!$C$22:$AJ$22,MATCH(Z$1,'AEO Table 3'!$C$1:$AJ$1,0))/10^6*dollars_2019_2012*INDEX('Tax Percentages'!$B$23:$AG$23,MATCH(Z$1,'Tax Percentages'!$B$4:$AG$4,0))</f>
        <v/>
      </c>
      <c r="AA5" s="70">
        <f>INDEX('AEO Table 3'!$C$22:$AJ$22,MATCH(AA$1,'AEO Table 3'!$C$1:$AJ$1,0))/10^6*dollars_2019_2012*INDEX('Tax Percentages'!$B$23:$AG$23,MATCH(AA$1,'Tax Percentages'!$B$4:$AG$4,0))</f>
        <v/>
      </c>
      <c r="AB5" s="70">
        <f>INDEX('AEO Table 3'!$C$22:$AJ$22,MATCH(AB$1,'AEO Table 3'!$C$1:$AJ$1,0))/10^6*dollars_2019_2012*INDEX('Tax Percentages'!$B$23:$AG$23,MATCH(AB$1,'Tax Percentages'!$B$4:$AG$4,0))</f>
        <v/>
      </c>
      <c r="AC5" s="70">
        <f>INDEX('AEO Table 3'!$C$22:$AJ$22,MATCH(AC$1,'AEO Table 3'!$C$1:$AJ$1,0))/10^6*dollars_2019_2012*INDEX('Tax Percentages'!$B$23:$AG$23,MATCH(AC$1,'Tax Percentages'!$B$4:$AG$4,0))</f>
        <v/>
      </c>
      <c r="AD5" s="70">
        <f>INDEX('AEO Table 3'!$C$22:$AJ$22,MATCH(AD$1,'AEO Table 3'!$C$1:$AJ$1,0))/10^6*dollars_2019_2012*INDEX('Tax Percentages'!$B$23:$AG$23,MATCH(AD$1,'Tax Percentages'!$B$4:$AG$4,0))</f>
        <v/>
      </c>
      <c r="AE5" s="70">
        <f>INDEX('AEO Table 3'!$C$22:$AJ$22,MATCH(AE$1,'AEO Table 3'!$C$1:$AJ$1,0))/10^6*dollars_2019_2012*INDEX('Tax Percentages'!$B$23:$AG$23,MATCH(AE$1,'Tax Percentages'!$B$4:$AG$4,0))</f>
        <v/>
      </c>
      <c r="AF5" s="70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70">
        <f>INDEX('AEO Table 3'!$C$29:$AJ$29,MATCH(B$1,'AEO Table 3'!$C$1:$AJ$1,0))/10^6*dollars_2019_2012*INDEX('Tax Percentages'!$B$23:$AG$23,MATCH(B$1,'Tax Percentages'!$B$4:$AG$4,0))</f>
        <v/>
      </c>
      <c r="C6" s="70">
        <f>INDEX('AEO Table 3'!$C$29:$AJ$29,MATCH(C$1,'AEO Table 3'!$C$1:$AJ$1,0))/10^6*dollars_2019_2012*INDEX('Tax Percentages'!$B$23:$AG$23,MATCH(C$1,'Tax Percentages'!$B$4:$AG$4,0))</f>
        <v/>
      </c>
      <c r="D6" s="70">
        <f>INDEX('AEO Table 3'!$C$29:$AJ$29,MATCH(D$1,'AEO Table 3'!$C$1:$AJ$1,0))/10^6*dollars_2019_2012*INDEX('Tax Percentages'!$B$23:$AG$23,MATCH(D$1,'Tax Percentages'!$B$4:$AG$4,0))</f>
        <v/>
      </c>
      <c r="E6" s="70">
        <f>INDEX('AEO Table 3'!$C$29:$AJ$29,MATCH(E$1,'AEO Table 3'!$C$1:$AJ$1,0))/10^6*dollars_2019_2012*INDEX('Tax Percentages'!$B$23:$AG$23,MATCH(E$1,'Tax Percentages'!$B$4:$AG$4,0))</f>
        <v/>
      </c>
      <c r="F6" s="70">
        <f>INDEX('AEO Table 3'!$C$29:$AJ$29,MATCH(F$1,'AEO Table 3'!$C$1:$AJ$1,0))/10^6*dollars_2019_2012*INDEX('Tax Percentages'!$B$23:$AG$23,MATCH(F$1,'Tax Percentages'!$B$4:$AG$4,0))</f>
        <v/>
      </c>
      <c r="G6" s="70">
        <f>INDEX('AEO Table 3'!$C$29:$AJ$29,MATCH(G$1,'AEO Table 3'!$C$1:$AJ$1,0))/10^6*dollars_2019_2012*INDEX('Tax Percentages'!$B$23:$AG$23,MATCH(G$1,'Tax Percentages'!$B$4:$AG$4,0))</f>
        <v/>
      </c>
      <c r="H6" s="70">
        <f>INDEX('AEO Table 3'!$C$29:$AJ$29,MATCH(H$1,'AEO Table 3'!$C$1:$AJ$1,0))/10^6*dollars_2019_2012*INDEX('Tax Percentages'!$B$23:$AG$23,MATCH(H$1,'Tax Percentages'!$B$4:$AG$4,0))</f>
        <v/>
      </c>
      <c r="I6" s="70">
        <f>INDEX('AEO Table 3'!$C$29:$AJ$29,MATCH(I$1,'AEO Table 3'!$C$1:$AJ$1,0))/10^6*dollars_2019_2012*INDEX('Tax Percentages'!$B$23:$AG$23,MATCH(I$1,'Tax Percentages'!$B$4:$AG$4,0))</f>
        <v/>
      </c>
      <c r="J6" s="70">
        <f>INDEX('AEO Table 3'!$C$29:$AJ$29,MATCH(J$1,'AEO Table 3'!$C$1:$AJ$1,0))/10^6*dollars_2019_2012*INDEX('Tax Percentages'!$B$23:$AG$23,MATCH(J$1,'Tax Percentages'!$B$4:$AG$4,0))</f>
        <v/>
      </c>
      <c r="K6" s="70">
        <f>INDEX('AEO Table 3'!$C$29:$AJ$29,MATCH(K$1,'AEO Table 3'!$C$1:$AJ$1,0))/10^6*dollars_2019_2012*INDEX('Tax Percentages'!$B$23:$AG$23,MATCH(K$1,'Tax Percentages'!$B$4:$AG$4,0))</f>
        <v/>
      </c>
      <c r="L6" s="70">
        <f>INDEX('AEO Table 3'!$C$29:$AJ$29,MATCH(L$1,'AEO Table 3'!$C$1:$AJ$1,0))/10^6*dollars_2019_2012*INDEX('Tax Percentages'!$B$23:$AG$23,MATCH(L$1,'Tax Percentages'!$B$4:$AG$4,0))</f>
        <v/>
      </c>
      <c r="M6" s="70">
        <f>INDEX('AEO Table 3'!$C$29:$AJ$29,MATCH(M$1,'AEO Table 3'!$C$1:$AJ$1,0))/10^6*dollars_2019_2012*INDEX('Tax Percentages'!$B$23:$AG$23,MATCH(M$1,'Tax Percentages'!$B$4:$AG$4,0))</f>
        <v/>
      </c>
      <c r="N6" s="70">
        <f>INDEX('AEO Table 3'!$C$29:$AJ$29,MATCH(N$1,'AEO Table 3'!$C$1:$AJ$1,0))/10^6*dollars_2019_2012*INDEX('Tax Percentages'!$B$23:$AG$23,MATCH(N$1,'Tax Percentages'!$B$4:$AG$4,0))</f>
        <v/>
      </c>
      <c r="O6" s="70">
        <f>INDEX('AEO Table 3'!$C$29:$AJ$29,MATCH(O$1,'AEO Table 3'!$C$1:$AJ$1,0))/10^6*dollars_2019_2012*INDEX('Tax Percentages'!$B$23:$AG$23,MATCH(O$1,'Tax Percentages'!$B$4:$AG$4,0))</f>
        <v/>
      </c>
      <c r="P6" s="70">
        <f>INDEX('AEO Table 3'!$C$29:$AJ$29,MATCH(P$1,'AEO Table 3'!$C$1:$AJ$1,0))/10^6*dollars_2019_2012*INDEX('Tax Percentages'!$B$23:$AG$23,MATCH(P$1,'Tax Percentages'!$B$4:$AG$4,0))</f>
        <v/>
      </c>
      <c r="Q6" s="70">
        <f>INDEX('AEO Table 3'!$C$29:$AJ$29,MATCH(Q$1,'AEO Table 3'!$C$1:$AJ$1,0))/10^6*dollars_2019_2012*INDEX('Tax Percentages'!$B$23:$AG$23,MATCH(Q$1,'Tax Percentages'!$B$4:$AG$4,0))</f>
        <v/>
      </c>
      <c r="R6" s="70">
        <f>INDEX('AEO Table 3'!$C$29:$AJ$29,MATCH(R$1,'AEO Table 3'!$C$1:$AJ$1,0))/10^6*dollars_2019_2012*INDEX('Tax Percentages'!$B$23:$AG$23,MATCH(R$1,'Tax Percentages'!$B$4:$AG$4,0))</f>
        <v/>
      </c>
      <c r="S6" s="70">
        <f>INDEX('AEO Table 3'!$C$29:$AJ$29,MATCH(S$1,'AEO Table 3'!$C$1:$AJ$1,0))/10^6*dollars_2019_2012*INDEX('Tax Percentages'!$B$23:$AG$23,MATCH(S$1,'Tax Percentages'!$B$4:$AG$4,0))</f>
        <v/>
      </c>
      <c r="T6" s="70">
        <f>INDEX('AEO Table 3'!$C$29:$AJ$29,MATCH(T$1,'AEO Table 3'!$C$1:$AJ$1,0))/10^6*dollars_2019_2012*INDEX('Tax Percentages'!$B$23:$AG$23,MATCH(T$1,'Tax Percentages'!$B$4:$AG$4,0))</f>
        <v/>
      </c>
      <c r="U6" s="70">
        <f>INDEX('AEO Table 3'!$C$29:$AJ$29,MATCH(U$1,'AEO Table 3'!$C$1:$AJ$1,0))/10^6*dollars_2019_2012*INDEX('Tax Percentages'!$B$23:$AG$23,MATCH(U$1,'Tax Percentages'!$B$4:$AG$4,0))</f>
        <v/>
      </c>
      <c r="V6" s="70">
        <f>INDEX('AEO Table 3'!$C$29:$AJ$29,MATCH(V$1,'AEO Table 3'!$C$1:$AJ$1,0))/10^6*dollars_2019_2012*INDEX('Tax Percentages'!$B$23:$AG$23,MATCH(V$1,'Tax Percentages'!$B$4:$AG$4,0))</f>
        <v/>
      </c>
      <c r="W6" s="70">
        <f>INDEX('AEO Table 3'!$C$29:$AJ$29,MATCH(W$1,'AEO Table 3'!$C$1:$AJ$1,0))/10^6*dollars_2019_2012*INDEX('Tax Percentages'!$B$23:$AG$23,MATCH(W$1,'Tax Percentages'!$B$4:$AG$4,0))</f>
        <v/>
      </c>
      <c r="X6" s="70">
        <f>INDEX('AEO Table 3'!$C$29:$AJ$29,MATCH(X$1,'AEO Table 3'!$C$1:$AJ$1,0))/10^6*dollars_2019_2012*INDEX('Tax Percentages'!$B$23:$AG$23,MATCH(X$1,'Tax Percentages'!$B$4:$AG$4,0))</f>
        <v/>
      </c>
      <c r="Y6" s="70">
        <f>INDEX('AEO Table 3'!$C$29:$AJ$29,MATCH(Y$1,'AEO Table 3'!$C$1:$AJ$1,0))/10^6*dollars_2019_2012*INDEX('Tax Percentages'!$B$23:$AG$23,MATCH(Y$1,'Tax Percentages'!$B$4:$AG$4,0))</f>
        <v/>
      </c>
      <c r="Z6" s="70">
        <f>INDEX('AEO Table 3'!$C$29:$AJ$29,MATCH(Z$1,'AEO Table 3'!$C$1:$AJ$1,0))/10^6*dollars_2019_2012*INDEX('Tax Percentages'!$B$23:$AG$23,MATCH(Z$1,'Tax Percentages'!$B$4:$AG$4,0))</f>
        <v/>
      </c>
      <c r="AA6" s="70">
        <f>INDEX('AEO Table 3'!$C$29:$AJ$29,MATCH(AA$1,'AEO Table 3'!$C$1:$AJ$1,0))/10^6*dollars_2019_2012*INDEX('Tax Percentages'!$B$23:$AG$23,MATCH(AA$1,'Tax Percentages'!$B$4:$AG$4,0))</f>
        <v/>
      </c>
      <c r="AB6" s="70">
        <f>INDEX('AEO Table 3'!$C$29:$AJ$29,MATCH(AB$1,'AEO Table 3'!$C$1:$AJ$1,0))/10^6*dollars_2019_2012*INDEX('Tax Percentages'!$B$23:$AG$23,MATCH(AB$1,'Tax Percentages'!$B$4:$AG$4,0))</f>
        <v/>
      </c>
      <c r="AC6" s="70">
        <f>INDEX('AEO Table 3'!$C$29:$AJ$29,MATCH(AC$1,'AEO Table 3'!$C$1:$AJ$1,0))/10^6*dollars_2019_2012*INDEX('Tax Percentages'!$B$23:$AG$23,MATCH(AC$1,'Tax Percentages'!$B$4:$AG$4,0))</f>
        <v/>
      </c>
      <c r="AD6" s="70">
        <f>INDEX('AEO Table 3'!$C$29:$AJ$29,MATCH(AD$1,'AEO Table 3'!$C$1:$AJ$1,0))/10^6*dollars_2019_2012*INDEX('Tax Percentages'!$B$23:$AG$23,MATCH(AD$1,'Tax Percentages'!$B$4:$AG$4,0))</f>
        <v/>
      </c>
      <c r="AE6" s="70">
        <f>INDEX('AEO Table 3'!$C$29:$AJ$29,MATCH(AE$1,'AEO Table 3'!$C$1:$AJ$1,0))/10^6*dollars_2019_2012*INDEX('Tax Percentages'!$B$23:$AG$23,MATCH(AE$1,'Tax Percentages'!$B$4:$AG$4,0))</f>
        <v/>
      </c>
      <c r="AF6" s="70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2021-04-22T00:05:20Z</dcterms:modified>
  <cp:lastModifiedBy>Nathan Iyer</cp:lastModifiedBy>
</cp:coreProperties>
</file>