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Louisiana\LA-eps\InputData\indst\BPoIFUfE\"/>
    </mc:Choice>
  </mc:AlternateContent>
  <xr:revisionPtr revIDLastSave="0" documentId="13_ncr:1_{3D9B6C36-3D5A-469E-81AE-7A22FFA0F00B}" xr6:coauthVersionLast="46" xr6:coauthVersionMax="46" xr10:uidLastSave="{00000000-0000-0000-0000-000000000000}"/>
  <bookViews>
    <workbookView xWindow="180" yWindow="135" windowWidth="15195" windowHeight="15465" activeTab="2" xr2:uid="{00000000-000D-0000-FFFF-FFFF00000000}"/>
  </bookViews>
  <sheets>
    <sheet name="LA" sheetId="44" r:id="rId1"/>
    <sheet name="About" sheetId="1" r:id="rId2"/>
    <sheet name="NEI_nonenergy" sheetId="42" r:id="rId3"/>
    <sheet name="SIT_Nonenergy" sheetId="43" r:id="rId4"/>
    <sheet name="AEO T11 Petroleum" sheetId="41" r:id="rId5"/>
    <sheet name="AEO T24 Refining" sheetId="29" r:id="rId6"/>
    <sheet name="AEO T25 Food" sheetId="30" r:id="rId7"/>
    <sheet name="AEO T26 Paper" sheetId="31" r:id="rId8"/>
    <sheet name="AEO T27 Chemicals" sheetId="32" r:id="rId9"/>
    <sheet name="AEO T28 Glass" sheetId="33" r:id="rId10"/>
    <sheet name="AEO T29 Cement" sheetId="34" r:id="rId11"/>
    <sheet name="AEO T30 Steel" sheetId="35" r:id="rId12"/>
    <sheet name="AEO T31 Aluminum" sheetId="36" r:id="rId13"/>
    <sheet name="AEO T32 Metal Prdcts" sheetId="37" r:id="rId14"/>
    <sheet name="AEO T33 Other Mfg" sheetId="38" r:id="rId15"/>
    <sheet name="AEO T34 Non-Mfg" sheetId="39" r:id="rId16"/>
    <sheet name="AEO T36 Pipelines" sheetId="40" r:id="rId17"/>
    <sheet name="AEO T72 Conversion Factors" sheetId="26" r:id="rId18"/>
    <sheet name="EPS_nonenergy" sheetId="45" r:id="rId19"/>
    <sheet name="BIFUBC" sheetId="46" r:id="rId20"/>
    <sheet name="Summary_compare nonenergy facto" sheetId="47" r:id="rId21"/>
    <sheet name="BPoIFUfE-electricity" sheetId="15" r:id="rId22"/>
    <sheet name="BPoIFUfE-coal" sheetId="16" r:id="rId23"/>
    <sheet name="BPoIFUfE-natural-gas" sheetId="17" r:id="rId24"/>
    <sheet name="BPoIFUfE-biomass" sheetId="18" r:id="rId25"/>
    <sheet name="BPoIFUfE-petroleum-diesel" sheetId="19" r:id="rId26"/>
    <sheet name="BPoIFUfE-heat" sheetId="20" r:id="rId27"/>
    <sheet name="BPoIFUfE-crude-oil" sheetId="21" r:id="rId28"/>
    <sheet name="BPoIFUfE-heavy-or-residual-oil" sheetId="22" r:id="rId29"/>
    <sheet name="BPoIFUfE-LPG-propane-or-butane" sheetId="23" r:id="rId30"/>
    <sheet name="BPoIFUfE-hydrogen" sheetId="24" r:id="rId31"/>
  </sheets>
  <externalReferences>
    <externalReference r:id="rId32"/>
    <externalReference r:id="rId33"/>
    <externalReference r:id="rId34"/>
  </externalReferences>
  <definedNames>
    <definedName name="billion">[2]About!$A$211</definedName>
    <definedName name="btu_gallon_diesel">[2]About!$A$213</definedName>
    <definedName name="CH4_Ar4_to_AR5">[3]Overview!$B$25</definedName>
    <definedName name="gal_per_barrel">[1]About!$A$63</definedName>
    <definedName name="HHV_Adjust">[2]About!$A$203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etricton_to_shortton">[3]Overview!$B$19</definedName>
    <definedName name="million">[3]Overview!$B$22</definedName>
    <definedName name="N2O_AR4_to_AR5">[3]Overview!$B$26</definedName>
    <definedName name="quadrillion">[2]About!$A$209</definedName>
    <definedName name="shorttons_to_grams">[2]About!$A$208</definedName>
    <definedName name="thousand">[2]About!$A$212</definedName>
    <definedName name="trillion">[2]About!$A$210</definedName>
    <definedName name="use_lifecycle_biofuel_EIs">[2]About!$A$89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47" l="1"/>
  <c r="D7" i="47"/>
  <c r="D5" i="47"/>
  <c r="D4" i="47"/>
  <c r="C18" i="47" l="1"/>
  <c r="C256" i="47"/>
  <c r="C47" i="47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52" i="46"/>
  <c r="D47" i="47"/>
  <c r="E47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D48" i="47"/>
  <c r="E48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D49" i="47"/>
  <c r="E49" i="47"/>
  <c r="F49" i="47"/>
  <c r="G49" i="47"/>
  <c r="H49" i="47"/>
  <c r="I49" i="47"/>
  <c r="J49" i="47"/>
  <c r="K49" i="47"/>
  <c r="L49" i="47"/>
  <c r="M49" i="47"/>
  <c r="N49" i="47"/>
  <c r="O49" i="47"/>
  <c r="P49" i="47"/>
  <c r="Q49" i="47"/>
  <c r="R49" i="47"/>
  <c r="S49" i="47"/>
  <c r="T49" i="47"/>
  <c r="U49" i="47"/>
  <c r="V49" i="47"/>
  <c r="W49" i="47"/>
  <c r="X49" i="47"/>
  <c r="Y49" i="47"/>
  <c r="Z49" i="47"/>
  <c r="AA49" i="47"/>
  <c r="AB49" i="47"/>
  <c r="AC49" i="47"/>
  <c r="AD49" i="47"/>
  <c r="AE49" i="47"/>
  <c r="AF49" i="47"/>
  <c r="AG49" i="47"/>
  <c r="D50" i="47"/>
  <c r="E50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D51" i="47"/>
  <c r="E51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D52" i="47"/>
  <c r="E52" i="47"/>
  <c r="F52" i="47"/>
  <c r="G52" i="47"/>
  <c r="H52" i="47"/>
  <c r="I52" i="47"/>
  <c r="J52" i="47"/>
  <c r="K52" i="47"/>
  <c r="L52" i="47"/>
  <c r="M52" i="47"/>
  <c r="N52" i="47"/>
  <c r="O52" i="47"/>
  <c r="P52" i="47"/>
  <c r="Q52" i="47"/>
  <c r="R52" i="47"/>
  <c r="S52" i="47"/>
  <c r="T52" i="47"/>
  <c r="U52" i="47"/>
  <c r="V52" i="47"/>
  <c r="W52" i="47"/>
  <c r="X52" i="47"/>
  <c r="Y52" i="47"/>
  <c r="Z52" i="47"/>
  <c r="AA52" i="47"/>
  <c r="AB52" i="47"/>
  <c r="AC52" i="47"/>
  <c r="AD52" i="47"/>
  <c r="AE52" i="47"/>
  <c r="AF52" i="47"/>
  <c r="AG52" i="47"/>
  <c r="D53" i="47"/>
  <c r="E53" i="47"/>
  <c r="F53" i="47"/>
  <c r="G53" i="47"/>
  <c r="H53" i="47"/>
  <c r="I53" i="47"/>
  <c r="J53" i="47"/>
  <c r="K53" i="47"/>
  <c r="L53" i="47"/>
  <c r="M53" i="47"/>
  <c r="N53" i="47"/>
  <c r="O53" i="47"/>
  <c r="P53" i="47"/>
  <c r="Q53" i="47"/>
  <c r="R53" i="47"/>
  <c r="S53" i="47"/>
  <c r="T53" i="47"/>
  <c r="U53" i="47"/>
  <c r="V53" i="47"/>
  <c r="W53" i="47"/>
  <c r="X53" i="47"/>
  <c r="Y53" i="47"/>
  <c r="Z53" i="47"/>
  <c r="AA53" i="47"/>
  <c r="AB53" i="47"/>
  <c r="AC53" i="47"/>
  <c r="AD53" i="47"/>
  <c r="AE53" i="47"/>
  <c r="AF53" i="47"/>
  <c r="AG53" i="47"/>
  <c r="D54" i="47"/>
  <c r="E54" i="47"/>
  <c r="F54" i="47"/>
  <c r="G54" i="47"/>
  <c r="H54" i="47"/>
  <c r="I54" i="47"/>
  <c r="J54" i="47"/>
  <c r="K54" i="47"/>
  <c r="L54" i="47"/>
  <c r="M54" i="47"/>
  <c r="N54" i="47"/>
  <c r="O54" i="47"/>
  <c r="P54" i="47"/>
  <c r="Q54" i="47"/>
  <c r="R54" i="47"/>
  <c r="S54" i="47"/>
  <c r="T54" i="47"/>
  <c r="U54" i="47"/>
  <c r="V54" i="47"/>
  <c r="W54" i="47"/>
  <c r="X54" i="47"/>
  <c r="Y54" i="47"/>
  <c r="Z54" i="47"/>
  <c r="AA54" i="47"/>
  <c r="AB54" i="47"/>
  <c r="AC54" i="47"/>
  <c r="AD54" i="47"/>
  <c r="AE54" i="47"/>
  <c r="AF54" i="47"/>
  <c r="AG54" i="47"/>
  <c r="D55" i="47"/>
  <c r="E55" i="47"/>
  <c r="F55" i="47"/>
  <c r="G55" i="47"/>
  <c r="H55" i="47"/>
  <c r="I55" i="47"/>
  <c r="J55" i="47"/>
  <c r="K55" i="47"/>
  <c r="L55" i="47"/>
  <c r="M55" i="47"/>
  <c r="N55" i="47"/>
  <c r="O55" i="47"/>
  <c r="P55" i="47"/>
  <c r="Q55" i="47"/>
  <c r="R55" i="47"/>
  <c r="S55" i="47"/>
  <c r="T55" i="47"/>
  <c r="U55" i="47"/>
  <c r="V55" i="47"/>
  <c r="W55" i="47"/>
  <c r="X55" i="47"/>
  <c r="Y55" i="47"/>
  <c r="Z55" i="47"/>
  <c r="AA55" i="47"/>
  <c r="AB55" i="47"/>
  <c r="AC55" i="47"/>
  <c r="AD55" i="47"/>
  <c r="AE55" i="47"/>
  <c r="AF55" i="47"/>
  <c r="AG55" i="47"/>
  <c r="D56" i="47"/>
  <c r="E56" i="47"/>
  <c r="F56" i="47"/>
  <c r="G56" i="47"/>
  <c r="H56" i="47"/>
  <c r="I56" i="47"/>
  <c r="J56" i="47"/>
  <c r="K56" i="47"/>
  <c r="L56" i="47"/>
  <c r="M56" i="47"/>
  <c r="N56" i="47"/>
  <c r="O56" i="47"/>
  <c r="P56" i="47"/>
  <c r="Q56" i="47"/>
  <c r="R56" i="47"/>
  <c r="S56" i="47"/>
  <c r="T56" i="47"/>
  <c r="U56" i="47"/>
  <c r="V56" i="47"/>
  <c r="W56" i="47"/>
  <c r="X56" i="47"/>
  <c r="Y56" i="47"/>
  <c r="Z56" i="47"/>
  <c r="AA56" i="47"/>
  <c r="AB56" i="47"/>
  <c r="AC56" i="47"/>
  <c r="AD56" i="47"/>
  <c r="AE56" i="47"/>
  <c r="AF56" i="47"/>
  <c r="AG56" i="47"/>
  <c r="D57" i="47"/>
  <c r="E57" i="47"/>
  <c r="F57" i="47"/>
  <c r="G57" i="47"/>
  <c r="H57" i="47"/>
  <c r="I57" i="47"/>
  <c r="J57" i="47"/>
  <c r="K57" i="47"/>
  <c r="L57" i="47"/>
  <c r="M57" i="47"/>
  <c r="N57" i="47"/>
  <c r="O57" i="47"/>
  <c r="P57" i="47"/>
  <c r="Q57" i="47"/>
  <c r="R57" i="47"/>
  <c r="S57" i="47"/>
  <c r="T57" i="47"/>
  <c r="U57" i="47"/>
  <c r="V57" i="47"/>
  <c r="W57" i="47"/>
  <c r="X57" i="47"/>
  <c r="Y57" i="47"/>
  <c r="Z57" i="47"/>
  <c r="AA57" i="47"/>
  <c r="AB57" i="47"/>
  <c r="AC57" i="47"/>
  <c r="AD57" i="47"/>
  <c r="AE57" i="47"/>
  <c r="AF57" i="47"/>
  <c r="AG57" i="47"/>
  <c r="D58" i="47"/>
  <c r="E58" i="47"/>
  <c r="F58" i="47"/>
  <c r="G58" i="47"/>
  <c r="H58" i="47"/>
  <c r="I58" i="47"/>
  <c r="J58" i="47"/>
  <c r="K58" i="47"/>
  <c r="L58" i="47"/>
  <c r="M58" i="47"/>
  <c r="N58" i="47"/>
  <c r="O58" i="47"/>
  <c r="P58" i="47"/>
  <c r="Q58" i="47"/>
  <c r="R58" i="47"/>
  <c r="S58" i="47"/>
  <c r="T58" i="47"/>
  <c r="U58" i="47"/>
  <c r="V58" i="47"/>
  <c r="W58" i="47"/>
  <c r="X58" i="47"/>
  <c r="Y58" i="47"/>
  <c r="Z58" i="47"/>
  <c r="AA58" i="47"/>
  <c r="AB58" i="47"/>
  <c r="AC58" i="47"/>
  <c r="AD58" i="47"/>
  <c r="AE58" i="47"/>
  <c r="AF58" i="47"/>
  <c r="AG58" i="47"/>
  <c r="D59" i="47"/>
  <c r="E59" i="47"/>
  <c r="F59" i="47"/>
  <c r="G59" i="47"/>
  <c r="H59" i="47"/>
  <c r="I59" i="47"/>
  <c r="J59" i="47"/>
  <c r="K59" i="47"/>
  <c r="L59" i="47"/>
  <c r="M59" i="47"/>
  <c r="N59" i="47"/>
  <c r="O59" i="47"/>
  <c r="P59" i="47"/>
  <c r="Q59" i="47"/>
  <c r="R59" i="47"/>
  <c r="S59" i="47"/>
  <c r="T59" i="47"/>
  <c r="U59" i="47"/>
  <c r="V59" i="47"/>
  <c r="W59" i="47"/>
  <c r="X59" i="47"/>
  <c r="Y59" i="47"/>
  <c r="Z59" i="47"/>
  <c r="AA59" i="47"/>
  <c r="AB59" i="47"/>
  <c r="AC59" i="47"/>
  <c r="AD59" i="47"/>
  <c r="AE59" i="47"/>
  <c r="AF59" i="47"/>
  <c r="AG59" i="47"/>
  <c r="D60" i="47"/>
  <c r="E60" i="47"/>
  <c r="F60" i="47"/>
  <c r="G60" i="47"/>
  <c r="H60" i="47"/>
  <c r="I60" i="47"/>
  <c r="J60" i="47"/>
  <c r="K60" i="47"/>
  <c r="L60" i="47"/>
  <c r="M60" i="47"/>
  <c r="N60" i="47"/>
  <c r="O60" i="47"/>
  <c r="P60" i="47"/>
  <c r="Q60" i="47"/>
  <c r="R60" i="47"/>
  <c r="S60" i="47"/>
  <c r="T60" i="47"/>
  <c r="U60" i="47"/>
  <c r="V60" i="47"/>
  <c r="W60" i="47"/>
  <c r="X60" i="47"/>
  <c r="Y60" i="47"/>
  <c r="Z60" i="47"/>
  <c r="AA60" i="47"/>
  <c r="AB60" i="47"/>
  <c r="AC60" i="47"/>
  <c r="AD60" i="47"/>
  <c r="AE60" i="47"/>
  <c r="AF60" i="47"/>
  <c r="AG60" i="47"/>
  <c r="D61" i="47"/>
  <c r="E61" i="47"/>
  <c r="F61" i="47"/>
  <c r="G61" i="47"/>
  <c r="H61" i="47"/>
  <c r="I61" i="47"/>
  <c r="J61" i="47"/>
  <c r="K61" i="47"/>
  <c r="L61" i="47"/>
  <c r="M61" i="47"/>
  <c r="N61" i="47"/>
  <c r="O61" i="47"/>
  <c r="P61" i="47"/>
  <c r="Q61" i="47"/>
  <c r="R61" i="47"/>
  <c r="S61" i="47"/>
  <c r="T61" i="47"/>
  <c r="U61" i="47"/>
  <c r="V61" i="47"/>
  <c r="W61" i="47"/>
  <c r="X61" i="47"/>
  <c r="Y61" i="47"/>
  <c r="Z61" i="47"/>
  <c r="AA61" i="47"/>
  <c r="AB61" i="47"/>
  <c r="AC61" i="47"/>
  <c r="AD61" i="47"/>
  <c r="AE61" i="47"/>
  <c r="AF61" i="47"/>
  <c r="AG61" i="47"/>
  <c r="D62" i="47"/>
  <c r="E62" i="47"/>
  <c r="F62" i="47"/>
  <c r="G62" i="47"/>
  <c r="H62" i="47"/>
  <c r="I62" i="47"/>
  <c r="J62" i="47"/>
  <c r="K62" i="47"/>
  <c r="L62" i="47"/>
  <c r="M62" i="47"/>
  <c r="N62" i="47"/>
  <c r="O62" i="47"/>
  <c r="P62" i="47"/>
  <c r="Q62" i="47"/>
  <c r="R62" i="47"/>
  <c r="S62" i="47"/>
  <c r="T62" i="47"/>
  <c r="U62" i="47"/>
  <c r="V62" i="47"/>
  <c r="W62" i="47"/>
  <c r="X62" i="47"/>
  <c r="Y62" i="47"/>
  <c r="Z62" i="47"/>
  <c r="AA62" i="47"/>
  <c r="AB62" i="47"/>
  <c r="AC62" i="47"/>
  <c r="AD62" i="47"/>
  <c r="AE62" i="47"/>
  <c r="AF62" i="47"/>
  <c r="AG62" i="47"/>
  <c r="D63" i="47"/>
  <c r="E63" i="47"/>
  <c r="F63" i="47"/>
  <c r="G63" i="47"/>
  <c r="H63" i="47"/>
  <c r="I63" i="47"/>
  <c r="J63" i="47"/>
  <c r="K63" i="47"/>
  <c r="L63" i="47"/>
  <c r="M63" i="47"/>
  <c r="N63" i="47"/>
  <c r="O63" i="47"/>
  <c r="P63" i="47"/>
  <c r="Q63" i="47"/>
  <c r="R63" i="47"/>
  <c r="S63" i="47"/>
  <c r="T63" i="47"/>
  <c r="U63" i="47"/>
  <c r="V63" i="47"/>
  <c r="W63" i="47"/>
  <c r="X63" i="47"/>
  <c r="Y63" i="47"/>
  <c r="Z63" i="47"/>
  <c r="AA63" i="47"/>
  <c r="AB63" i="47"/>
  <c r="AC63" i="47"/>
  <c r="AD63" i="47"/>
  <c r="AE63" i="47"/>
  <c r="AF63" i="47"/>
  <c r="AG63" i="47"/>
  <c r="D64" i="47"/>
  <c r="E64" i="47"/>
  <c r="F64" i="47"/>
  <c r="G64" i="47"/>
  <c r="H64" i="47"/>
  <c r="I64" i="47"/>
  <c r="J64" i="47"/>
  <c r="K64" i="47"/>
  <c r="L64" i="47"/>
  <c r="M64" i="47"/>
  <c r="N64" i="47"/>
  <c r="O64" i="47"/>
  <c r="P64" i="47"/>
  <c r="Q64" i="47"/>
  <c r="R64" i="47"/>
  <c r="S64" i="47"/>
  <c r="T64" i="47"/>
  <c r="U64" i="47"/>
  <c r="V64" i="47"/>
  <c r="W64" i="47"/>
  <c r="X64" i="47"/>
  <c r="Y64" i="47"/>
  <c r="Z64" i="47"/>
  <c r="AA64" i="47"/>
  <c r="AB64" i="47"/>
  <c r="AC64" i="47"/>
  <c r="AD64" i="47"/>
  <c r="AE64" i="47"/>
  <c r="AF64" i="47"/>
  <c r="AG64" i="47"/>
  <c r="D65" i="47"/>
  <c r="E65" i="47"/>
  <c r="F65" i="47"/>
  <c r="G65" i="47"/>
  <c r="H65" i="47"/>
  <c r="I65" i="47"/>
  <c r="J65" i="47"/>
  <c r="K65" i="47"/>
  <c r="L65" i="47"/>
  <c r="M65" i="47"/>
  <c r="N65" i="47"/>
  <c r="O65" i="47"/>
  <c r="P65" i="47"/>
  <c r="Q65" i="47"/>
  <c r="R65" i="47"/>
  <c r="S65" i="47"/>
  <c r="T65" i="47"/>
  <c r="U65" i="47"/>
  <c r="V65" i="47"/>
  <c r="W65" i="47"/>
  <c r="X65" i="47"/>
  <c r="Y65" i="47"/>
  <c r="Z65" i="47"/>
  <c r="AA65" i="47"/>
  <c r="AB65" i="47"/>
  <c r="AC65" i="47"/>
  <c r="AD65" i="47"/>
  <c r="AE65" i="47"/>
  <c r="AF65" i="47"/>
  <c r="AG65" i="47"/>
  <c r="D66" i="47"/>
  <c r="E66" i="47"/>
  <c r="F66" i="47"/>
  <c r="G66" i="47"/>
  <c r="H66" i="47"/>
  <c r="I66" i="47"/>
  <c r="J66" i="47"/>
  <c r="K66" i="47"/>
  <c r="L66" i="47"/>
  <c r="M66" i="47"/>
  <c r="N66" i="47"/>
  <c r="O66" i="47"/>
  <c r="P66" i="47"/>
  <c r="Q66" i="47"/>
  <c r="R66" i="47"/>
  <c r="S66" i="47"/>
  <c r="T66" i="47"/>
  <c r="U66" i="47"/>
  <c r="V66" i="47"/>
  <c r="W66" i="47"/>
  <c r="X66" i="47"/>
  <c r="Y66" i="47"/>
  <c r="Z66" i="47"/>
  <c r="AA66" i="47"/>
  <c r="AB66" i="47"/>
  <c r="AC66" i="47"/>
  <c r="AD66" i="47"/>
  <c r="AE66" i="47"/>
  <c r="AF66" i="47"/>
  <c r="AG66" i="47"/>
  <c r="D67" i="47"/>
  <c r="E67" i="47"/>
  <c r="F67" i="47"/>
  <c r="G67" i="47"/>
  <c r="H67" i="47"/>
  <c r="I67" i="47"/>
  <c r="J67" i="47"/>
  <c r="K67" i="47"/>
  <c r="L67" i="47"/>
  <c r="M67" i="47"/>
  <c r="N67" i="47"/>
  <c r="O67" i="47"/>
  <c r="P67" i="47"/>
  <c r="Q67" i="47"/>
  <c r="R67" i="47"/>
  <c r="S67" i="47"/>
  <c r="T67" i="47"/>
  <c r="U67" i="47"/>
  <c r="V67" i="47"/>
  <c r="W67" i="47"/>
  <c r="X67" i="47"/>
  <c r="Y67" i="47"/>
  <c r="Z67" i="47"/>
  <c r="AA67" i="47"/>
  <c r="AB67" i="47"/>
  <c r="AC67" i="47"/>
  <c r="AD67" i="47"/>
  <c r="AE67" i="47"/>
  <c r="AF67" i="47"/>
  <c r="AG67" i="47"/>
  <c r="D68" i="47"/>
  <c r="E68" i="47"/>
  <c r="F68" i="47"/>
  <c r="G68" i="47"/>
  <c r="H68" i="47"/>
  <c r="I68" i="47"/>
  <c r="J68" i="47"/>
  <c r="K68" i="47"/>
  <c r="L68" i="47"/>
  <c r="M68" i="47"/>
  <c r="N68" i="47"/>
  <c r="O68" i="47"/>
  <c r="P68" i="47"/>
  <c r="Q68" i="47"/>
  <c r="R68" i="47"/>
  <c r="S68" i="47"/>
  <c r="T68" i="47"/>
  <c r="U68" i="47"/>
  <c r="V68" i="47"/>
  <c r="W68" i="47"/>
  <c r="X68" i="47"/>
  <c r="Y68" i="47"/>
  <c r="Z68" i="47"/>
  <c r="AA68" i="47"/>
  <c r="AB68" i="47"/>
  <c r="AC68" i="47"/>
  <c r="AD68" i="47"/>
  <c r="AE68" i="47"/>
  <c r="AF68" i="47"/>
  <c r="AG68" i="47"/>
  <c r="D69" i="47"/>
  <c r="E69" i="47"/>
  <c r="F69" i="47"/>
  <c r="G69" i="47"/>
  <c r="H69" i="47"/>
  <c r="I69" i="47"/>
  <c r="J69" i="47"/>
  <c r="K69" i="47"/>
  <c r="L69" i="47"/>
  <c r="M69" i="47"/>
  <c r="N69" i="47"/>
  <c r="O69" i="47"/>
  <c r="P69" i="47"/>
  <c r="Q69" i="47"/>
  <c r="R69" i="47"/>
  <c r="S69" i="47"/>
  <c r="T69" i="47"/>
  <c r="U69" i="47"/>
  <c r="V69" i="47"/>
  <c r="W69" i="47"/>
  <c r="X69" i="47"/>
  <c r="Y69" i="47"/>
  <c r="Z69" i="47"/>
  <c r="AA69" i="47"/>
  <c r="AB69" i="47"/>
  <c r="AC69" i="47"/>
  <c r="AD69" i="47"/>
  <c r="AE69" i="47"/>
  <c r="AF69" i="47"/>
  <c r="AG69" i="47"/>
  <c r="D70" i="47"/>
  <c r="E70" i="47"/>
  <c r="F70" i="47"/>
  <c r="G70" i="47"/>
  <c r="H70" i="47"/>
  <c r="I70" i="47"/>
  <c r="J70" i="47"/>
  <c r="K70" i="47"/>
  <c r="L70" i="47"/>
  <c r="M70" i="47"/>
  <c r="N70" i="47"/>
  <c r="O70" i="47"/>
  <c r="P70" i="47"/>
  <c r="Q70" i="47"/>
  <c r="R70" i="47"/>
  <c r="S70" i="47"/>
  <c r="T70" i="47"/>
  <c r="U70" i="47"/>
  <c r="V70" i="47"/>
  <c r="W70" i="47"/>
  <c r="X70" i="47"/>
  <c r="Y70" i="47"/>
  <c r="Z70" i="47"/>
  <c r="AA70" i="47"/>
  <c r="AB70" i="47"/>
  <c r="AC70" i="47"/>
  <c r="AD70" i="47"/>
  <c r="AE70" i="47"/>
  <c r="AF70" i="47"/>
  <c r="AG70" i="47"/>
  <c r="D71" i="47"/>
  <c r="E71" i="47"/>
  <c r="F71" i="47"/>
  <c r="G71" i="47"/>
  <c r="H71" i="47"/>
  <c r="I71" i="47"/>
  <c r="J71" i="47"/>
  <c r="K71" i="47"/>
  <c r="L71" i="47"/>
  <c r="M71" i="47"/>
  <c r="N71" i="47"/>
  <c r="O71" i="47"/>
  <c r="P71" i="47"/>
  <c r="Q71" i="47"/>
  <c r="R71" i="47"/>
  <c r="S71" i="47"/>
  <c r="T71" i="47"/>
  <c r="U71" i="47"/>
  <c r="V71" i="47"/>
  <c r="W71" i="47"/>
  <c r="X71" i="47"/>
  <c r="Y71" i="47"/>
  <c r="Z71" i="47"/>
  <c r="AA71" i="47"/>
  <c r="AB71" i="47"/>
  <c r="AC71" i="47"/>
  <c r="AD71" i="47"/>
  <c r="AE71" i="47"/>
  <c r="AF71" i="47"/>
  <c r="AG71" i="47"/>
  <c r="D72" i="47"/>
  <c r="E72" i="47"/>
  <c r="F72" i="47"/>
  <c r="G72" i="47"/>
  <c r="H72" i="47"/>
  <c r="I72" i="47"/>
  <c r="J72" i="47"/>
  <c r="K72" i="47"/>
  <c r="L72" i="47"/>
  <c r="M72" i="47"/>
  <c r="N72" i="47"/>
  <c r="O72" i="47"/>
  <c r="P72" i="47"/>
  <c r="Q72" i="47"/>
  <c r="R72" i="47"/>
  <c r="S72" i="47"/>
  <c r="T72" i="47"/>
  <c r="U72" i="47"/>
  <c r="V72" i="47"/>
  <c r="W72" i="47"/>
  <c r="X72" i="47"/>
  <c r="Y72" i="47"/>
  <c r="Z72" i="47"/>
  <c r="AA72" i="47"/>
  <c r="AB72" i="47"/>
  <c r="AC72" i="47"/>
  <c r="AD72" i="47"/>
  <c r="AE72" i="47"/>
  <c r="AF72" i="47"/>
  <c r="AG72" i="47"/>
  <c r="D73" i="47"/>
  <c r="E73" i="47"/>
  <c r="F73" i="47"/>
  <c r="G73" i="47"/>
  <c r="H73" i="47"/>
  <c r="I73" i="47"/>
  <c r="J73" i="47"/>
  <c r="K73" i="47"/>
  <c r="L73" i="47"/>
  <c r="M73" i="47"/>
  <c r="N73" i="47"/>
  <c r="O73" i="47"/>
  <c r="P73" i="47"/>
  <c r="Q73" i="47"/>
  <c r="R73" i="47"/>
  <c r="S73" i="47"/>
  <c r="T73" i="47"/>
  <c r="U73" i="47"/>
  <c r="V73" i="47"/>
  <c r="W73" i="47"/>
  <c r="X73" i="47"/>
  <c r="Y73" i="47"/>
  <c r="Z73" i="47"/>
  <c r="AA73" i="47"/>
  <c r="AB73" i="47"/>
  <c r="AC73" i="47"/>
  <c r="AD73" i="47"/>
  <c r="AE73" i="47"/>
  <c r="AF73" i="47"/>
  <c r="AG73" i="47"/>
  <c r="D74" i="47"/>
  <c r="E74" i="47"/>
  <c r="F74" i="47"/>
  <c r="G74" i="47"/>
  <c r="H74" i="47"/>
  <c r="I74" i="47"/>
  <c r="J74" i="47"/>
  <c r="K74" i="47"/>
  <c r="L74" i="47"/>
  <c r="M74" i="47"/>
  <c r="N74" i="47"/>
  <c r="O74" i="47"/>
  <c r="P74" i="47"/>
  <c r="Q74" i="47"/>
  <c r="R74" i="47"/>
  <c r="S74" i="47"/>
  <c r="T74" i="47"/>
  <c r="U74" i="47"/>
  <c r="V74" i="47"/>
  <c r="W74" i="47"/>
  <c r="X74" i="47"/>
  <c r="Y74" i="47"/>
  <c r="Z74" i="47"/>
  <c r="AA74" i="47"/>
  <c r="AB74" i="47"/>
  <c r="AC74" i="47"/>
  <c r="AD74" i="47"/>
  <c r="AE74" i="47"/>
  <c r="AF74" i="47"/>
  <c r="AG74" i="47"/>
  <c r="D75" i="47"/>
  <c r="E75" i="47"/>
  <c r="F75" i="47"/>
  <c r="G75" i="47"/>
  <c r="H75" i="47"/>
  <c r="I75" i="47"/>
  <c r="J75" i="47"/>
  <c r="K75" i="47"/>
  <c r="L75" i="47"/>
  <c r="M75" i="47"/>
  <c r="N75" i="47"/>
  <c r="O75" i="47"/>
  <c r="P75" i="47"/>
  <c r="Q75" i="47"/>
  <c r="R75" i="47"/>
  <c r="S75" i="47"/>
  <c r="T75" i="47"/>
  <c r="U75" i="47"/>
  <c r="V75" i="47"/>
  <c r="W75" i="47"/>
  <c r="X75" i="47"/>
  <c r="Y75" i="47"/>
  <c r="Z75" i="47"/>
  <c r="AA75" i="47"/>
  <c r="AB75" i="47"/>
  <c r="AC75" i="47"/>
  <c r="AD75" i="47"/>
  <c r="AE75" i="47"/>
  <c r="AF75" i="47"/>
  <c r="AG75" i="47"/>
  <c r="D76" i="47"/>
  <c r="E76" i="47"/>
  <c r="F76" i="47"/>
  <c r="G76" i="47"/>
  <c r="H76" i="47"/>
  <c r="I76" i="47"/>
  <c r="J76" i="47"/>
  <c r="K76" i="47"/>
  <c r="L76" i="47"/>
  <c r="M76" i="47"/>
  <c r="N76" i="47"/>
  <c r="O76" i="47"/>
  <c r="P76" i="47"/>
  <c r="Q76" i="47"/>
  <c r="R76" i="47"/>
  <c r="S76" i="47"/>
  <c r="T76" i="47"/>
  <c r="U76" i="47"/>
  <c r="V76" i="47"/>
  <c r="W76" i="47"/>
  <c r="X76" i="47"/>
  <c r="Y76" i="47"/>
  <c r="Z76" i="47"/>
  <c r="AA76" i="47"/>
  <c r="AB76" i="47"/>
  <c r="AC76" i="47"/>
  <c r="AD76" i="47"/>
  <c r="AE76" i="47"/>
  <c r="AF76" i="47"/>
  <c r="AG76" i="47"/>
  <c r="D77" i="47"/>
  <c r="E77" i="47"/>
  <c r="F77" i="47"/>
  <c r="G77" i="47"/>
  <c r="H77" i="47"/>
  <c r="I77" i="47"/>
  <c r="J77" i="47"/>
  <c r="K77" i="47"/>
  <c r="L77" i="47"/>
  <c r="M77" i="47"/>
  <c r="N77" i="47"/>
  <c r="O77" i="47"/>
  <c r="P77" i="47"/>
  <c r="Q77" i="47"/>
  <c r="R77" i="47"/>
  <c r="S77" i="47"/>
  <c r="T77" i="47"/>
  <c r="U77" i="47"/>
  <c r="V77" i="47"/>
  <c r="W77" i="47"/>
  <c r="X77" i="47"/>
  <c r="Y77" i="47"/>
  <c r="Z77" i="47"/>
  <c r="AA77" i="47"/>
  <c r="AB77" i="47"/>
  <c r="AC77" i="47"/>
  <c r="AD77" i="47"/>
  <c r="AE77" i="47"/>
  <c r="AF77" i="47"/>
  <c r="AG77" i="47"/>
  <c r="D78" i="47"/>
  <c r="E78" i="47"/>
  <c r="F78" i="47"/>
  <c r="G78" i="47"/>
  <c r="H78" i="47"/>
  <c r="I78" i="47"/>
  <c r="J78" i="47"/>
  <c r="K78" i="47"/>
  <c r="L78" i="47"/>
  <c r="M78" i="47"/>
  <c r="N78" i="47"/>
  <c r="O78" i="47"/>
  <c r="P78" i="47"/>
  <c r="Q78" i="47"/>
  <c r="R78" i="47"/>
  <c r="S78" i="47"/>
  <c r="T78" i="47"/>
  <c r="U78" i="47"/>
  <c r="V78" i="47"/>
  <c r="W78" i="47"/>
  <c r="X78" i="47"/>
  <c r="Y78" i="47"/>
  <c r="Z78" i="47"/>
  <c r="AA78" i="47"/>
  <c r="AB78" i="47"/>
  <c r="AC78" i="47"/>
  <c r="AD78" i="47"/>
  <c r="AE78" i="47"/>
  <c r="AF78" i="47"/>
  <c r="AG78" i="47"/>
  <c r="D79" i="47"/>
  <c r="E79" i="47"/>
  <c r="F79" i="47"/>
  <c r="G79" i="47"/>
  <c r="H79" i="47"/>
  <c r="I79" i="47"/>
  <c r="J79" i="47"/>
  <c r="K79" i="47"/>
  <c r="L79" i="47"/>
  <c r="M79" i="47"/>
  <c r="N79" i="47"/>
  <c r="O79" i="47"/>
  <c r="P79" i="47"/>
  <c r="Q79" i="47"/>
  <c r="R79" i="47"/>
  <c r="S79" i="47"/>
  <c r="T79" i="47"/>
  <c r="U79" i="47"/>
  <c r="V79" i="47"/>
  <c r="W79" i="47"/>
  <c r="X79" i="47"/>
  <c r="Y79" i="47"/>
  <c r="Z79" i="47"/>
  <c r="AA79" i="47"/>
  <c r="AB79" i="47"/>
  <c r="AC79" i="47"/>
  <c r="AD79" i="47"/>
  <c r="AE79" i="47"/>
  <c r="AF79" i="47"/>
  <c r="AG79" i="47"/>
  <c r="D80" i="47"/>
  <c r="E80" i="47"/>
  <c r="F80" i="47"/>
  <c r="G80" i="47"/>
  <c r="H80" i="47"/>
  <c r="I80" i="47"/>
  <c r="J80" i="47"/>
  <c r="K80" i="47"/>
  <c r="L80" i="47"/>
  <c r="M80" i="47"/>
  <c r="N80" i="47"/>
  <c r="O80" i="47"/>
  <c r="P80" i="47"/>
  <c r="Q80" i="47"/>
  <c r="R80" i="47"/>
  <c r="S80" i="47"/>
  <c r="T80" i="47"/>
  <c r="U80" i="47"/>
  <c r="V80" i="47"/>
  <c r="W80" i="47"/>
  <c r="X80" i="47"/>
  <c r="Y80" i="47"/>
  <c r="Z80" i="47"/>
  <c r="AA80" i="47"/>
  <c r="AB80" i="47"/>
  <c r="AC80" i="47"/>
  <c r="AD80" i="47"/>
  <c r="AE80" i="47"/>
  <c r="AF80" i="47"/>
  <c r="AG80" i="47"/>
  <c r="D81" i="47"/>
  <c r="E81" i="47"/>
  <c r="F81" i="47"/>
  <c r="G81" i="47"/>
  <c r="H81" i="47"/>
  <c r="I81" i="47"/>
  <c r="J81" i="47"/>
  <c r="K81" i="47"/>
  <c r="L81" i="47"/>
  <c r="M81" i="47"/>
  <c r="N81" i="47"/>
  <c r="O81" i="47"/>
  <c r="P81" i="47"/>
  <c r="Q81" i="47"/>
  <c r="R81" i="47"/>
  <c r="S81" i="47"/>
  <c r="T81" i="47"/>
  <c r="U81" i="47"/>
  <c r="V81" i="47"/>
  <c r="W81" i="47"/>
  <c r="X81" i="47"/>
  <c r="Y81" i="47"/>
  <c r="Z81" i="47"/>
  <c r="AA81" i="47"/>
  <c r="AB81" i="47"/>
  <c r="AC81" i="47"/>
  <c r="AD81" i="47"/>
  <c r="AE81" i="47"/>
  <c r="AF81" i="47"/>
  <c r="AG81" i="47"/>
  <c r="D82" i="47"/>
  <c r="E82" i="47"/>
  <c r="F82" i="47"/>
  <c r="G82" i="47"/>
  <c r="H82" i="47"/>
  <c r="I82" i="47"/>
  <c r="J82" i="47"/>
  <c r="K82" i="47"/>
  <c r="L82" i="47"/>
  <c r="M82" i="47"/>
  <c r="N82" i="47"/>
  <c r="O82" i="47"/>
  <c r="P82" i="47"/>
  <c r="Q82" i="47"/>
  <c r="R82" i="47"/>
  <c r="S82" i="47"/>
  <c r="T82" i="47"/>
  <c r="U82" i="47"/>
  <c r="V82" i="47"/>
  <c r="W82" i="47"/>
  <c r="X82" i="47"/>
  <c r="Y82" i="47"/>
  <c r="Z82" i="47"/>
  <c r="AA82" i="47"/>
  <c r="AB82" i="47"/>
  <c r="AC82" i="47"/>
  <c r="AD82" i="47"/>
  <c r="AE82" i="47"/>
  <c r="AF82" i="47"/>
  <c r="AG82" i="47"/>
  <c r="D83" i="47"/>
  <c r="E83" i="47"/>
  <c r="F83" i="47"/>
  <c r="G83" i="47"/>
  <c r="H83" i="47"/>
  <c r="I83" i="47"/>
  <c r="J83" i="47"/>
  <c r="K83" i="47"/>
  <c r="L83" i="47"/>
  <c r="M83" i="47"/>
  <c r="N83" i="47"/>
  <c r="O83" i="47"/>
  <c r="P83" i="47"/>
  <c r="Q83" i="47"/>
  <c r="R83" i="47"/>
  <c r="S83" i="47"/>
  <c r="T83" i="47"/>
  <c r="U83" i="47"/>
  <c r="V83" i="47"/>
  <c r="W83" i="47"/>
  <c r="X83" i="47"/>
  <c r="Y83" i="47"/>
  <c r="Z83" i="47"/>
  <c r="AA83" i="47"/>
  <c r="AB83" i="47"/>
  <c r="AC83" i="47"/>
  <c r="AD83" i="47"/>
  <c r="AE83" i="47"/>
  <c r="AF83" i="47"/>
  <c r="AG83" i="47"/>
  <c r="D84" i="47"/>
  <c r="E84" i="47"/>
  <c r="F84" i="47"/>
  <c r="G84" i="47"/>
  <c r="H84" i="47"/>
  <c r="I84" i="47"/>
  <c r="J84" i="47"/>
  <c r="K84" i="47"/>
  <c r="L84" i="47"/>
  <c r="M84" i="47"/>
  <c r="N84" i="47"/>
  <c r="O84" i="47"/>
  <c r="P84" i="47"/>
  <c r="Q84" i="47"/>
  <c r="R84" i="47"/>
  <c r="S84" i="47"/>
  <c r="T84" i="47"/>
  <c r="U84" i="47"/>
  <c r="V84" i="47"/>
  <c r="W84" i="47"/>
  <c r="X84" i="47"/>
  <c r="Y84" i="47"/>
  <c r="Z84" i="47"/>
  <c r="AA84" i="47"/>
  <c r="AB84" i="47"/>
  <c r="AC84" i="47"/>
  <c r="AD84" i="47"/>
  <c r="AE84" i="47"/>
  <c r="AF84" i="47"/>
  <c r="AG84" i="47"/>
  <c r="D85" i="47"/>
  <c r="E85" i="47"/>
  <c r="F85" i="47"/>
  <c r="G85" i="47"/>
  <c r="H85" i="47"/>
  <c r="I85" i="47"/>
  <c r="J85" i="47"/>
  <c r="K85" i="47"/>
  <c r="L85" i="47"/>
  <c r="M85" i="47"/>
  <c r="N85" i="47"/>
  <c r="O85" i="47"/>
  <c r="P85" i="47"/>
  <c r="Q85" i="47"/>
  <c r="R85" i="47"/>
  <c r="S85" i="47"/>
  <c r="T85" i="47"/>
  <c r="U85" i="47"/>
  <c r="V85" i="47"/>
  <c r="W85" i="47"/>
  <c r="X85" i="47"/>
  <c r="Y85" i="47"/>
  <c r="Z85" i="47"/>
  <c r="AA85" i="47"/>
  <c r="AB85" i="47"/>
  <c r="AC85" i="47"/>
  <c r="AD85" i="47"/>
  <c r="AE85" i="47"/>
  <c r="AF85" i="47"/>
  <c r="AG85" i="47"/>
  <c r="D86" i="47"/>
  <c r="E86" i="47"/>
  <c r="F86" i="47"/>
  <c r="G86" i="47"/>
  <c r="H86" i="47"/>
  <c r="I86" i="47"/>
  <c r="J86" i="47"/>
  <c r="K86" i="47"/>
  <c r="L86" i="47"/>
  <c r="M86" i="47"/>
  <c r="N86" i="47"/>
  <c r="O86" i="47"/>
  <c r="P86" i="47"/>
  <c r="Q86" i="47"/>
  <c r="R86" i="47"/>
  <c r="S86" i="47"/>
  <c r="T86" i="47"/>
  <c r="U86" i="47"/>
  <c r="V86" i="47"/>
  <c r="W86" i="47"/>
  <c r="X86" i="47"/>
  <c r="Y86" i="47"/>
  <c r="Z86" i="47"/>
  <c r="AA86" i="47"/>
  <c r="AB86" i="47"/>
  <c r="AC86" i="47"/>
  <c r="AD86" i="47"/>
  <c r="AE86" i="47"/>
  <c r="AF86" i="47"/>
  <c r="AG86" i="47"/>
  <c r="D87" i="47"/>
  <c r="E87" i="47"/>
  <c r="F87" i="47"/>
  <c r="G87" i="47"/>
  <c r="H87" i="47"/>
  <c r="I87" i="47"/>
  <c r="J87" i="47"/>
  <c r="K87" i="47"/>
  <c r="L87" i="47"/>
  <c r="M87" i="47"/>
  <c r="N87" i="47"/>
  <c r="O87" i="47"/>
  <c r="P87" i="47"/>
  <c r="Q87" i="47"/>
  <c r="R87" i="47"/>
  <c r="S87" i="47"/>
  <c r="T87" i="47"/>
  <c r="U87" i="47"/>
  <c r="V87" i="47"/>
  <c r="W87" i="47"/>
  <c r="X87" i="47"/>
  <c r="Y87" i="47"/>
  <c r="Z87" i="47"/>
  <c r="AA87" i="47"/>
  <c r="AB87" i="47"/>
  <c r="AC87" i="47"/>
  <c r="AD87" i="47"/>
  <c r="AE87" i="47"/>
  <c r="AF87" i="47"/>
  <c r="AG87" i="47"/>
  <c r="D88" i="47"/>
  <c r="E88" i="47"/>
  <c r="F88" i="47"/>
  <c r="G88" i="47"/>
  <c r="H88" i="47"/>
  <c r="I88" i="47"/>
  <c r="J88" i="47"/>
  <c r="K88" i="47"/>
  <c r="L88" i="47"/>
  <c r="M88" i="47"/>
  <c r="N88" i="47"/>
  <c r="O88" i="47"/>
  <c r="P88" i="47"/>
  <c r="Q88" i="47"/>
  <c r="R88" i="47"/>
  <c r="S88" i="47"/>
  <c r="T88" i="47"/>
  <c r="U88" i="47"/>
  <c r="V88" i="47"/>
  <c r="W88" i="47"/>
  <c r="X88" i="47"/>
  <c r="Y88" i="47"/>
  <c r="Z88" i="47"/>
  <c r="AA88" i="47"/>
  <c r="AB88" i="47"/>
  <c r="AC88" i="47"/>
  <c r="AD88" i="47"/>
  <c r="AE88" i="47"/>
  <c r="AF88" i="47"/>
  <c r="AG88" i="47"/>
  <c r="D89" i="47"/>
  <c r="E89" i="47"/>
  <c r="F89" i="47"/>
  <c r="G89" i="47"/>
  <c r="H89" i="47"/>
  <c r="I89" i="47"/>
  <c r="J89" i="47"/>
  <c r="K89" i="47"/>
  <c r="L89" i="47"/>
  <c r="M89" i="47"/>
  <c r="N89" i="47"/>
  <c r="O89" i="47"/>
  <c r="P89" i="47"/>
  <c r="Q89" i="47"/>
  <c r="R89" i="47"/>
  <c r="S89" i="47"/>
  <c r="T89" i="47"/>
  <c r="U89" i="47"/>
  <c r="V89" i="47"/>
  <c r="W89" i="47"/>
  <c r="X89" i="47"/>
  <c r="Y89" i="47"/>
  <c r="Z89" i="47"/>
  <c r="AA89" i="47"/>
  <c r="AB89" i="47"/>
  <c r="AC89" i="47"/>
  <c r="AD89" i="47"/>
  <c r="AE89" i="47"/>
  <c r="AF89" i="47"/>
  <c r="AG89" i="47"/>
  <c r="D90" i="47"/>
  <c r="E90" i="47"/>
  <c r="F90" i="47"/>
  <c r="G90" i="47"/>
  <c r="H90" i="47"/>
  <c r="I90" i="47"/>
  <c r="J90" i="47"/>
  <c r="K90" i="47"/>
  <c r="L90" i="47"/>
  <c r="M90" i="47"/>
  <c r="N90" i="47"/>
  <c r="O90" i="47"/>
  <c r="P90" i="47"/>
  <c r="Q90" i="47"/>
  <c r="R90" i="47"/>
  <c r="S90" i="47"/>
  <c r="T90" i="47"/>
  <c r="U90" i="47"/>
  <c r="V90" i="47"/>
  <c r="W90" i="47"/>
  <c r="X90" i="47"/>
  <c r="Y90" i="47"/>
  <c r="Z90" i="47"/>
  <c r="AA90" i="47"/>
  <c r="AB90" i="47"/>
  <c r="AC90" i="47"/>
  <c r="AD90" i="47"/>
  <c r="AE90" i="47"/>
  <c r="AF90" i="47"/>
  <c r="AG90" i="47"/>
  <c r="D91" i="47"/>
  <c r="E91" i="47"/>
  <c r="F91" i="47"/>
  <c r="G91" i="47"/>
  <c r="H91" i="47"/>
  <c r="I91" i="47"/>
  <c r="J91" i="47"/>
  <c r="K91" i="47"/>
  <c r="L91" i="47"/>
  <c r="M91" i="47"/>
  <c r="N91" i="47"/>
  <c r="O91" i="47"/>
  <c r="P91" i="47"/>
  <c r="Q91" i="47"/>
  <c r="R91" i="47"/>
  <c r="S91" i="47"/>
  <c r="T91" i="47"/>
  <c r="U91" i="47"/>
  <c r="V91" i="47"/>
  <c r="W91" i="47"/>
  <c r="X91" i="47"/>
  <c r="Y91" i="47"/>
  <c r="Z91" i="47"/>
  <c r="AA91" i="47"/>
  <c r="AB91" i="47"/>
  <c r="AC91" i="47"/>
  <c r="AD91" i="47"/>
  <c r="AE91" i="47"/>
  <c r="AF91" i="47"/>
  <c r="AG91" i="47"/>
  <c r="D92" i="47"/>
  <c r="E92" i="47"/>
  <c r="F92" i="47"/>
  <c r="G92" i="47"/>
  <c r="H92" i="47"/>
  <c r="I92" i="47"/>
  <c r="J92" i="47"/>
  <c r="K92" i="47"/>
  <c r="L92" i="47"/>
  <c r="M92" i="47"/>
  <c r="N92" i="47"/>
  <c r="O92" i="47"/>
  <c r="P92" i="47"/>
  <c r="Q92" i="47"/>
  <c r="R92" i="47"/>
  <c r="S92" i="47"/>
  <c r="T92" i="47"/>
  <c r="U92" i="47"/>
  <c r="V92" i="47"/>
  <c r="W92" i="47"/>
  <c r="X92" i="47"/>
  <c r="Y92" i="47"/>
  <c r="Z92" i="47"/>
  <c r="AA92" i="47"/>
  <c r="AB92" i="47"/>
  <c r="AC92" i="47"/>
  <c r="AD92" i="47"/>
  <c r="AE92" i="47"/>
  <c r="AF92" i="47"/>
  <c r="AG92" i="47"/>
  <c r="D93" i="47"/>
  <c r="E93" i="47"/>
  <c r="F93" i="47"/>
  <c r="G93" i="47"/>
  <c r="H93" i="47"/>
  <c r="I93" i="47"/>
  <c r="J93" i="47"/>
  <c r="K93" i="47"/>
  <c r="L93" i="47"/>
  <c r="M93" i="47"/>
  <c r="N93" i="47"/>
  <c r="O93" i="47"/>
  <c r="P93" i="47"/>
  <c r="Q93" i="47"/>
  <c r="R93" i="47"/>
  <c r="S93" i="47"/>
  <c r="T93" i="47"/>
  <c r="U93" i="47"/>
  <c r="V93" i="47"/>
  <c r="W93" i="47"/>
  <c r="X93" i="47"/>
  <c r="Y93" i="47"/>
  <c r="Z93" i="47"/>
  <c r="AA93" i="47"/>
  <c r="AB93" i="47"/>
  <c r="AC93" i="47"/>
  <c r="AD93" i="47"/>
  <c r="AE93" i="47"/>
  <c r="AF93" i="47"/>
  <c r="AG93" i="47"/>
  <c r="D94" i="47"/>
  <c r="E94" i="47"/>
  <c r="F94" i="47"/>
  <c r="G94" i="47"/>
  <c r="H94" i="47"/>
  <c r="I94" i="47"/>
  <c r="J94" i="47"/>
  <c r="K94" i="47"/>
  <c r="L94" i="47"/>
  <c r="M94" i="47"/>
  <c r="N94" i="47"/>
  <c r="O94" i="47"/>
  <c r="P94" i="47"/>
  <c r="Q94" i="47"/>
  <c r="R94" i="47"/>
  <c r="S94" i="47"/>
  <c r="T94" i="47"/>
  <c r="U94" i="47"/>
  <c r="V94" i="47"/>
  <c r="W94" i="47"/>
  <c r="X94" i="47"/>
  <c r="Y94" i="47"/>
  <c r="Z94" i="47"/>
  <c r="AA94" i="47"/>
  <c r="AB94" i="47"/>
  <c r="AC94" i="47"/>
  <c r="AD94" i="47"/>
  <c r="AE94" i="47"/>
  <c r="AF94" i="47"/>
  <c r="AG94" i="47"/>
  <c r="D95" i="47"/>
  <c r="E95" i="47"/>
  <c r="F95" i="47"/>
  <c r="G95" i="47"/>
  <c r="H95" i="47"/>
  <c r="I95" i="47"/>
  <c r="J95" i="47"/>
  <c r="K95" i="47"/>
  <c r="L95" i="47"/>
  <c r="M95" i="47"/>
  <c r="N95" i="47"/>
  <c r="O95" i="47"/>
  <c r="P95" i="47"/>
  <c r="Q95" i="47"/>
  <c r="R95" i="47"/>
  <c r="S95" i="47"/>
  <c r="T95" i="47"/>
  <c r="U95" i="47"/>
  <c r="V95" i="47"/>
  <c r="W95" i="47"/>
  <c r="X95" i="47"/>
  <c r="Y95" i="47"/>
  <c r="Z95" i="47"/>
  <c r="AA95" i="47"/>
  <c r="AB95" i="47"/>
  <c r="AC95" i="47"/>
  <c r="AD95" i="47"/>
  <c r="AE95" i="47"/>
  <c r="AF95" i="47"/>
  <c r="AG95" i="47"/>
  <c r="D96" i="47"/>
  <c r="E96" i="47"/>
  <c r="F96" i="47"/>
  <c r="G96" i="47"/>
  <c r="H96" i="47"/>
  <c r="I96" i="47"/>
  <c r="J96" i="47"/>
  <c r="K96" i="47"/>
  <c r="L96" i="47"/>
  <c r="M96" i="47"/>
  <c r="N96" i="47"/>
  <c r="O96" i="47"/>
  <c r="P96" i="47"/>
  <c r="Q96" i="47"/>
  <c r="R96" i="47"/>
  <c r="S96" i="47"/>
  <c r="T96" i="47"/>
  <c r="U96" i="47"/>
  <c r="V96" i="47"/>
  <c r="W96" i="47"/>
  <c r="X96" i="47"/>
  <c r="Y96" i="47"/>
  <c r="Z96" i="47"/>
  <c r="AA96" i="47"/>
  <c r="AB96" i="47"/>
  <c r="AC96" i="47"/>
  <c r="AD96" i="47"/>
  <c r="AE96" i="47"/>
  <c r="AF96" i="47"/>
  <c r="AG96" i="47"/>
  <c r="D97" i="47"/>
  <c r="E97" i="47"/>
  <c r="F97" i="47"/>
  <c r="G97" i="47"/>
  <c r="H97" i="47"/>
  <c r="I97" i="47"/>
  <c r="J97" i="47"/>
  <c r="K97" i="47"/>
  <c r="L97" i="47"/>
  <c r="M97" i="47"/>
  <c r="N97" i="47"/>
  <c r="O97" i="47"/>
  <c r="P97" i="47"/>
  <c r="Q97" i="47"/>
  <c r="R97" i="47"/>
  <c r="S97" i="47"/>
  <c r="T97" i="47"/>
  <c r="U97" i="47"/>
  <c r="V97" i="47"/>
  <c r="W97" i="47"/>
  <c r="X97" i="47"/>
  <c r="Y97" i="47"/>
  <c r="Z97" i="47"/>
  <c r="AA97" i="47"/>
  <c r="AB97" i="47"/>
  <c r="AC97" i="47"/>
  <c r="AD97" i="47"/>
  <c r="AE97" i="47"/>
  <c r="AF97" i="47"/>
  <c r="AG97" i="47"/>
  <c r="D98" i="47"/>
  <c r="E98" i="47"/>
  <c r="F98" i="47"/>
  <c r="G98" i="47"/>
  <c r="H98" i="47"/>
  <c r="I98" i="47"/>
  <c r="J98" i="47"/>
  <c r="K98" i="47"/>
  <c r="L98" i="47"/>
  <c r="M98" i="47"/>
  <c r="N98" i="47"/>
  <c r="O98" i="47"/>
  <c r="P98" i="47"/>
  <c r="Q98" i="47"/>
  <c r="R98" i="47"/>
  <c r="S98" i="47"/>
  <c r="T98" i="47"/>
  <c r="U98" i="47"/>
  <c r="V98" i="47"/>
  <c r="W98" i="47"/>
  <c r="X98" i="47"/>
  <c r="Y98" i="47"/>
  <c r="Z98" i="47"/>
  <c r="AA98" i="47"/>
  <c r="AB98" i="47"/>
  <c r="AC98" i="47"/>
  <c r="AD98" i="47"/>
  <c r="AE98" i="47"/>
  <c r="AF98" i="47"/>
  <c r="AG98" i="47"/>
  <c r="D99" i="47"/>
  <c r="E99" i="47"/>
  <c r="F99" i="47"/>
  <c r="G99" i="47"/>
  <c r="H99" i="47"/>
  <c r="I99" i="47"/>
  <c r="J99" i="47"/>
  <c r="K99" i="47"/>
  <c r="L99" i="47"/>
  <c r="M99" i="47"/>
  <c r="N99" i="47"/>
  <c r="O99" i="47"/>
  <c r="P99" i="47"/>
  <c r="Q99" i="47"/>
  <c r="R99" i="47"/>
  <c r="S99" i="47"/>
  <c r="T99" i="47"/>
  <c r="U99" i="47"/>
  <c r="V99" i="47"/>
  <c r="W99" i="47"/>
  <c r="X99" i="47"/>
  <c r="Y99" i="47"/>
  <c r="Z99" i="47"/>
  <c r="AA99" i="47"/>
  <c r="AB99" i="47"/>
  <c r="AC99" i="47"/>
  <c r="AD99" i="47"/>
  <c r="AE99" i="47"/>
  <c r="AF99" i="47"/>
  <c r="AG99" i="47"/>
  <c r="D100" i="47"/>
  <c r="E100" i="47"/>
  <c r="F100" i="47"/>
  <c r="G100" i="47"/>
  <c r="H100" i="47"/>
  <c r="I100" i="47"/>
  <c r="J100" i="47"/>
  <c r="K100" i="47"/>
  <c r="L100" i="47"/>
  <c r="M100" i="47"/>
  <c r="N100" i="47"/>
  <c r="O100" i="47"/>
  <c r="P100" i="47"/>
  <c r="Q100" i="47"/>
  <c r="R100" i="47"/>
  <c r="S100" i="47"/>
  <c r="T100" i="47"/>
  <c r="U100" i="47"/>
  <c r="V100" i="47"/>
  <c r="W100" i="47"/>
  <c r="X100" i="47"/>
  <c r="Y100" i="47"/>
  <c r="Z100" i="47"/>
  <c r="AA100" i="47"/>
  <c r="AB100" i="47"/>
  <c r="AC100" i="47"/>
  <c r="AD100" i="47"/>
  <c r="AE100" i="47"/>
  <c r="AF100" i="47"/>
  <c r="AG100" i="47"/>
  <c r="D101" i="47"/>
  <c r="E101" i="47"/>
  <c r="F101" i="47"/>
  <c r="G101" i="47"/>
  <c r="H101" i="47"/>
  <c r="I101" i="47"/>
  <c r="J101" i="47"/>
  <c r="K101" i="47"/>
  <c r="L101" i="47"/>
  <c r="M101" i="47"/>
  <c r="N101" i="47"/>
  <c r="O101" i="47"/>
  <c r="P101" i="47"/>
  <c r="Q101" i="47"/>
  <c r="R101" i="47"/>
  <c r="S101" i="47"/>
  <c r="T101" i="47"/>
  <c r="U101" i="47"/>
  <c r="V101" i="47"/>
  <c r="W101" i="47"/>
  <c r="X101" i="47"/>
  <c r="Y101" i="47"/>
  <c r="Z101" i="47"/>
  <c r="AA101" i="47"/>
  <c r="AB101" i="47"/>
  <c r="AC101" i="47"/>
  <c r="AD101" i="47"/>
  <c r="AE101" i="47"/>
  <c r="AF101" i="47"/>
  <c r="AG101" i="47"/>
  <c r="D102" i="47"/>
  <c r="E102" i="47"/>
  <c r="F102" i="47"/>
  <c r="G102" i="47"/>
  <c r="H102" i="47"/>
  <c r="I102" i="47"/>
  <c r="J102" i="47"/>
  <c r="K102" i="47"/>
  <c r="L102" i="47"/>
  <c r="M102" i="47"/>
  <c r="N102" i="47"/>
  <c r="O102" i="47"/>
  <c r="P102" i="47"/>
  <c r="Q102" i="47"/>
  <c r="R102" i="47"/>
  <c r="S102" i="47"/>
  <c r="T102" i="47"/>
  <c r="U102" i="47"/>
  <c r="V102" i="47"/>
  <c r="W102" i="47"/>
  <c r="X102" i="47"/>
  <c r="Y102" i="47"/>
  <c r="Z102" i="47"/>
  <c r="AA102" i="47"/>
  <c r="AB102" i="47"/>
  <c r="AC102" i="47"/>
  <c r="AD102" i="47"/>
  <c r="AE102" i="47"/>
  <c r="AF102" i="47"/>
  <c r="AG102" i="47"/>
  <c r="D103" i="47"/>
  <c r="E103" i="47"/>
  <c r="F103" i="47"/>
  <c r="G103" i="47"/>
  <c r="H103" i="47"/>
  <c r="I103" i="47"/>
  <c r="J103" i="47"/>
  <c r="K103" i="47"/>
  <c r="L103" i="47"/>
  <c r="M103" i="47"/>
  <c r="N103" i="47"/>
  <c r="O103" i="47"/>
  <c r="P103" i="47"/>
  <c r="Q103" i="47"/>
  <c r="R103" i="47"/>
  <c r="S103" i="47"/>
  <c r="T103" i="47"/>
  <c r="U103" i="47"/>
  <c r="V103" i="47"/>
  <c r="W103" i="47"/>
  <c r="X103" i="47"/>
  <c r="Y103" i="47"/>
  <c r="Z103" i="47"/>
  <c r="AA103" i="47"/>
  <c r="AB103" i="47"/>
  <c r="AC103" i="47"/>
  <c r="AD103" i="47"/>
  <c r="AE103" i="47"/>
  <c r="AF103" i="47"/>
  <c r="AG103" i="47"/>
  <c r="D104" i="47"/>
  <c r="E104" i="47"/>
  <c r="F104" i="47"/>
  <c r="G104" i="47"/>
  <c r="H104" i="47"/>
  <c r="I104" i="47"/>
  <c r="J104" i="47"/>
  <c r="K104" i="47"/>
  <c r="L104" i="47"/>
  <c r="M104" i="47"/>
  <c r="N104" i="47"/>
  <c r="O104" i="47"/>
  <c r="P104" i="47"/>
  <c r="Q104" i="47"/>
  <c r="R104" i="47"/>
  <c r="S104" i="47"/>
  <c r="T104" i="47"/>
  <c r="U104" i="47"/>
  <c r="V104" i="47"/>
  <c r="W104" i="47"/>
  <c r="X104" i="47"/>
  <c r="Y104" i="47"/>
  <c r="Z104" i="47"/>
  <c r="AA104" i="47"/>
  <c r="AB104" i="47"/>
  <c r="AC104" i="47"/>
  <c r="AD104" i="47"/>
  <c r="AE104" i="47"/>
  <c r="AF104" i="47"/>
  <c r="AG104" i="47"/>
  <c r="D105" i="47"/>
  <c r="E105" i="47"/>
  <c r="F105" i="47"/>
  <c r="G105" i="47"/>
  <c r="H105" i="47"/>
  <c r="I105" i="47"/>
  <c r="J105" i="47"/>
  <c r="K105" i="47"/>
  <c r="L105" i="47"/>
  <c r="M105" i="47"/>
  <c r="N105" i="47"/>
  <c r="O105" i="47"/>
  <c r="P105" i="47"/>
  <c r="Q105" i="47"/>
  <c r="R105" i="47"/>
  <c r="S105" i="47"/>
  <c r="T105" i="47"/>
  <c r="U105" i="47"/>
  <c r="V105" i="47"/>
  <c r="W105" i="47"/>
  <c r="X105" i="47"/>
  <c r="Y105" i="47"/>
  <c r="Z105" i="47"/>
  <c r="AA105" i="47"/>
  <c r="AB105" i="47"/>
  <c r="AC105" i="47"/>
  <c r="AD105" i="47"/>
  <c r="AE105" i="47"/>
  <c r="AF105" i="47"/>
  <c r="AG105" i="47"/>
  <c r="D106" i="47"/>
  <c r="E106" i="47"/>
  <c r="F106" i="47"/>
  <c r="G106" i="47"/>
  <c r="H106" i="47"/>
  <c r="I106" i="47"/>
  <c r="J106" i="47"/>
  <c r="K106" i="47"/>
  <c r="L106" i="47"/>
  <c r="M106" i="47"/>
  <c r="N106" i="47"/>
  <c r="O106" i="47"/>
  <c r="P106" i="47"/>
  <c r="Q106" i="47"/>
  <c r="R106" i="47"/>
  <c r="S106" i="47"/>
  <c r="T106" i="47"/>
  <c r="U106" i="47"/>
  <c r="V106" i="47"/>
  <c r="W106" i="47"/>
  <c r="X106" i="47"/>
  <c r="Y106" i="47"/>
  <c r="Z106" i="47"/>
  <c r="AA106" i="47"/>
  <c r="AB106" i="47"/>
  <c r="AC106" i="47"/>
  <c r="AD106" i="47"/>
  <c r="AE106" i="47"/>
  <c r="AF106" i="47"/>
  <c r="AG106" i="47"/>
  <c r="D107" i="47"/>
  <c r="E107" i="47"/>
  <c r="F107" i="47"/>
  <c r="G107" i="47"/>
  <c r="H107" i="47"/>
  <c r="I107" i="47"/>
  <c r="J107" i="47"/>
  <c r="K107" i="47"/>
  <c r="L107" i="47"/>
  <c r="M107" i="47"/>
  <c r="N107" i="47"/>
  <c r="O107" i="47"/>
  <c r="P107" i="47"/>
  <c r="Q107" i="47"/>
  <c r="R107" i="47"/>
  <c r="S107" i="47"/>
  <c r="T107" i="47"/>
  <c r="U107" i="47"/>
  <c r="V107" i="47"/>
  <c r="W107" i="47"/>
  <c r="X107" i="47"/>
  <c r="Y107" i="47"/>
  <c r="Z107" i="47"/>
  <c r="AA107" i="47"/>
  <c r="AB107" i="47"/>
  <c r="AC107" i="47"/>
  <c r="AD107" i="47"/>
  <c r="AE107" i="47"/>
  <c r="AF107" i="47"/>
  <c r="AG107" i="47"/>
  <c r="D108" i="47"/>
  <c r="E108" i="47"/>
  <c r="F108" i="47"/>
  <c r="G108" i="47"/>
  <c r="H108" i="47"/>
  <c r="I108" i="47"/>
  <c r="J108" i="47"/>
  <c r="K108" i="47"/>
  <c r="L108" i="47"/>
  <c r="M108" i="47"/>
  <c r="N108" i="47"/>
  <c r="O108" i="47"/>
  <c r="P108" i="47"/>
  <c r="Q108" i="47"/>
  <c r="R108" i="47"/>
  <c r="S108" i="47"/>
  <c r="T108" i="47"/>
  <c r="U108" i="47"/>
  <c r="V108" i="47"/>
  <c r="W108" i="47"/>
  <c r="X108" i="47"/>
  <c r="Y108" i="47"/>
  <c r="Z108" i="47"/>
  <c r="AA108" i="47"/>
  <c r="AB108" i="47"/>
  <c r="AC108" i="47"/>
  <c r="AD108" i="47"/>
  <c r="AE108" i="47"/>
  <c r="AF108" i="47"/>
  <c r="AG108" i="47"/>
  <c r="D109" i="47"/>
  <c r="E109" i="47"/>
  <c r="F109" i="47"/>
  <c r="G109" i="47"/>
  <c r="H109" i="47"/>
  <c r="I109" i="47"/>
  <c r="J109" i="47"/>
  <c r="K109" i="47"/>
  <c r="L109" i="47"/>
  <c r="M109" i="47"/>
  <c r="N109" i="47"/>
  <c r="O109" i="47"/>
  <c r="P109" i="47"/>
  <c r="Q109" i="47"/>
  <c r="R109" i="47"/>
  <c r="S109" i="47"/>
  <c r="T109" i="47"/>
  <c r="U109" i="47"/>
  <c r="V109" i="47"/>
  <c r="W109" i="47"/>
  <c r="X109" i="47"/>
  <c r="Y109" i="47"/>
  <c r="Z109" i="47"/>
  <c r="AA109" i="47"/>
  <c r="AB109" i="47"/>
  <c r="AC109" i="47"/>
  <c r="AD109" i="47"/>
  <c r="AE109" i="47"/>
  <c r="AF109" i="47"/>
  <c r="AG109" i="47"/>
  <c r="D110" i="47"/>
  <c r="E110" i="47"/>
  <c r="F110" i="47"/>
  <c r="G110" i="47"/>
  <c r="H110" i="47"/>
  <c r="I110" i="47"/>
  <c r="J110" i="47"/>
  <c r="K110" i="47"/>
  <c r="L110" i="47"/>
  <c r="M110" i="47"/>
  <c r="N110" i="47"/>
  <c r="O110" i="47"/>
  <c r="P110" i="47"/>
  <c r="Q110" i="47"/>
  <c r="R110" i="47"/>
  <c r="S110" i="47"/>
  <c r="T110" i="47"/>
  <c r="U110" i="47"/>
  <c r="V110" i="47"/>
  <c r="W110" i="47"/>
  <c r="X110" i="47"/>
  <c r="Y110" i="47"/>
  <c r="Z110" i="47"/>
  <c r="AA110" i="47"/>
  <c r="AB110" i="47"/>
  <c r="AC110" i="47"/>
  <c r="AD110" i="47"/>
  <c r="AE110" i="47"/>
  <c r="AF110" i="47"/>
  <c r="AG110" i="47"/>
  <c r="D111" i="47"/>
  <c r="E111" i="47"/>
  <c r="F111" i="47"/>
  <c r="G111" i="47"/>
  <c r="H111" i="47"/>
  <c r="I111" i="47"/>
  <c r="J111" i="47"/>
  <c r="K111" i="47"/>
  <c r="L111" i="47"/>
  <c r="M111" i="47"/>
  <c r="N111" i="47"/>
  <c r="O111" i="47"/>
  <c r="P111" i="47"/>
  <c r="Q111" i="47"/>
  <c r="R111" i="47"/>
  <c r="S111" i="47"/>
  <c r="T111" i="47"/>
  <c r="U111" i="47"/>
  <c r="V111" i="47"/>
  <c r="W111" i="47"/>
  <c r="X111" i="47"/>
  <c r="Y111" i="47"/>
  <c r="Z111" i="47"/>
  <c r="AA111" i="47"/>
  <c r="AB111" i="47"/>
  <c r="AC111" i="47"/>
  <c r="AD111" i="47"/>
  <c r="AE111" i="47"/>
  <c r="AF111" i="47"/>
  <c r="AG111" i="47"/>
  <c r="D112" i="47"/>
  <c r="E112" i="47"/>
  <c r="F112" i="47"/>
  <c r="G112" i="47"/>
  <c r="H112" i="47"/>
  <c r="I112" i="47"/>
  <c r="J112" i="47"/>
  <c r="K112" i="47"/>
  <c r="L112" i="47"/>
  <c r="M112" i="47"/>
  <c r="N112" i="47"/>
  <c r="O112" i="47"/>
  <c r="P112" i="47"/>
  <c r="Q112" i="47"/>
  <c r="R112" i="47"/>
  <c r="S112" i="47"/>
  <c r="T112" i="47"/>
  <c r="U112" i="47"/>
  <c r="V112" i="47"/>
  <c r="W112" i="47"/>
  <c r="X112" i="47"/>
  <c r="Y112" i="47"/>
  <c r="Z112" i="47"/>
  <c r="AA112" i="47"/>
  <c r="AB112" i="47"/>
  <c r="AC112" i="47"/>
  <c r="AD112" i="47"/>
  <c r="AE112" i="47"/>
  <c r="AF112" i="47"/>
  <c r="AG112" i="47"/>
  <c r="D113" i="47"/>
  <c r="E113" i="47"/>
  <c r="F113" i="47"/>
  <c r="G113" i="47"/>
  <c r="H113" i="47"/>
  <c r="I113" i="47"/>
  <c r="J113" i="47"/>
  <c r="K113" i="47"/>
  <c r="L113" i="47"/>
  <c r="M113" i="47"/>
  <c r="N113" i="47"/>
  <c r="O113" i="47"/>
  <c r="P113" i="47"/>
  <c r="Q113" i="47"/>
  <c r="R113" i="47"/>
  <c r="S113" i="47"/>
  <c r="T113" i="47"/>
  <c r="U113" i="47"/>
  <c r="V113" i="47"/>
  <c r="W113" i="47"/>
  <c r="X113" i="47"/>
  <c r="Y113" i="47"/>
  <c r="Z113" i="47"/>
  <c r="AA113" i="47"/>
  <c r="AB113" i="47"/>
  <c r="AC113" i="47"/>
  <c r="AD113" i="47"/>
  <c r="AE113" i="47"/>
  <c r="AF113" i="47"/>
  <c r="AG113" i="47"/>
  <c r="D114" i="47"/>
  <c r="E114" i="47"/>
  <c r="F114" i="47"/>
  <c r="G114" i="47"/>
  <c r="H114" i="47"/>
  <c r="I114" i="47"/>
  <c r="J114" i="47"/>
  <c r="K114" i="47"/>
  <c r="L114" i="47"/>
  <c r="M114" i="47"/>
  <c r="N114" i="47"/>
  <c r="O114" i="47"/>
  <c r="P114" i="47"/>
  <c r="Q114" i="47"/>
  <c r="R114" i="47"/>
  <c r="S114" i="47"/>
  <c r="T114" i="47"/>
  <c r="U114" i="47"/>
  <c r="V114" i="47"/>
  <c r="W114" i="47"/>
  <c r="X114" i="47"/>
  <c r="Y114" i="47"/>
  <c r="Z114" i="47"/>
  <c r="AA114" i="47"/>
  <c r="AB114" i="47"/>
  <c r="AC114" i="47"/>
  <c r="AD114" i="47"/>
  <c r="AE114" i="47"/>
  <c r="AF114" i="47"/>
  <c r="AG114" i="47"/>
  <c r="D115" i="47"/>
  <c r="E115" i="47"/>
  <c r="F115" i="47"/>
  <c r="G115" i="47"/>
  <c r="H115" i="47"/>
  <c r="I115" i="47"/>
  <c r="J115" i="47"/>
  <c r="K115" i="47"/>
  <c r="L115" i="47"/>
  <c r="M115" i="47"/>
  <c r="N115" i="47"/>
  <c r="O115" i="47"/>
  <c r="P115" i="47"/>
  <c r="Q115" i="47"/>
  <c r="R115" i="47"/>
  <c r="S115" i="47"/>
  <c r="T115" i="47"/>
  <c r="U115" i="47"/>
  <c r="V115" i="47"/>
  <c r="W115" i="47"/>
  <c r="X115" i="47"/>
  <c r="Y115" i="47"/>
  <c r="Z115" i="47"/>
  <c r="AA115" i="47"/>
  <c r="AB115" i="47"/>
  <c r="AC115" i="47"/>
  <c r="AD115" i="47"/>
  <c r="AE115" i="47"/>
  <c r="AF115" i="47"/>
  <c r="AG115" i="47"/>
  <c r="D116" i="47"/>
  <c r="E116" i="47"/>
  <c r="F116" i="47"/>
  <c r="G116" i="47"/>
  <c r="H116" i="47"/>
  <c r="I116" i="47"/>
  <c r="J116" i="47"/>
  <c r="K116" i="47"/>
  <c r="L116" i="47"/>
  <c r="M116" i="47"/>
  <c r="N116" i="47"/>
  <c r="O116" i="47"/>
  <c r="P116" i="47"/>
  <c r="Q116" i="47"/>
  <c r="R116" i="47"/>
  <c r="S116" i="47"/>
  <c r="T116" i="47"/>
  <c r="U116" i="47"/>
  <c r="V116" i="47"/>
  <c r="W116" i="47"/>
  <c r="X116" i="47"/>
  <c r="Y116" i="47"/>
  <c r="Z116" i="47"/>
  <c r="AA116" i="47"/>
  <c r="AB116" i="47"/>
  <c r="AC116" i="47"/>
  <c r="AD116" i="47"/>
  <c r="AE116" i="47"/>
  <c r="AF116" i="47"/>
  <c r="AG116" i="47"/>
  <c r="D117" i="47"/>
  <c r="E117" i="47"/>
  <c r="F117" i="47"/>
  <c r="G117" i="47"/>
  <c r="H117" i="47"/>
  <c r="I117" i="47"/>
  <c r="J117" i="47"/>
  <c r="K117" i="47"/>
  <c r="L117" i="47"/>
  <c r="M117" i="47"/>
  <c r="N117" i="47"/>
  <c r="O117" i="47"/>
  <c r="P117" i="47"/>
  <c r="Q117" i="47"/>
  <c r="R117" i="47"/>
  <c r="S117" i="47"/>
  <c r="T117" i="47"/>
  <c r="U117" i="47"/>
  <c r="V117" i="47"/>
  <c r="W117" i="47"/>
  <c r="X117" i="47"/>
  <c r="Y117" i="47"/>
  <c r="Z117" i="47"/>
  <c r="AA117" i="47"/>
  <c r="AB117" i="47"/>
  <c r="AC117" i="47"/>
  <c r="AD117" i="47"/>
  <c r="AE117" i="47"/>
  <c r="AF117" i="47"/>
  <c r="AG117" i="47"/>
  <c r="D118" i="47"/>
  <c r="E118" i="47"/>
  <c r="F118" i="47"/>
  <c r="G118" i="47"/>
  <c r="H118" i="47"/>
  <c r="I118" i="47"/>
  <c r="J118" i="47"/>
  <c r="K118" i="47"/>
  <c r="L118" i="47"/>
  <c r="M118" i="47"/>
  <c r="N118" i="47"/>
  <c r="O118" i="47"/>
  <c r="P118" i="47"/>
  <c r="Q118" i="47"/>
  <c r="R118" i="47"/>
  <c r="S118" i="47"/>
  <c r="T118" i="47"/>
  <c r="U118" i="47"/>
  <c r="V118" i="47"/>
  <c r="W118" i="47"/>
  <c r="X118" i="47"/>
  <c r="Y118" i="47"/>
  <c r="Z118" i="47"/>
  <c r="AA118" i="47"/>
  <c r="AB118" i="47"/>
  <c r="AC118" i="47"/>
  <c r="AD118" i="47"/>
  <c r="AE118" i="47"/>
  <c r="AF118" i="47"/>
  <c r="AG118" i="47"/>
  <c r="D119" i="47"/>
  <c r="E119" i="47"/>
  <c r="F119" i="47"/>
  <c r="G119" i="47"/>
  <c r="H119" i="47"/>
  <c r="I119" i="47"/>
  <c r="J119" i="47"/>
  <c r="K119" i="47"/>
  <c r="L119" i="47"/>
  <c r="M119" i="47"/>
  <c r="N119" i="47"/>
  <c r="O119" i="47"/>
  <c r="P119" i="47"/>
  <c r="Q119" i="47"/>
  <c r="R119" i="47"/>
  <c r="S119" i="47"/>
  <c r="T119" i="47"/>
  <c r="U119" i="47"/>
  <c r="V119" i="47"/>
  <c r="W119" i="47"/>
  <c r="X119" i="47"/>
  <c r="Y119" i="47"/>
  <c r="Z119" i="47"/>
  <c r="AA119" i="47"/>
  <c r="AB119" i="47"/>
  <c r="AC119" i="47"/>
  <c r="AD119" i="47"/>
  <c r="AE119" i="47"/>
  <c r="AF119" i="47"/>
  <c r="AG119" i="47"/>
  <c r="D120" i="47"/>
  <c r="E120" i="47"/>
  <c r="F120" i="47"/>
  <c r="G120" i="47"/>
  <c r="H120" i="47"/>
  <c r="I120" i="47"/>
  <c r="J120" i="47"/>
  <c r="K120" i="47"/>
  <c r="L120" i="47"/>
  <c r="M120" i="47"/>
  <c r="N120" i="47"/>
  <c r="O120" i="47"/>
  <c r="P120" i="47"/>
  <c r="Q120" i="47"/>
  <c r="R120" i="47"/>
  <c r="S120" i="47"/>
  <c r="T120" i="47"/>
  <c r="U120" i="47"/>
  <c r="V120" i="47"/>
  <c r="W120" i="47"/>
  <c r="X120" i="47"/>
  <c r="Y120" i="47"/>
  <c r="Z120" i="47"/>
  <c r="AA120" i="47"/>
  <c r="AB120" i="47"/>
  <c r="AC120" i="47"/>
  <c r="AD120" i="47"/>
  <c r="AE120" i="47"/>
  <c r="AF120" i="47"/>
  <c r="AG120" i="47"/>
  <c r="D121" i="47"/>
  <c r="E121" i="47"/>
  <c r="F121" i="47"/>
  <c r="G121" i="47"/>
  <c r="H121" i="47"/>
  <c r="I121" i="47"/>
  <c r="J121" i="47"/>
  <c r="K121" i="47"/>
  <c r="L121" i="47"/>
  <c r="M121" i="47"/>
  <c r="N121" i="47"/>
  <c r="O121" i="47"/>
  <c r="P121" i="47"/>
  <c r="Q121" i="47"/>
  <c r="R121" i="47"/>
  <c r="S121" i="47"/>
  <c r="T121" i="47"/>
  <c r="U121" i="47"/>
  <c r="V121" i="47"/>
  <c r="W121" i="47"/>
  <c r="X121" i="47"/>
  <c r="Y121" i="47"/>
  <c r="Z121" i="47"/>
  <c r="AA121" i="47"/>
  <c r="AB121" i="47"/>
  <c r="AC121" i="47"/>
  <c r="AD121" i="47"/>
  <c r="AE121" i="47"/>
  <c r="AF121" i="47"/>
  <c r="AG121" i="47"/>
  <c r="D122" i="47"/>
  <c r="E122" i="47"/>
  <c r="F122" i="47"/>
  <c r="G122" i="47"/>
  <c r="H122" i="47"/>
  <c r="I122" i="47"/>
  <c r="J122" i="47"/>
  <c r="K122" i="47"/>
  <c r="L122" i="47"/>
  <c r="M122" i="47"/>
  <c r="N122" i="47"/>
  <c r="O122" i="47"/>
  <c r="P122" i="47"/>
  <c r="Q122" i="47"/>
  <c r="R122" i="47"/>
  <c r="S122" i="47"/>
  <c r="T122" i="47"/>
  <c r="U122" i="47"/>
  <c r="V122" i="47"/>
  <c r="W122" i="47"/>
  <c r="X122" i="47"/>
  <c r="Y122" i="47"/>
  <c r="Z122" i="47"/>
  <c r="AA122" i="47"/>
  <c r="AB122" i="47"/>
  <c r="AC122" i="47"/>
  <c r="AD122" i="47"/>
  <c r="AE122" i="47"/>
  <c r="AF122" i="47"/>
  <c r="AG122" i="47"/>
  <c r="D123" i="47"/>
  <c r="E123" i="47"/>
  <c r="F123" i="47"/>
  <c r="G123" i="47"/>
  <c r="H123" i="47"/>
  <c r="I123" i="47"/>
  <c r="J123" i="47"/>
  <c r="K123" i="47"/>
  <c r="L123" i="47"/>
  <c r="M123" i="47"/>
  <c r="N123" i="47"/>
  <c r="O123" i="47"/>
  <c r="P123" i="47"/>
  <c r="Q123" i="47"/>
  <c r="R123" i="47"/>
  <c r="S123" i="47"/>
  <c r="T123" i="47"/>
  <c r="U123" i="47"/>
  <c r="V123" i="47"/>
  <c r="W123" i="47"/>
  <c r="X123" i="47"/>
  <c r="Y123" i="47"/>
  <c r="Z123" i="47"/>
  <c r="AA123" i="47"/>
  <c r="AB123" i="47"/>
  <c r="AC123" i="47"/>
  <c r="AD123" i="47"/>
  <c r="AE123" i="47"/>
  <c r="AF123" i="47"/>
  <c r="AG123" i="47"/>
  <c r="D124" i="47"/>
  <c r="E124" i="47"/>
  <c r="F124" i="47"/>
  <c r="G124" i="47"/>
  <c r="H124" i="47"/>
  <c r="I124" i="47"/>
  <c r="J124" i="47"/>
  <c r="K124" i="47"/>
  <c r="L124" i="47"/>
  <c r="M124" i="47"/>
  <c r="N124" i="47"/>
  <c r="O124" i="47"/>
  <c r="P124" i="47"/>
  <c r="Q124" i="47"/>
  <c r="R124" i="47"/>
  <c r="S124" i="47"/>
  <c r="T124" i="47"/>
  <c r="U124" i="47"/>
  <c r="V124" i="47"/>
  <c r="W124" i="47"/>
  <c r="X124" i="47"/>
  <c r="Y124" i="47"/>
  <c r="Z124" i="47"/>
  <c r="AA124" i="47"/>
  <c r="AB124" i="47"/>
  <c r="AC124" i="47"/>
  <c r="AD124" i="47"/>
  <c r="AE124" i="47"/>
  <c r="AF124" i="47"/>
  <c r="AG124" i="47"/>
  <c r="D125" i="47"/>
  <c r="E125" i="47"/>
  <c r="F125" i="47"/>
  <c r="G125" i="47"/>
  <c r="H125" i="47"/>
  <c r="I125" i="47"/>
  <c r="J125" i="47"/>
  <c r="K125" i="47"/>
  <c r="L125" i="47"/>
  <c r="M125" i="47"/>
  <c r="N125" i="47"/>
  <c r="O125" i="47"/>
  <c r="P125" i="47"/>
  <c r="Q125" i="47"/>
  <c r="R125" i="47"/>
  <c r="S125" i="47"/>
  <c r="T125" i="47"/>
  <c r="U125" i="47"/>
  <c r="V125" i="47"/>
  <c r="W125" i="47"/>
  <c r="X125" i="47"/>
  <c r="Y125" i="47"/>
  <c r="Z125" i="47"/>
  <c r="AA125" i="47"/>
  <c r="AB125" i="47"/>
  <c r="AC125" i="47"/>
  <c r="AD125" i="47"/>
  <c r="AE125" i="47"/>
  <c r="AF125" i="47"/>
  <c r="AG125" i="47"/>
  <c r="D126" i="47"/>
  <c r="E126" i="47"/>
  <c r="F126" i="47"/>
  <c r="G126" i="47"/>
  <c r="H126" i="47"/>
  <c r="I126" i="47"/>
  <c r="J126" i="47"/>
  <c r="K126" i="47"/>
  <c r="L126" i="47"/>
  <c r="M126" i="47"/>
  <c r="N126" i="47"/>
  <c r="O126" i="47"/>
  <c r="P126" i="47"/>
  <c r="Q126" i="47"/>
  <c r="R126" i="47"/>
  <c r="S126" i="47"/>
  <c r="T126" i="47"/>
  <c r="U126" i="47"/>
  <c r="V126" i="47"/>
  <c r="W126" i="47"/>
  <c r="X126" i="47"/>
  <c r="Y126" i="47"/>
  <c r="Z126" i="47"/>
  <c r="AA126" i="47"/>
  <c r="AB126" i="47"/>
  <c r="AC126" i="47"/>
  <c r="AD126" i="47"/>
  <c r="AE126" i="47"/>
  <c r="AF126" i="47"/>
  <c r="AG126" i="47"/>
  <c r="D127" i="47"/>
  <c r="E127" i="47"/>
  <c r="F127" i="47"/>
  <c r="G127" i="47"/>
  <c r="H127" i="47"/>
  <c r="I127" i="47"/>
  <c r="J127" i="47"/>
  <c r="K127" i="47"/>
  <c r="L127" i="47"/>
  <c r="M127" i="47"/>
  <c r="N127" i="47"/>
  <c r="O127" i="47"/>
  <c r="P127" i="47"/>
  <c r="Q127" i="47"/>
  <c r="R127" i="47"/>
  <c r="S127" i="47"/>
  <c r="T127" i="47"/>
  <c r="U127" i="47"/>
  <c r="V127" i="47"/>
  <c r="W127" i="47"/>
  <c r="X127" i="47"/>
  <c r="Y127" i="47"/>
  <c r="Z127" i="47"/>
  <c r="AA127" i="47"/>
  <c r="AB127" i="47"/>
  <c r="AC127" i="47"/>
  <c r="AD127" i="47"/>
  <c r="AE127" i="47"/>
  <c r="AF127" i="47"/>
  <c r="AG127" i="47"/>
  <c r="D128" i="47"/>
  <c r="E128" i="47"/>
  <c r="F128" i="47"/>
  <c r="G128" i="47"/>
  <c r="H128" i="47"/>
  <c r="I128" i="47"/>
  <c r="J128" i="47"/>
  <c r="K128" i="47"/>
  <c r="L128" i="47"/>
  <c r="M128" i="47"/>
  <c r="N128" i="47"/>
  <c r="O128" i="47"/>
  <c r="P128" i="47"/>
  <c r="Q128" i="47"/>
  <c r="R128" i="47"/>
  <c r="S128" i="47"/>
  <c r="T128" i="47"/>
  <c r="U128" i="47"/>
  <c r="V128" i="47"/>
  <c r="W128" i="47"/>
  <c r="X128" i="47"/>
  <c r="Y128" i="47"/>
  <c r="Z128" i="47"/>
  <c r="AA128" i="47"/>
  <c r="AB128" i="47"/>
  <c r="AC128" i="47"/>
  <c r="AD128" i="47"/>
  <c r="AE128" i="47"/>
  <c r="AF128" i="47"/>
  <c r="AG128" i="47"/>
  <c r="D129" i="47"/>
  <c r="E129" i="47"/>
  <c r="F129" i="47"/>
  <c r="G129" i="47"/>
  <c r="H129" i="47"/>
  <c r="I129" i="47"/>
  <c r="J129" i="47"/>
  <c r="K129" i="47"/>
  <c r="L129" i="47"/>
  <c r="M129" i="47"/>
  <c r="N129" i="47"/>
  <c r="O129" i="47"/>
  <c r="P129" i="47"/>
  <c r="Q129" i="47"/>
  <c r="R129" i="47"/>
  <c r="S129" i="47"/>
  <c r="T129" i="47"/>
  <c r="U129" i="47"/>
  <c r="V129" i="47"/>
  <c r="W129" i="47"/>
  <c r="X129" i="47"/>
  <c r="Y129" i="47"/>
  <c r="Z129" i="47"/>
  <c r="AA129" i="47"/>
  <c r="AB129" i="47"/>
  <c r="AC129" i="47"/>
  <c r="AD129" i="47"/>
  <c r="AE129" i="47"/>
  <c r="AF129" i="47"/>
  <c r="AG129" i="47"/>
  <c r="D130" i="47"/>
  <c r="E130" i="47"/>
  <c r="F130" i="47"/>
  <c r="G130" i="47"/>
  <c r="H130" i="47"/>
  <c r="I130" i="47"/>
  <c r="J130" i="47"/>
  <c r="K130" i="47"/>
  <c r="L130" i="47"/>
  <c r="M130" i="47"/>
  <c r="N130" i="47"/>
  <c r="O130" i="47"/>
  <c r="P130" i="47"/>
  <c r="Q130" i="47"/>
  <c r="R130" i="47"/>
  <c r="S130" i="47"/>
  <c r="T130" i="47"/>
  <c r="U130" i="47"/>
  <c r="V130" i="47"/>
  <c r="W130" i="47"/>
  <c r="X130" i="47"/>
  <c r="Y130" i="47"/>
  <c r="Z130" i="47"/>
  <c r="AA130" i="47"/>
  <c r="AB130" i="47"/>
  <c r="AC130" i="47"/>
  <c r="AD130" i="47"/>
  <c r="AE130" i="47"/>
  <c r="AF130" i="47"/>
  <c r="AG130" i="47"/>
  <c r="D131" i="47"/>
  <c r="E131" i="47"/>
  <c r="F131" i="47"/>
  <c r="G131" i="47"/>
  <c r="H131" i="47"/>
  <c r="I131" i="47"/>
  <c r="J131" i="47"/>
  <c r="K131" i="47"/>
  <c r="L131" i="47"/>
  <c r="M131" i="47"/>
  <c r="N131" i="47"/>
  <c r="O131" i="47"/>
  <c r="P131" i="47"/>
  <c r="Q131" i="47"/>
  <c r="R131" i="47"/>
  <c r="S131" i="47"/>
  <c r="T131" i="47"/>
  <c r="U131" i="47"/>
  <c r="V131" i="47"/>
  <c r="W131" i="47"/>
  <c r="X131" i="47"/>
  <c r="Y131" i="47"/>
  <c r="Z131" i="47"/>
  <c r="AA131" i="47"/>
  <c r="AB131" i="47"/>
  <c r="AC131" i="47"/>
  <c r="AD131" i="47"/>
  <c r="AE131" i="47"/>
  <c r="AF131" i="47"/>
  <c r="AG131" i="47"/>
  <c r="D132" i="47"/>
  <c r="E132" i="47"/>
  <c r="F132" i="47"/>
  <c r="G132" i="47"/>
  <c r="H132" i="47"/>
  <c r="I132" i="47"/>
  <c r="J132" i="47"/>
  <c r="K132" i="47"/>
  <c r="L132" i="47"/>
  <c r="M132" i="47"/>
  <c r="N132" i="47"/>
  <c r="O132" i="47"/>
  <c r="P132" i="47"/>
  <c r="Q132" i="47"/>
  <c r="R132" i="47"/>
  <c r="S132" i="47"/>
  <c r="T132" i="47"/>
  <c r="U132" i="47"/>
  <c r="V132" i="47"/>
  <c r="W132" i="47"/>
  <c r="X132" i="47"/>
  <c r="Y132" i="47"/>
  <c r="Z132" i="47"/>
  <c r="AA132" i="47"/>
  <c r="AB132" i="47"/>
  <c r="AC132" i="47"/>
  <c r="AD132" i="47"/>
  <c r="AE132" i="47"/>
  <c r="AF132" i="47"/>
  <c r="AG132" i="47"/>
  <c r="D133" i="47"/>
  <c r="E133" i="47"/>
  <c r="F133" i="47"/>
  <c r="G133" i="47"/>
  <c r="H133" i="47"/>
  <c r="I133" i="47"/>
  <c r="J133" i="47"/>
  <c r="K133" i="47"/>
  <c r="L133" i="47"/>
  <c r="M133" i="47"/>
  <c r="N133" i="47"/>
  <c r="O133" i="47"/>
  <c r="P133" i="47"/>
  <c r="Q133" i="47"/>
  <c r="R133" i="47"/>
  <c r="S133" i="47"/>
  <c r="T133" i="47"/>
  <c r="U133" i="47"/>
  <c r="V133" i="47"/>
  <c r="W133" i="47"/>
  <c r="X133" i="47"/>
  <c r="Y133" i="47"/>
  <c r="Z133" i="47"/>
  <c r="AA133" i="47"/>
  <c r="AB133" i="47"/>
  <c r="AC133" i="47"/>
  <c r="AD133" i="47"/>
  <c r="AE133" i="47"/>
  <c r="AF133" i="47"/>
  <c r="AG133" i="47"/>
  <c r="D134" i="47"/>
  <c r="E134" i="47"/>
  <c r="F134" i="47"/>
  <c r="G134" i="47"/>
  <c r="H134" i="47"/>
  <c r="I134" i="47"/>
  <c r="J134" i="47"/>
  <c r="K134" i="47"/>
  <c r="L134" i="47"/>
  <c r="M134" i="47"/>
  <c r="N134" i="47"/>
  <c r="O134" i="47"/>
  <c r="P134" i="47"/>
  <c r="Q134" i="47"/>
  <c r="R134" i="47"/>
  <c r="S134" i="47"/>
  <c r="T134" i="47"/>
  <c r="U134" i="47"/>
  <c r="V134" i="47"/>
  <c r="W134" i="47"/>
  <c r="X134" i="47"/>
  <c r="Y134" i="47"/>
  <c r="Z134" i="47"/>
  <c r="AA134" i="47"/>
  <c r="AB134" i="47"/>
  <c r="AC134" i="47"/>
  <c r="AD134" i="47"/>
  <c r="AE134" i="47"/>
  <c r="AF134" i="47"/>
  <c r="AG134" i="47"/>
  <c r="D135" i="47"/>
  <c r="E135" i="47"/>
  <c r="F135" i="47"/>
  <c r="G135" i="47"/>
  <c r="H135" i="47"/>
  <c r="I135" i="47"/>
  <c r="J135" i="47"/>
  <c r="K135" i="47"/>
  <c r="L135" i="47"/>
  <c r="M135" i="47"/>
  <c r="N135" i="47"/>
  <c r="O135" i="47"/>
  <c r="P135" i="47"/>
  <c r="Q135" i="47"/>
  <c r="R135" i="47"/>
  <c r="S135" i="47"/>
  <c r="T135" i="47"/>
  <c r="U135" i="47"/>
  <c r="V135" i="47"/>
  <c r="W135" i="47"/>
  <c r="X135" i="47"/>
  <c r="Y135" i="47"/>
  <c r="Z135" i="47"/>
  <c r="AA135" i="47"/>
  <c r="AB135" i="47"/>
  <c r="AC135" i="47"/>
  <c r="AD135" i="47"/>
  <c r="AE135" i="47"/>
  <c r="AF135" i="47"/>
  <c r="AG135" i="47"/>
  <c r="D136" i="47"/>
  <c r="E136" i="47"/>
  <c r="F136" i="47"/>
  <c r="G136" i="47"/>
  <c r="H136" i="47"/>
  <c r="I136" i="47"/>
  <c r="J136" i="47"/>
  <c r="K136" i="47"/>
  <c r="L136" i="47"/>
  <c r="M136" i="47"/>
  <c r="N136" i="47"/>
  <c r="O136" i="47"/>
  <c r="P136" i="47"/>
  <c r="Q136" i="47"/>
  <c r="R136" i="47"/>
  <c r="S136" i="47"/>
  <c r="T136" i="47"/>
  <c r="U136" i="47"/>
  <c r="V136" i="47"/>
  <c r="W136" i="47"/>
  <c r="X136" i="47"/>
  <c r="Y136" i="47"/>
  <c r="Z136" i="47"/>
  <c r="AA136" i="47"/>
  <c r="AB136" i="47"/>
  <c r="AC136" i="47"/>
  <c r="AD136" i="47"/>
  <c r="AE136" i="47"/>
  <c r="AF136" i="47"/>
  <c r="AG136" i="47"/>
  <c r="D137" i="47"/>
  <c r="E137" i="47"/>
  <c r="F137" i="47"/>
  <c r="G137" i="47"/>
  <c r="H137" i="47"/>
  <c r="I137" i="47"/>
  <c r="J137" i="47"/>
  <c r="K137" i="47"/>
  <c r="L137" i="47"/>
  <c r="M137" i="47"/>
  <c r="N137" i="47"/>
  <c r="O137" i="47"/>
  <c r="P137" i="47"/>
  <c r="Q137" i="47"/>
  <c r="R137" i="47"/>
  <c r="S137" i="47"/>
  <c r="T137" i="47"/>
  <c r="U137" i="47"/>
  <c r="V137" i="47"/>
  <c r="W137" i="47"/>
  <c r="X137" i="47"/>
  <c r="Y137" i="47"/>
  <c r="Z137" i="47"/>
  <c r="AA137" i="47"/>
  <c r="AB137" i="47"/>
  <c r="AC137" i="47"/>
  <c r="AD137" i="47"/>
  <c r="AE137" i="47"/>
  <c r="AF137" i="47"/>
  <c r="AG137" i="47"/>
  <c r="D138" i="47"/>
  <c r="E138" i="47"/>
  <c r="F138" i="47"/>
  <c r="G138" i="47"/>
  <c r="H138" i="47"/>
  <c r="I138" i="47"/>
  <c r="J138" i="47"/>
  <c r="K138" i="47"/>
  <c r="L138" i="47"/>
  <c r="M138" i="47"/>
  <c r="N138" i="47"/>
  <c r="O138" i="47"/>
  <c r="P138" i="47"/>
  <c r="Q138" i="47"/>
  <c r="R138" i="47"/>
  <c r="S138" i="47"/>
  <c r="T138" i="47"/>
  <c r="U138" i="47"/>
  <c r="V138" i="47"/>
  <c r="W138" i="47"/>
  <c r="X138" i="47"/>
  <c r="Y138" i="47"/>
  <c r="Z138" i="47"/>
  <c r="AA138" i="47"/>
  <c r="AB138" i="47"/>
  <c r="AC138" i="47"/>
  <c r="AD138" i="47"/>
  <c r="AE138" i="47"/>
  <c r="AF138" i="47"/>
  <c r="AG138" i="47"/>
  <c r="D139" i="47"/>
  <c r="E139" i="47"/>
  <c r="F139" i="47"/>
  <c r="G139" i="47"/>
  <c r="H139" i="47"/>
  <c r="I139" i="47"/>
  <c r="J139" i="47"/>
  <c r="K139" i="47"/>
  <c r="L139" i="47"/>
  <c r="M139" i="47"/>
  <c r="N139" i="47"/>
  <c r="O139" i="47"/>
  <c r="P139" i="47"/>
  <c r="Q139" i="47"/>
  <c r="R139" i="47"/>
  <c r="S139" i="47"/>
  <c r="T139" i="47"/>
  <c r="U139" i="47"/>
  <c r="V139" i="47"/>
  <c r="W139" i="47"/>
  <c r="X139" i="47"/>
  <c r="Y139" i="47"/>
  <c r="Z139" i="47"/>
  <c r="AA139" i="47"/>
  <c r="AB139" i="47"/>
  <c r="AC139" i="47"/>
  <c r="AD139" i="47"/>
  <c r="AE139" i="47"/>
  <c r="AF139" i="47"/>
  <c r="AG139" i="47"/>
  <c r="D140" i="47"/>
  <c r="E140" i="47"/>
  <c r="F140" i="47"/>
  <c r="G140" i="47"/>
  <c r="H140" i="47"/>
  <c r="I140" i="47"/>
  <c r="J140" i="47"/>
  <c r="K140" i="47"/>
  <c r="L140" i="47"/>
  <c r="M140" i="47"/>
  <c r="N140" i="47"/>
  <c r="O140" i="47"/>
  <c r="P140" i="47"/>
  <c r="Q140" i="47"/>
  <c r="R140" i="47"/>
  <c r="S140" i="47"/>
  <c r="T140" i="47"/>
  <c r="U140" i="47"/>
  <c r="V140" i="47"/>
  <c r="W140" i="47"/>
  <c r="X140" i="47"/>
  <c r="Y140" i="47"/>
  <c r="Z140" i="47"/>
  <c r="AA140" i="47"/>
  <c r="AB140" i="47"/>
  <c r="AC140" i="47"/>
  <c r="AD140" i="47"/>
  <c r="AE140" i="47"/>
  <c r="AF140" i="47"/>
  <c r="AG140" i="47"/>
  <c r="D141" i="47"/>
  <c r="E141" i="47"/>
  <c r="F141" i="47"/>
  <c r="G141" i="47"/>
  <c r="H141" i="47"/>
  <c r="I141" i="47"/>
  <c r="J141" i="47"/>
  <c r="K141" i="47"/>
  <c r="L141" i="47"/>
  <c r="M141" i="47"/>
  <c r="N141" i="47"/>
  <c r="O141" i="47"/>
  <c r="P141" i="47"/>
  <c r="Q141" i="47"/>
  <c r="R141" i="47"/>
  <c r="S141" i="47"/>
  <c r="T141" i="47"/>
  <c r="U141" i="47"/>
  <c r="V141" i="47"/>
  <c r="W141" i="47"/>
  <c r="X141" i="47"/>
  <c r="Y141" i="47"/>
  <c r="Z141" i="47"/>
  <c r="AA141" i="47"/>
  <c r="AB141" i="47"/>
  <c r="AC141" i="47"/>
  <c r="AD141" i="47"/>
  <c r="AE141" i="47"/>
  <c r="AF141" i="47"/>
  <c r="AG141" i="47"/>
  <c r="D142" i="47"/>
  <c r="E142" i="47"/>
  <c r="F142" i="47"/>
  <c r="G142" i="47"/>
  <c r="H142" i="47"/>
  <c r="I142" i="47"/>
  <c r="J142" i="47"/>
  <c r="K142" i="47"/>
  <c r="L142" i="47"/>
  <c r="M142" i="47"/>
  <c r="N142" i="47"/>
  <c r="O142" i="47"/>
  <c r="P142" i="47"/>
  <c r="Q142" i="47"/>
  <c r="R142" i="47"/>
  <c r="S142" i="47"/>
  <c r="T142" i="47"/>
  <c r="U142" i="47"/>
  <c r="V142" i="47"/>
  <c r="W142" i="47"/>
  <c r="X142" i="47"/>
  <c r="Y142" i="47"/>
  <c r="Z142" i="47"/>
  <c r="AA142" i="47"/>
  <c r="AB142" i="47"/>
  <c r="AC142" i="47"/>
  <c r="AD142" i="47"/>
  <c r="AE142" i="47"/>
  <c r="AF142" i="47"/>
  <c r="AG142" i="47"/>
  <c r="D143" i="47"/>
  <c r="E143" i="47"/>
  <c r="F143" i="47"/>
  <c r="G143" i="47"/>
  <c r="H143" i="47"/>
  <c r="I143" i="47"/>
  <c r="J143" i="47"/>
  <c r="K143" i="47"/>
  <c r="L143" i="47"/>
  <c r="M143" i="47"/>
  <c r="N143" i="47"/>
  <c r="O143" i="47"/>
  <c r="P143" i="47"/>
  <c r="Q143" i="47"/>
  <c r="R143" i="47"/>
  <c r="S143" i="47"/>
  <c r="T143" i="47"/>
  <c r="U143" i="47"/>
  <c r="V143" i="47"/>
  <c r="W143" i="47"/>
  <c r="X143" i="47"/>
  <c r="Y143" i="47"/>
  <c r="Z143" i="47"/>
  <c r="AA143" i="47"/>
  <c r="AB143" i="47"/>
  <c r="AC143" i="47"/>
  <c r="AD143" i="47"/>
  <c r="AE143" i="47"/>
  <c r="AF143" i="47"/>
  <c r="AG143" i="47"/>
  <c r="D144" i="47"/>
  <c r="E144" i="47"/>
  <c r="F144" i="47"/>
  <c r="G144" i="47"/>
  <c r="H144" i="47"/>
  <c r="I144" i="47"/>
  <c r="J144" i="47"/>
  <c r="K144" i="47"/>
  <c r="L144" i="47"/>
  <c r="M144" i="47"/>
  <c r="N144" i="47"/>
  <c r="O144" i="47"/>
  <c r="P144" i="47"/>
  <c r="Q144" i="47"/>
  <c r="R144" i="47"/>
  <c r="S144" i="47"/>
  <c r="T144" i="47"/>
  <c r="U144" i="47"/>
  <c r="V144" i="47"/>
  <c r="W144" i="47"/>
  <c r="X144" i="47"/>
  <c r="Y144" i="47"/>
  <c r="Z144" i="47"/>
  <c r="AA144" i="47"/>
  <c r="AB144" i="47"/>
  <c r="AC144" i="47"/>
  <c r="AD144" i="47"/>
  <c r="AE144" i="47"/>
  <c r="AF144" i="47"/>
  <c r="AG144" i="47"/>
  <c r="D145" i="47"/>
  <c r="E145" i="47"/>
  <c r="F145" i="47"/>
  <c r="G145" i="47"/>
  <c r="H145" i="47"/>
  <c r="I145" i="47"/>
  <c r="J145" i="47"/>
  <c r="K145" i="47"/>
  <c r="L145" i="47"/>
  <c r="M145" i="47"/>
  <c r="N145" i="47"/>
  <c r="O145" i="47"/>
  <c r="P145" i="47"/>
  <c r="Q145" i="47"/>
  <c r="R145" i="47"/>
  <c r="S145" i="47"/>
  <c r="T145" i="47"/>
  <c r="U145" i="47"/>
  <c r="V145" i="47"/>
  <c r="W145" i="47"/>
  <c r="X145" i="47"/>
  <c r="Y145" i="47"/>
  <c r="Z145" i="47"/>
  <c r="AA145" i="47"/>
  <c r="AB145" i="47"/>
  <c r="AC145" i="47"/>
  <c r="AD145" i="47"/>
  <c r="AE145" i="47"/>
  <c r="AF145" i="47"/>
  <c r="AG145" i="47"/>
  <c r="D146" i="47"/>
  <c r="E146" i="47"/>
  <c r="F146" i="47"/>
  <c r="G146" i="47"/>
  <c r="H146" i="47"/>
  <c r="I146" i="47"/>
  <c r="J146" i="47"/>
  <c r="K146" i="47"/>
  <c r="L146" i="47"/>
  <c r="M146" i="47"/>
  <c r="N146" i="47"/>
  <c r="O146" i="47"/>
  <c r="P146" i="47"/>
  <c r="Q146" i="47"/>
  <c r="R146" i="47"/>
  <c r="S146" i="47"/>
  <c r="T146" i="47"/>
  <c r="U146" i="47"/>
  <c r="V146" i="47"/>
  <c r="W146" i="47"/>
  <c r="X146" i="47"/>
  <c r="Y146" i="47"/>
  <c r="Z146" i="47"/>
  <c r="AA146" i="47"/>
  <c r="AB146" i="47"/>
  <c r="AC146" i="47"/>
  <c r="AD146" i="47"/>
  <c r="AE146" i="47"/>
  <c r="AF146" i="47"/>
  <c r="AG146" i="47"/>
  <c r="D147" i="47"/>
  <c r="E147" i="47"/>
  <c r="F147" i="47"/>
  <c r="G147" i="47"/>
  <c r="H147" i="47"/>
  <c r="I147" i="47"/>
  <c r="J147" i="47"/>
  <c r="K147" i="47"/>
  <c r="L147" i="47"/>
  <c r="M147" i="47"/>
  <c r="N147" i="47"/>
  <c r="O147" i="47"/>
  <c r="P147" i="47"/>
  <c r="Q147" i="47"/>
  <c r="R147" i="47"/>
  <c r="S147" i="47"/>
  <c r="T147" i="47"/>
  <c r="U147" i="47"/>
  <c r="V147" i="47"/>
  <c r="W147" i="47"/>
  <c r="X147" i="47"/>
  <c r="Y147" i="47"/>
  <c r="Z147" i="47"/>
  <c r="AA147" i="47"/>
  <c r="AB147" i="47"/>
  <c r="AC147" i="47"/>
  <c r="AD147" i="47"/>
  <c r="AE147" i="47"/>
  <c r="AF147" i="47"/>
  <c r="AG147" i="47"/>
  <c r="D148" i="47"/>
  <c r="E148" i="47"/>
  <c r="F148" i="47"/>
  <c r="G148" i="47"/>
  <c r="H148" i="47"/>
  <c r="I148" i="47"/>
  <c r="J148" i="47"/>
  <c r="K148" i="47"/>
  <c r="L148" i="47"/>
  <c r="M148" i="47"/>
  <c r="N148" i="47"/>
  <c r="O148" i="47"/>
  <c r="P148" i="47"/>
  <c r="Q148" i="47"/>
  <c r="R148" i="47"/>
  <c r="S148" i="47"/>
  <c r="T148" i="47"/>
  <c r="U148" i="47"/>
  <c r="V148" i="47"/>
  <c r="W148" i="47"/>
  <c r="X148" i="47"/>
  <c r="Y148" i="47"/>
  <c r="Z148" i="47"/>
  <c r="AA148" i="47"/>
  <c r="AB148" i="47"/>
  <c r="AC148" i="47"/>
  <c r="AD148" i="47"/>
  <c r="AE148" i="47"/>
  <c r="AF148" i="47"/>
  <c r="AG148" i="47"/>
  <c r="D149" i="47"/>
  <c r="E149" i="47"/>
  <c r="F149" i="47"/>
  <c r="G149" i="47"/>
  <c r="H149" i="47"/>
  <c r="I149" i="47"/>
  <c r="J149" i="47"/>
  <c r="K149" i="47"/>
  <c r="L149" i="47"/>
  <c r="M149" i="47"/>
  <c r="N149" i="47"/>
  <c r="O149" i="47"/>
  <c r="P149" i="47"/>
  <c r="Q149" i="47"/>
  <c r="R149" i="47"/>
  <c r="S149" i="47"/>
  <c r="T149" i="47"/>
  <c r="U149" i="47"/>
  <c r="V149" i="47"/>
  <c r="W149" i="47"/>
  <c r="X149" i="47"/>
  <c r="Y149" i="47"/>
  <c r="Z149" i="47"/>
  <c r="AA149" i="47"/>
  <c r="AB149" i="47"/>
  <c r="AC149" i="47"/>
  <c r="AD149" i="47"/>
  <c r="AE149" i="47"/>
  <c r="AF149" i="47"/>
  <c r="AG149" i="47"/>
  <c r="D150" i="47"/>
  <c r="E150" i="47"/>
  <c r="F150" i="47"/>
  <c r="G150" i="47"/>
  <c r="H150" i="47"/>
  <c r="I150" i="47"/>
  <c r="J150" i="47"/>
  <c r="K150" i="47"/>
  <c r="L150" i="47"/>
  <c r="M150" i="47"/>
  <c r="N150" i="47"/>
  <c r="O150" i="47"/>
  <c r="P150" i="47"/>
  <c r="Q150" i="47"/>
  <c r="R150" i="47"/>
  <c r="S150" i="47"/>
  <c r="T150" i="47"/>
  <c r="U150" i="47"/>
  <c r="V150" i="47"/>
  <c r="W150" i="47"/>
  <c r="X150" i="47"/>
  <c r="Y150" i="47"/>
  <c r="Z150" i="47"/>
  <c r="AA150" i="47"/>
  <c r="AB150" i="47"/>
  <c r="AC150" i="47"/>
  <c r="AD150" i="47"/>
  <c r="AE150" i="47"/>
  <c r="AF150" i="47"/>
  <c r="AG150" i="47"/>
  <c r="D151" i="47"/>
  <c r="E151" i="47"/>
  <c r="F151" i="47"/>
  <c r="G151" i="47"/>
  <c r="H151" i="47"/>
  <c r="I151" i="47"/>
  <c r="J151" i="47"/>
  <c r="K151" i="47"/>
  <c r="L151" i="47"/>
  <c r="M151" i="47"/>
  <c r="N151" i="47"/>
  <c r="O151" i="47"/>
  <c r="P151" i="47"/>
  <c r="Q151" i="47"/>
  <c r="R151" i="47"/>
  <c r="S151" i="47"/>
  <c r="T151" i="47"/>
  <c r="U151" i="47"/>
  <c r="V151" i="47"/>
  <c r="W151" i="47"/>
  <c r="X151" i="47"/>
  <c r="Y151" i="47"/>
  <c r="Z151" i="47"/>
  <c r="AA151" i="47"/>
  <c r="AB151" i="47"/>
  <c r="AC151" i="47"/>
  <c r="AD151" i="47"/>
  <c r="AE151" i="47"/>
  <c r="AF151" i="47"/>
  <c r="AG151" i="47"/>
  <c r="D152" i="47"/>
  <c r="E152" i="47"/>
  <c r="F152" i="47"/>
  <c r="G152" i="47"/>
  <c r="H152" i="47"/>
  <c r="I152" i="47"/>
  <c r="J152" i="47"/>
  <c r="K152" i="47"/>
  <c r="L152" i="47"/>
  <c r="M152" i="47"/>
  <c r="N152" i="47"/>
  <c r="O152" i="47"/>
  <c r="P152" i="47"/>
  <c r="Q152" i="47"/>
  <c r="R152" i="47"/>
  <c r="S152" i="47"/>
  <c r="T152" i="47"/>
  <c r="U152" i="47"/>
  <c r="V152" i="47"/>
  <c r="W152" i="47"/>
  <c r="X152" i="47"/>
  <c r="Y152" i="47"/>
  <c r="Z152" i="47"/>
  <c r="AA152" i="47"/>
  <c r="AB152" i="47"/>
  <c r="AC152" i="47"/>
  <c r="AD152" i="47"/>
  <c r="AE152" i="47"/>
  <c r="AF152" i="47"/>
  <c r="AG152" i="47"/>
  <c r="D153" i="47"/>
  <c r="E153" i="47"/>
  <c r="F153" i="47"/>
  <c r="G153" i="47"/>
  <c r="H153" i="47"/>
  <c r="I153" i="47"/>
  <c r="J153" i="47"/>
  <c r="K153" i="47"/>
  <c r="L153" i="47"/>
  <c r="M153" i="47"/>
  <c r="N153" i="47"/>
  <c r="O153" i="47"/>
  <c r="P153" i="47"/>
  <c r="Q153" i="47"/>
  <c r="R153" i="47"/>
  <c r="S153" i="47"/>
  <c r="T153" i="47"/>
  <c r="U153" i="47"/>
  <c r="V153" i="47"/>
  <c r="W153" i="47"/>
  <c r="X153" i="47"/>
  <c r="Y153" i="47"/>
  <c r="Z153" i="47"/>
  <c r="AA153" i="47"/>
  <c r="AB153" i="47"/>
  <c r="AC153" i="47"/>
  <c r="AD153" i="47"/>
  <c r="AE153" i="47"/>
  <c r="AF153" i="47"/>
  <c r="AG153" i="47"/>
  <c r="D154" i="47"/>
  <c r="E154" i="47"/>
  <c r="F154" i="47"/>
  <c r="G154" i="47"/>
  <c r="H154" i="47"/>
  <c r="I154" i="47"/>
  <c r="J154" i="47"/>
  <c r="K154" i="47"/>
  <c r="L154" i="47"/>
  <c r="M154" i="47"/>
  <c r="N154" i="47"/>
  <c r="O154" i="47"/>
  <c r="P154" i="47"/>
  <c r="Q154" i="47"/>
  <c r="R154" i="47"/>
  <c r="S154" i="47"/>
  <c r="T154" i="47"/>
  <c r="U154" i="47"/>
  <c r="V154" i="47"/>
  <c r="W154" i="47"/>
  <c r="X154" i="47"/>
  <c r="Y154" i="47"/>
  <c r="Z154" i="47"/>
  <c r="AA154" i="47"/>
  <c r="AB154" i="47"/>
  <c r="AC154" i="47"/>
  <c r="AD154" i="47"/>
  <c r="AE154" i="47"/>
  <c r="AF154" i="47"/>
  <c r="AG154" i="47"/>
  <c r="D155" i="47"/>
  <c r="E155" i="47"/>
  <c r="F155" i="47"/>
  <c r="G155" i="47"/>
  <c r="H155" i="47"/>
  <c r="I155" i="47"/>
  <c r="J155" i="47"/>
  <c r="K155" i="47"/>
  <c r="L155" i="47"/>
  <c r="M155" i="47"/>
  <c r="N155" i="47"/>
  <c r="O155" i="47"/>
  <c r="P155" i="47"/>
  <c r="Q155" i="47"/>
  <c r="R155" i="47"/>
  <c r="S155" i="47"/>
  <c r="T155" i="47"/>
  <c r="U155" i="47"/>
  <c r="V155" i="47"/>
  <c r="W155" i="47"/>
  <c r="X155" i="47"/>
  <c r="Y155" i="47"/>
  <c r="Z155" i="47"/>
  <c r="AA155" i="47"/>
  <c r="AB155" i="47"/>
  <c r="AC155" i="47"/>
  <c r="AD155" i="47"/>
  <c r="AE155" i="47"/>
  <c r="AF155" i="47"/>
  <c r="AG155" i="47"/>
  <c r="D156" i="47"/>
  <c r="E156" i="47"/>
  <c r="F156" i="47"/>
  <c r="G156" i="47"/>
  <c r="H156" i="47"/>
  <c r="I156" i="47"/>
  <c r="J156" i="47"/>
  <c r="K156" i="47"/>
  <c r="L156" i="47"/>
  <c r="M156" i="47"/>
  <c r="N156" i="47"/>
  <c r="O156" i="47"/>
  <c r="P156" i="47"/>
  <c r="Q156" i="47"/>
  <c r="R156" i="47"/>
  <c r="S156" i="47"/>
  <c r="T156" i="47"/>
  <c r="U156" i="47"/>
  <c r="V156" i="47"/>
  <c r="W156" i="47"/>
  <c r="X156" i="47"/>
  <c r="Y156" i="47"/>
  <c r="Z156" i="47"/>
  <c r="AA156" i="47"/>
  <c r="AB156" i="47"/>
  <c r="AC156" i="47"/>
  <c r="AD156" i="47"/>
  <c r="AE156" i="47"/>
  <c r="AF156" i="47"/>
  <c r="AG156" i="47"/>
  <c r="D157" i="47"/>
  <c r="E157" i="47"/>
  <c r="F157" i="47"/>
  <c r="G157" i="47"/>
  <c r="H157" i="47"/>
  <c r="I157" i="47"/>
  <c r="J157" i="47"/>
  <c r="K157" i="47"/>
  <c r="L157" i="47"/>
  <c r="M157" i="47"/>
  <c r="N157" i="47"/>
  <c r="O157" i="47"/>
  <c r="P157" i="47"/>
  <c r="Q157" i="47"/>
  <c r="R157" i="47"/>
  <c r="S157" i="47"/>
  <c r="T157" i="47"/>
  <c r="U157" i="47"/>
  <c r="V157" i="47"/>
  <c r="W157" i="47"/>
  <c r="X157" i="47"/>
  <c r="Y157" i="47"/>
  <c r="Z157" i="47"/>
  <c r="AA157" i="47"/>
  <c r="AB157" i="47"/>
  <c r="AC157" i="47"/>
  <c r="AD157" i="47"/>
  <c r="AE157" i="47"/>
  <c r="AF157" i="47"/>
  <c r="AG157" i="47"/>
  <c r="D158" i="47"/>
  <c r="E158" i="47"/>
  <c r="F158" i="47"/>
  <c r="G158" i="47"/>
  <c r="H158" i="47"/>
  <c r="I158" i="47"/>
  <c r="J158" i="47"/>
  <c r="K158" i="47"/>
  <c r="L158" i="47"/>
  <c r="M158" i="47"/>
  <c r="N158" i="47"/>
  <c r="O158" i="47"/>
  <c r="P158" i="47"/>
  <c r="Q158" i="47"/>
  <c r="R158" i="47"/>
  <c r="S158" i="47"/>
  <c r="T158" i="47"/>
  <c r="U158" i="47"/>
  <c r="V158" i="47"/>
  <c r="W158" i="47"/>
  <c r="X158" i="47"/>
  <c r="Y158" i="47"/>
  <c r="Z158" i="47"/>
  <c r="AA158" i="47"/>
  <c r="AB158" i="47"/>
  <c r="AC158" i="47"/>
  <c r="AD158" i="47"/>
  <c r="AE158" i="47"/>
  <c r="AF158" i="47"/>
  <c r="AG158" i="47"/>
  <c r="D159" i="47"/>
  <c r="E159" i="47"/>
  <c r="F159" i="47"/>
  <c r="G159" i="47"/>
  <c r="H159" i="47"/>
  <c r="I159" i="47"/>
  <c r="J159" i="47"/>
  <c r="K159" i="47"/>
  <c r="L159" i="47"/>
  <c r="M159" i="47"/>
  <c r="N159" i="47"/>
  <c r="O159" i="47"/>
  <c r="P159" i="47"/>
  <c r="Q159" i="47"/>
  <c r="R159" i="47"/>
  <c r="S159" i="47"/>
  <c r="T159" i="47"/>
  <c r="U159" i="47"/>
  <c r="V159" i="47"/>
  <c r="W159" i="47"/>
  <c r="X159" i="47"/>
  <c r="Y159" i="47"/>
  <c r="Z159" i="47"/>
  <c r="AA159" i="47"/>
  <c r="AB159" i="47"/>
  <c r="AC159" i="47"/>
  <c r="AD159" i="47"/>
  <c r="AE159" i="47"/>
  <c r="AF159" i="47"/>
  <c r="AG159" i="47"/>
  <c r="D160" i="47"/>
  <c r="E160" i="47"/>
  <c r="F160" i="47"/>
  <c r="G160" i="47"/>
  <c r="H160" i="47"/>
  <c r="I160" i="47"/>
  <c r="J160" i="47"/>
  <c r="K160" i="47"/>
  <c r="L160" i="47"/>
  <c r="M160" i="47"/>
  <c r="N160" i="47"/>
  <c r="O160" i="47"/>
  <c r="P160" i="47"/>
  <c r="Q160" i="47"/>
  <c r="R160" i="47"/>
  <c r="S160" i="47"/>
  <c r="T160" i="47"/>
  <c r="U160" i="47"/>
  <c r="V160" i="47"/>
  <c r="W160" i="47"/>
  <c r="X160" i="47"/>
  <c r="Y160" i="47"/>
  <c r="Z160" i="47"/>
  <c r="AA160" i="47"/>
  <c r="AB160" i="47"/>
  <c r="AC160" i="47"/>
  <c r="AD160" i="47"/>
  <c r="AE160" i="47"/>
  <c r="AF160" i="47"/>
  <c r="AG160" i="47"/>
  <c r="D161" i="47"/>
  <c r="E161" i="47"/>
  <c r="F161" i="47"/>
  <c r="G161" i="47"/>
  <c r="H161" i="47"/>
  <c r="I161" i="47"/>
  <c r="J161" i="47"/>
  <c r="K161" i="47"/>
  <c r="L161" i="47"/>
  <c r="M161" i="47"/>
  <c r="N161" i="47"/>
  <c r="O161" i="47"/>
  <c r="P161" i="47"/>
  <c r="Q161" i="47"/>
  <c r="R161" i="47"/>
  <c r="S161" i="47"/>
  <c r="T161" i="47"/>
  <c r="U161" i="47"/>
  <c r="V161" i="47"/>
  <c r="W161" i="47"/>
  <c r="X161" i="47"/>
  <c r="Y161" i="47"/>
  <c r="Z161" i="47"/>
  <c r="AA161" i="47"/>
  <c r="AB161" i="47"/>
  <c r="AC161" i="47"/>
  <c r="AD161" i="47"/>
  <c r="AE161" i="47"/>
  <c r="AF161" i="47"/>
  <c r="AG161" i="47"/>
  <c r="D162" i="47"/>
  <c r="E162" i="47"/>
  <c r="F162" i="47"/>
  <c r="G162" i="47"/>
  <c r="H162" i="47"/>
  <c r="I162" i="47"/>
  <c r="J162" i="47"/>
  <c r="K162" i="47"/>
  <c r="L162" i="47"/>
  <c r="M162" i="47"/>
  <c r="N162" i="47"/>
  <c r="O162" i="47"/>
  <c r="P162" i="47"/>
  <c r="Q162" i="47"/>
  <c r="R162" i="47"/>
  <c r="S162" i="47"/>
  <c r="T162" i="47"/>
  <c r="U162" i="47"/>
  <c r="V162" i="47"/>
  <c r="W162" i="47"/>
  <c r="X162" i="47"/>
  <c r="Y162" i="47"/>
  <c r="Z162" i="47"/>
  <c r="AA162" i="47"/>
  <c r="AB162" i="47"/>
  <c r="AC162" i="47"/>
  <c r="AD162" i="47"/>
  <c r="AE162" i="47"/>
  <c r="AF162" i="47"/>
  <c r="AG162" i="47"/>
  <c r="D163" i="47"/>
  <c r="E163" i="47"/>
  <c r="F163" i="47"/>
  <c r="G163" i="47"/>
  <c r="H163" i="47"/>
  <c r="I163" i="47"/>
  <c r="J163" i="47"/>
  <c r="K163" i="47"/>
  <c r="L163" i="47"/>
  <c r="M163" i="47"/>
  <c r="N163" i="47"/>
  <c r="O163" i="47"/>
  <c r="P163" i="47"/>
  <c r="Q163" i="47"/>
  <c r="R163" i="47"/>
  <c r="S163" i="47"/>
  <c r="T163" i="47"/>
  <c r="U163" i="47"/>
  <c r="V163" i="47"/>
  <c r="W163" i="47"/>
  <c r="X163" i="47"/>
  <c r="Y163" i="47"/>
  <c r="Z163" i="47"/>
  <c r="AA163" i="47"/>
  <c r="AB163" i="47"/>
  <c r="AC163" i="47"/>
  <c r="AD163" i="47"/>
  <c r="AE163" i="47"/>
  <c r="AF163" i="47"/>
  <c r="AG163" i="47"/>
  <c r="D164" i="47"/>
  <c r="E164" i="47"/>
  <c r="F164" i="47"/>
  <c r="G164" i="47"/>
  <c r="H164" i="47"/>
  <c r="I164" i="47"/>
  <c r="J164" i="47"/>
  <c r="K164" i="47"/>
  <c r="L164" i="47"/>
  <c r="M164" i="47"/>
  <c r="N164" i="47"/>
  <c r="O164" i="47"/>
  <c r="P164" i="47"/>
  <c r="Q164" i="47"/>
  <c r="R164" i="47"/>
  <c r="S164" i="47"/>
  <c r="T164" i="47"/>
  <c r="U164" i="47"/>
  <c r="V164" i="47"/>
  <c r="W164" i="47"/>
  <c r="X164" i="47"/>
  <c r="Y164" i="47"/>
  <c r="Z164" i="47"/>
  <c r="AA164" i="47"/>
  <c r="AB164" i="47"/>
  <c r="AC164" i="47"/>
  <c r="AD164" i="47"/>
  <c r="AE164" i="47"/>
  <c r="AF164" i="47"/>
  <c r="AG164" i="47"/>
  <c r="D165" i="47"/>
  <c r="E165" i="47"/>
  <c r="F165" i="47"/>
  <c r="G165" i="47"/>
  <c r="H165" i="47"/>
  <c r="I165" i="47"/>
  <c r="J165" i="47"/>
  <c r="K165" i="47"/>
  <c r="L165" i="47"/>
  <c r="M165" i="47"/>
  <c r="N165" i="47"/>
  <c r="O165" i="47"/>
  <c r="P165" i="47"/>
  <c r="Q165" i="47"/>
  <c r="R165" i="47"/>
  <c r="S165" i="47"/>
  <c r="T165" i="47"/>
  <c r="U165" i="47"/>
  <c r="V165" i="47"/>
  <c r="W165" i="47"/>
  <c r="X165" i="47"/>
  <c r="Y165" i="47"/>
  <c r="Z165" i="47"/>
  <c r="AA165" i="47"/>
  <c r="AB165" i="47"/>
  <c r="AC165" i="47"/>
  <c r="AD165" i="47"/>
  <c r="AE165" i="47"/>
  <c r="AF165" i="47"/>
  <c r="AG165" i="47"/>
  <c r="D166" i="47"/>
  <c r="E166" i="47"/>
  <c r="F166" i="47"/>
  <c r="G166" i="47"/>
  <c r="H166" i="47"/>
  <c r="I166" i="47"/>
  <c r="J166" i="47"/>
  <c r="K166" i="47"/>
  <c r="L166" i="47"/>
  <c r="M166" i="47"/>
  <c r="N166" i="47"/>
  <c r="O166" i="47"/>
  <c r="P166" i="47"/>
  <c r="Q166" i="47"/>
  <c r="R166" i="47"/>
  <c r="S166" i="47"/>
  <c r="T166" i="47"/>
  <c r="U166" i="47"/>
  <c r="V166" i="47"/>
  <c r="W166" i="47"/>
  <c r="X166" i="47"/>
  <c r="Y166" i="47"/>
  <c r="Z166" i="47"/>
  <c r="AA166" i="47"/>
  <c r="AB166" i="47"/>
  <c r="AC166" i="47"/>
  <c r="AD166" i="47"/>
  <c r="AE166" i="47"/>
  <c r="AF166" i="47"/>
  <c r="AG166" i="47"/>
  <c r="D167" i="47"/>
  <c r="E167" i="47"/>
  <c r="F167" i="47"/>
  <c r="G167" i="47"/>
  <c r="H167" i="47"/>
  <c r="I167" i="47"/>
  <c r="J167" i="47"/>
  <c r="K167" i="47"/>
  <c r="L167" i="47"/>
  <c r="M167" i="47"/>
  <c r="N167" i="47"/>
  <c r="O167" i="47"/>
  <c r="P167" i="47"/>
  <c r="Q167" i="47"/>
  <c r="R167" i="47"/>
  <c r="S167" i="47"/>
  <c r="T167" i="47"/>
  <c r="U167" i="47"/>
  <c r="V167" i="47"/>
  <c r="W167" i="47"/>
  <c r="X167" i="47"/>
  <c r="Y167" i="47"/>
  <c r="Z167" i="47"/>
  <c r="AA167" i="47"/>
  <c r="AB167" i="47"/>
  <c r="AC167" i="47"/>
  <c r="AD167" i="47"/>
  <c r="AE167" i="47"/>
  <c r="AF167" i="47"/>
  <c r="AG167" i="47"/>
  <c r="D168" i="47"/>
  <c r="E168" i="47"/>
  <c r="F168" i="47"/>
  <c r="G168" i="47"/>
  <c r="H168" i="47"/>
  <c r="I168" i="47"/>
  <c r="J168" i="47"/>
  <c r="K168" i="47"/>
  <c r="L168" i="47"/>
  <c r="M168" i="47"/>
  <c r="N168" i="47"/>
  <c r="O168" i="47"/>
  <c r="P168" i="47"/>
  <c r="Q168" i="47"/>
  <c r="R168" i="47"/>
  <c r="S168" i="47"/>
  <c r="T168" i="47"/>
  <c r="U168" i="47"/>
  <c r="V168" i="47"/>
  <c r="W168" i="47"/>
  <c r="X168" i="47"/>
  <c r="Y168" i="47"/>
  <c r="Z168" i="47"/>
  <c r="AA168" i="47"/>
  <c r="AB168" i="47"/>
  <c r="AC168" i="47"/>
  <c r="AD168" i="47"/>
  <c r="AE168" i="47"/>
  <c r="AF168" i="47"/>
  <c r="AG168" i="47"/>
  <c r="D169" i="47"/>
  <c r="E169" i="47"/>
  <c r="F169" i="47"/>
  <c r="G169" i="47"/>
  <c r="H169" i="47"/>
  <c r="I169" i="47"/>
  <c r="J169" i="47"/>
  <c r="K169" i="47"/>
  <c r="L169" i="47"/>
  <c r="M169" i="47"/>
  <c r="N169" i="47"/>
  <c r="O169" i="47"/>
  <c r="P169" i="47"/>
  <c r="Q169" i="47"/>
  <c r="R169" i="47"/>
  <c r="S169" i="47"/>
  <c r="T169" i="47"/>
  <c r="U169" i="47"/>
  <c r="V169" i="47"/>
  <c r="W169" i="47"/>
  <c r="X169" i="47"/>
  <c r="Y169" i="47"/>
  <c r="Z169" i="47"/>
  <c r="AA169" i="47"/>
  <c r="AB169" i="47"/>
  <c r="AC169" i="47"/>
  <c r="AD169" i="47"/>
  <c r="AE169" i="47"/>
  <c r="AF169" i="47"/>
  <c r="AG169" i="47"/>
  <c r="D170" i="47"/>
  <c r="E170" i="47"/>
  <c r="F170" i="47"/>
  <c r="G170" i="47"/>
  <c r="H170" i="47"/>
  <c r="I170" i="47"/>
  <c r="J170" i="47"/>
  <c r="K170" i="47"/>
  <c r="L170" i="47"/>
  <c r="M170" i="47"/>
  <c r="N170" i="47"/>
  <c r="O170" i="47"/>
  <c r="P170" i="47"/>
  <c r="Q170" i="47"/>
  <c r="R170" i="47"/>
  <c r="S170" i="47"/>
  <c r="T170" i="47"/>
  <c r="U170" i="47"/>
  <c r="V170" i="47"/>
  <c r="W170" i="47"/>
  <c r="X170" i="47"/>
  <c r="Y170" i="47"/>
  <c r="Z170" i="47"/>
  <c r="AA170" i="47"/>
  <c r="AB170" i="47"/>
  <c r="AC170" i="47"/>
  <c r="AD170" i="47"/>
  <c r="AE170" i="47"/>
  <c r="AF170" i="47"/>
  <c r="AG170" i="47"/>
  <c r="D171" i="47"/>
  <c r="E171" i="47"/>
  <c r="F171" i="47"/>
  <c r="G171" i="47"/>
  <c r="H171" i="47"/>
  <c r="I171" i="47"/>
  <c r="J171" i="47"/>
  <c r="K171" i="47"/>
  <c r="L171" i="47"/>
  <c r="M171" i="47"/>
  <c r="N171" i="47"/>
  <c r="O171" i="47"/>
  <c r="P171" i="47"/>
  <c r="Q171" i="47"/>
  <c r="R171" i="47"/>
  <c r="S171" i="47"/>
  <c r="T171" i="47"/>
  <c r="U171" i="47"/>
  <c r="V171" i="47"/>
  <c r="W171" i="47"/>
  <c r="X171" i="47"/>
  <c r="Y171" i="47"/>
  <c r="Z171" i="47"/>
  <c r="AA171" i="47"/>
  <c r="AB171" i="47"/>
  <c r="AC171" i="47"/>
  <c r="AD171" i="47"/>
  <c r="AE171" i="47"/>
  <c r="AF171" i="47"/>
  <c r="AG171" i="47"/>
  <c r="D172" i="47"/>
  <c r="E172" i="47"/>
  <c r="F172" i="47"/>
  <c r="G172" i="47"/>
  <c r="H172" i="47"/>
  <c r="I172" i="47"/>
  <c r="J172" i="47"/>
  <c r="K172" i="47"/>
  <c r="L172" i="47"/>
  <c r="M172" i="47"/>
  <c r="N172" i="47"/>
  <c r="O172" i="47"/>
  <c r="P172" i="47"/>
  <c r="Q172" i="47"/>
  <c r="R172" i="47"/>
  <c r="S172" i="47"/>
  <c r="T172" i="47"/>
  <c r="U172" i="47"/>
  <c r="V172" i="47"/>
  <c r="W172" i="47"/>
  <c r="X172" i="47"/>
  <c r="Y172" i="47"/>
  <c r="Z172" i="47"/>
  <c r="AA172" i="47"/>
  <c r="AB172" i="47"/>
  <c r="AC172" i="47"/>
  <c r="AD172" i="47"/>
  <c r="AE172" i="47"/>
  <c r="AF172" i="47"/>
  <c r="AG172" i="47"/>
  <c r="D173" i="47"/>
  <c r="E173" i="47"/>
  <c r="F173" i="47"/>
  <c r="G173" i="47"/>
  <c r="H173" i="47"/>
  <c r="I173" i="47"/>
  <c r="J173" i="47"/>
  <c r="K173" i="47"/>
  <c r="L173" i="47"/>
  <c r="M173" i="47"/>
  <c r="N173" i="47"/>
  <c r="O173" i="47"/>
  <c r="P173" i="47"/>
  <c r="Q173" i="47"/>
  <c r="R173" i="47"/>
  <c r="S173" i="47"/>
  <c r="T173" i="47"/>
  <c r="U173" i="47"/>
  <c r="V173" i="47"/>
  <c r="W173" i="47"/>
  <c r="X173" i="47"/>
  <c r="Y173" i="47"/>
  <c r="Z173" i="47"/>
  <c r="AA173" i="47"/>
  <c r="AB173" i="47"/>
  <c r="AC173" i="47"/>
  <c r="AD173" i="47"/>
  <c r="AE173" i="47"/>
  <c r="AF173" i="47"/>
  <c r="AG173" i="47"/>
  <c r="D174" i="47"/>
  <c r="E174" i="47"/>
  <c r="F174" i="47"/>
  <c r="G174" i="47"/>
  <c r="H174" i="47"/>
  <c r="I174" i="47"/>
  <c r="J174" i="47"/>
  <c r="K174" i="47"/>
  <c r="L174" i="47"/>
  <c r="M174" i="47"/>
  <c r="N174" i="47"/>
  <c r="O174" i="47"/>
  <c r="P174" i="47"/>
  <c r="Q174" i="47"/>
  <c r="R174" i="47"/>
  <c r="S174" i="47"/>
  <c r="T174" i="47"/>
  <c r="U174" i="47"/>
  <c r="V174" i="47"/>
  <c r="W174" i="47"/>
  <c r="X174" i="47"/>
  <c r="Y174" i="47"/>
  <c r="Z174" i="47"/>
  <c r="AA174" i="47"/>
  <c r="AB174" i="47"/>
  <c r="AC174" i="47"/>
  <c r="AD174" i="47"/>
  <c r="AE174" i="47"/>
  <c r="AF174" i="47"/>
  <c r="AG174" i="47"/>
  <c r="D175" i="47"/>
  <c r="E175" i="47"/>
  <c r="F175" i="47"/>
  <c r="G175" i="47"/>
  <c r="H175" i="47"/>
  <c r="I175" i="47"/>
  <c r="J175" i="47"/>
  <c r="K175" i="47"/>
  <c r="L175" i="47"/>
  <c r="M175" i="47"/>
  <c r="N175" i="47"/>
  <c r="O175" i="47"/>
  <c r="P175" i="47"/>
  <c r="Q175" i="47"/>
  <c r="R175" i="47"/>
  <c r="S175" i="47"/>
  <c r="T175" i="47"/>
  <c r="U175" i="47"/>
  <c r="V175" i="47"/>
  <c r="W175" i="47"/>
  <c r="X175" i="47"/>
  <c r="Y175" i="47"/>
  <c r="Z175" i="47"/>
  <c r="AA175" i="47"/>
  <c r="AB175" i="47"/>
  <c r="AC175" i="47"/>
  <c r="AD175" i="47"/>
  <c r="AE175" i="47"/>
  <c r="AF175" i="47"/>
  <c r="AG175" i="47"/>
  <c r="D176" i="47"/>
  <c r="E176" i="47"/>
  <c r="F176" i="47"/>
  <c r="G176" i="47"/>
  <c r="H176" i="47"/>
  <c r="I176" i="47"/>
  <c r="J176" i="47"/>
  <c r="K176" i="47"/>
  <c r="L176" i="47"/>
  <c r="M176" i="47"/>
  <c r="N176" i="47"/>
  <c r="O176" i="47"/>
  <c r="P176" i="47"/>
  <c r="Q176" i="47"/>
  <c r="R176" i="47"/>
  <c r="S176" i="47"/>
  <c r="T176" i="47"/>
  <c r="U176" i="47"/>
  <c r="V176" i="47"/>
  <c r="W176" i="47"/>
  <c r="X176" i="47"/>
  <c r="Y176" i="47"/>
  <c r="Z176" i="47"/>
  <c r="AA176" i="47"/>
  <c r="AB176" i="47"/>
  <c r="AC176" i="47"/>
  <c r="AD176" i="47"/>
  <c r="AE176" i="47"/>
  <c r="AF176" i="47"/>
  <c r="AG176" i="47"/>
  <c r="D177" i="47"/>
  <c r="E177" i="47"/>
  <c r="F177" i="47"/>
  <c r="G177" i="47"/>
  <c r="H177" i="47"/>
  <c r="I177" i="47"/>
  <c r="J177" i="47"/>
  <c r="K177" i="47"/>
  <c r="L177" i="47"/>
  <c r="M177" i="47"/>
  <c r="N177" i="47"/>
  <c r="O177" i="47"/>
  <c r="P177" i="47"/>
  <c r="Q177" i="47"/>
  <c r="R177" i="47"/>
  <c r="S177" i="47"/>
  <c r="T177" i="47"/>
  <c r="U177" i="47"/>
  <c r="V177" i="47"/>
  <c r="W177" i="47"/>
  <c r="X177" i="47"/>
  <c r="Y177" i="47"/>
  <c r="Z177" i="47"/>
  <c r="AA177" i="47"/>
  <c r="AB177" i="47"/>
  <c r="AC177" i="47"/>
  <c r="AD177" i="47"/>
  <c r="AE177" i="47"/>
  <c r="AF177" i="47"/>
  <c r="AG177" i="47"/>
  <c r="D178" i="47"/>
  <c r="E178" i="47"/>
  <c r="F178" i="47"/>
  <c r="G178" i="47"/>
  <c r="H178" i="47"/>
  <c r="I178" i="47"/>
  <c r="J178" i="47"/>
  <c r="K178" i="47"/>
  <c r="L178" i="47"/>
  <c r="M178" i="47"/>
  <c r="N178" i="47"/>
  <c r="O178" i="47"/>
  <c r="P178" i="47"/>
  <c r="Q178" i="47"/>
  <c r="R178" i="47"/>
  <c r="S178" i="47"/>
  <c r="T178" i="47"/>
  <c r="U178" i="47"/>
  <c r="V178" i="47"/>
  <c r="W178" i="47"/>
  <c r="X178" i="47"/>
  <c r="Y178" i="47"/>
  <c r="Z178" i="47"/>
  <c r="AA178" i="47"/>
  <c r="AB178" i="47"/>
  <c r="AC178" i="47"/>
  <c r="AD178" i="47"/>
  <c r="AE178" i="47"/>
  <c r="AF178" i="47"/>
  <c r="AG178" i="47"/>
  <c r="D179" i="47"/>
  <c r="E179" i="47"/>
  <c r="F179" i="47"/>
  <c r="G179" i="47"/>
  <c r="H179" i="47"/>
  <c r="I179" i="47"/>
  <c r="J179" i="47"/>
  <c r="K179" i="47"/>
  <c r="L179" i="47"/>
  <c r="M179" i="47"/>
  <c r="N179" i="47"/>
  <c r="O179" i="47"/>
  <c r="P179" i="47"/>
  <c r="Q179" i="47"/>
  <c r="R179" i="47"/>
  <c r="S179" i="47"/>
  <c r="T179" i="47"/>
  <c r="U179" i="47"/>
  <c r="V179" i="47"/>
  <c r="W179" i="47"/>
  <c r="X179" i="47"/>
  <c r="Y179" i="47"/>
  <c r="Z179" i="47"/>
  <c r="AA179" i="47"/>
  <c r="AB179" i="47"/>
  <c r="AC179" i="47"/>
  <c r="AD179" i="47"/>
  <c r="AE179" i="47"/>
  <c r="AF179" i="47"/>
  <c r="AG179" i="47"/>
  <c r="D180" i="47"/>
  <c r="E180" i="47"/>
  <c r="F180" i="47"/>
  <c r="G180" i="47"/>
  <c r="H180" i="47"/>
  <c r="I180" i="47"/>
  <c r="J180" i="47"/>
  <c r="K180" i="47"/>
  <c r="L180" i="47"/>
  <c r="M180" i="47"/>
  <c r="N180" i="47"/>
  <c r="O180" i="47"/>
  <c r="P180" i="47"/>
  <c r="Q180" i="47"/>
  <c r="R180" i="47"/>
  <c r="S180" i="47"/>
  <c r="T180" i="47"/>
  <c r="U180" i="47"/>
  <c r="V180" i="47"/>
  <c r="W180" i="47"/>
  <c r="X180" i="47"/>
  <c r="Y180" i="47"/>
  <c r="Z180" i="47"/>
  <c r="AA180" i="47"/>
  <c r="AB180" i="47"/>
  <c r="AC180" i="47"/>
  <c r="AD180" i="47"/>
  <c r="AE180" i="47"/>
  <c r="AF180" i="47"/>
  <c r="AG180" i="47"/>
  <c r="D181" i="47"/>
  <c r="E181" i="47"/>
  <c r="F181" i="47"/>
  <c r="G181" i="47"/>
  <c r="H181" i="47"/>
  <c r="I181" i="47"/>
  <c r="J181" i="47"/>
  <c r="K181" i="47"/>
  <c r="L181" i="47"/>
  <c r="M181" i="47"/>
  <c r="N181" i="47"/>
  <c r="O181" i="47"/>
  <c r="P181" i="47"/>
  <c r="Q181" i="47"/>
  <c r="R181" i="47"/>
  <c r="S181" i="47"/>
  <c r="T181" i="47"/>
  <c r="U181" i="47"/>
  <c r="V181" i="47"/>
  <c r="W181" i="47"/>
  <c r="X181" i="47"/>
  <c r="Y181" i="47"/>
  <c r="Z181" i="47"/>
  <c r="AA181" i="47"/>
  <c r="AB181" i="47"/>
  <c r="AC181" i="47"/>
  <c r="AD181" i="47"/>
  <c r="AE181" i="47"/>
  <c r="AF181" i="47"/>
  <c r="AG181" i="47"/>
  <c r="D182" i="47"/>
  <c r="E182" i="47"/>
  <c r="F182" i="47"/>
  <c r="G182" i="47"/>
  <c r="H182" i="47"/>
  <c r="I182" i="47"/>
  <c r="J182" i="47"/>
  <c r="K182" i="47"/>
  <c r="L182" i="47"/>
  <c r="M182" i="47"/>
  <c r="N182" i="47"/>
  <c r="O182" i="47"/>
  <c r="P182" i="47"/>
  <c r="Q182" i="47"/>
  <c r="R182" i="47"/>
  <c r="S182" i="47"/>
  <c r="T182" i="47"/>
  <c r="U182" i="47"/>
  <c r="V182" i="47"/>
  <c r="W182" i="47"/>
  <c r="X182" i="47"/>
  <c r="Y182" i="47"/>
  <c r="Z182" i="47"/>
  <c r="AA182" i="47"/>
  <c r="AB182" i="47"/>
  <c r="AC182" i="47"/>
  <c r="AD182" i="47"/>
  <c r="AE182" i="47"/>
  <c r="AF182" i="47"/>
  <c r="AG182" i="47"/>
  <c r="D183" i="47"/>
  <c r="E183" i="47"/>
  <c r="F183" i="47"/>
  <c r="G183" i="47"/>
  <c r="H183" i="47"/>
  <c r="I183" i="47"/>
  <c r="J183" i="47"/>
  <c r="K183" i="47"/>
  <c r="L183" i="47"/>
  <c r="M183" i="47"/>
  <c r="N183" i="47"/>
  <c r="O183" i="47"/>
  <c r="P183" i="47"/>
  <c r="Q183" i="47"/>
  <c r="R183" i="47"/>
  <c r="S183" i="47"/>
  <c r="T183" i="47"/>
  <c r="U183" i="47"/>
  <c r="V183" i="47"/>
  <c r="W183" i="47"/>
  <c r="X183" i="47"/>
  <c r="Y183" i="47"/>
  <c r="Z183" i="47"/>
  <c r="AA183" i="47"/>
  <c r="AB183" i="47"/>
  <c r="AC183" i="47"/>
  <c r="AD183" i="47"/>
  <c r="AE183" i="47"/>
  <c r="AF183" i="47"/>
  <c r="AG183" i="47"/>
  <c r="D184" i="47"/>
  <c r="E184" i="47"/>
  <c r="F184" i="47"/>
  <c r="G184" i="47"/>
  <c r="H184" i="47"/>
  <c r="I184" i="47"/>
  <c r="J184" i="47"/>
  <c r="K184" i="47"/>
  <c r="L184" i="47"/>
  <c r="M184" i="47"/>
  <c r="N184" i="47"/>
  <c r="O184" i="47"/>
  <c r="P184" i="47"/>
  <c r="Q184" i="47"/>
  <c r="R184" i="47"/>
  <c r="S184" i="47"/>
  <c r="T184" i="47"/>
  <c r="U184" i="47"/>
  <c r="V184" i="47"/>
  <c r="W184" i="47"/>
  <c r="X184" i="47"/>
  <c r="Y184" i="47"/>
  <c r="Z184" i="47"/>
  <c r="AA184" i="47"/>
  <c r="AB184" i="47"/>
  <c r="AC184" i="47"/>
  <c r="AD184" i="47"/>
  <c r="AE184" i="47"/>
  <c r="AF184" i="47"/>
  <c r="AG184" i="47"/>
  <c r="D185" i="47"/>
  <c r="E185" i="47"/>
  <c r="F185" i="47"/>
  <c r="G185" i="47"/>
  <c r="H185" i="47"/>
  <c r="I185" i="47"/>
  <c r="J185" i="47"/>
  <c r="K185" i="47"/>
  <c r="L185" i="47"/>
  <c r="M185" i="47"/>
  <c r="N185" i="47"/>
  <c r="O185" i="47"/>
  <c r="P185" i="47"/>
  <c r="Q185" i="47"/>
  <c r="R185" i="47"/>
  <c r="S185" i="47"/>
  <c r="T185" i="47"/>
  <c r="U185" i="47"/>
  <c r="V185" i="47"/>
  <c r="W185" i="47"/>
  <c r="X185" i="47"/>
  <c r="Y185" i="47"/>
  <c r="Z185" i="47"/>
  <c r="AA185" i="47"/>
  <c r="AB185" i="47"/>
  <c r="AC185" i="47"/>
  <c r="AD185" i="47"/>
  <c r="AE185" i="47"/>
  <c r="AF185" i="47"/>
  <c r="AG185" i="47"/>
  <c r="D186" i="47"/>
  <c r="E186" i="47"/>
  <c r="F186" i="47"/>
  <c r="G186" i="47"/>
  <c r="H186" i="47"/>
  <c r="I186" i="47"/>
  <c r="J186" i="47"/>
  <c r="K186" i="47"/>
  <c r="L186" i="47"/>
  <c r="M186" i="47"/>
  <c r="N186" i="47"/>
  <c r="O186" i="47"/>
  <c r="P186" i="47"/>
  <c r="Q186" i="47"/>
  <c r="R186" i="47"/>
  <c r="S186" i="47"/>
  <c r="T186" i="47"/>
  <c r="U186" i="47"/>
  <c r="V186" i="47"/>
  <c r="W186" i="47"/>
  <c r="X186" i="47"/>
  <c r="Y186" i="47"/>
  <c r="Z186" i="47"/>
  <c r="AA186" i="47"/>
  <c r="AB186" i="47"/>
  <c r="AC186" i="47"/>
  <c r="AD186" i="47"/>
  <c r="AE186" i="47"/>
  <c r="AF186" i="47"/>
  <c r="AG186" i="47"/>
  <c r="D187" i="47"/>
  <c r="E187" i="47"/>
  <c r="F187" i="47"/>
  <c r="G187" i="47"/>
  <c r="H187" i="47"/>
  <c r="I187" i="47"/>
  <c r="J187" i="47"/>
  <c r="K187" i="47"/>
  <c r="L187" i="47"/>
  <c r="M187" i="47"/>
  <c r="N187" i="47"/>
  <c r="O187" i="47"/>
  <c r="P187" i="47"/>
  <c r="Q187" i="47"/>
  <c r="R187" i="47"/>
  <c r="S187" i="47"/>
  <c r="T187" i="47"/>
  <c r="U187" i="47"/>
  <c r="V187" i="47"/>
  <c r="W187" i="47"/>
  <c r="X187" i="47"/>
  <c r="Y187" i="47"/>
  <c r="Z187" i="47"/>
  <c r="AA187" i="47"/>
  <c r="AB187" i="47"/>
  <c r="AC187" i="47"/>
  <c r="AD187" i="47"/>
  <c r="AE187" i="47"/>
  <c r="AF187" i="47"/>
  <c r="AG187" i="47"/>
  <c r="D188" i="47"/>
  <c r="E188" i="47"/>
  <c r="F188" i="47"/>
  <c r="G188" i="47"/>
  <c r="H188" i="47"/>
  <c r="I188" i="47"/>
  <c r="J188" i="47"/>
  <c r="K188" i="47"/>
  <c r="L188" i="47"/>
  <c r="M188" i="47"/>
  <c r="N188" i="47"/>
  <c r="O188" i="47"/>
  <c r="P188" i="47"/>
  <c r="Q188" i="47"/>
  <c r="R188" i="47"/>
  <c r="S188" i="47"/>
  <c r="T188" i="47"/>
  <c r="U188" i="47"/>
  <c r="V188" i="47"/>
  <c r="W188" i="47"/>
  <c r="X188" i="47"/>
  <c r="Y188" i="47"/>
  <c r="Z188" i="47"/>
  <c r="AA188" i="47"/>
  <c r="AB188" i="47"/>
  <c r="AC188" i="47"/>
  <c r="AD188" i="47"/>
  <c r="AE188" i="47"/>
  <c r="AF188" i="47"/>
  <c r="AG188" i="47"/>
  <c r="D189" i="47"/>
  <c r="E189" i="47"/>
  <c r="F189" i="47"/>
  <c r="G189" i="47"/>
  <c r="H189" i="47"/>
  <c r="I189" i="47"/>
  <c r="J189" i="47"/>
  <c r="K189" i="47"/>
  <c r="L189" i="47"/>
  <c r="M189" i="47"/>
  <c r="N189" i="47"/>
  <c r="O189" i="47"/>
  <c r="P189" i="47"/>
  <c r="Q189" i="47"/>
  <c r="R189" i="47"/>
  <c r="S189" i="47"/>
  <c r="T189" i="47"/>
  <c r="U189" i="47"/>
  <c r="V189" i="47"/>
  <c r="W189" i="47"/>
  <c r="X189" i="47"/>
  <c r="Y189" i="47"/>
  <c r="Z189" i="47"/>
  <c r="AA189" i="47"/>
  <c r="AB189" i="47"/>
  <c r="AC189" i="47"/>
  <c r="AD189" i="47"/>
  <c r="AE189" i="47"/>
  <c r="AF189" i="47"/>
  <c r="AG189" i="47"/>
  <c r="D190" i="47"/>
  <c r="E190" i="47"/>
  <c r="F190" i="47"/>
  <c r="G190" i="47"/>
  <c r="H190" i="47"/>
  <c r="I190" i="47"/>
  <c r="J190" i="47"/>
  <c r="K190" i="47"/>
  <c r="L190" i="47"/>
  <c r="M190" i="47"/>
  <c r="N190" i="47"/>
  <c r="O190" i="47"/>
  <c r="P190" i="47"/>
  <c r="Q190" i="47"/>
  <c r="R190" i="47"/>
  <c r="S190" i="47"/>
  <c r="T190" i="47"/>
  <c r="U190" i="47"/>
  <c r="V190" i="47"/>
  <c r="W190" i="47"/>
  <c r="X190" i="47"/>
  <c r="Y190" i="47"/>
  <c r="Z190" i="47"/>
  <c r="AA190" i="47"/>
  <c r="AB190" i="47"/>
  <c r="AC190" i="47"/>
  <c r="AD190" i="47"/>
  <c r="AE190" i="47"/>
  <c r="AF190" i="47"/>
  <c r="AG190" i="47"/>
  <c r="D191" i="47"/>
  <c r="E191" i="47"/>
  <c r="F191" i="47"/>
  <c r="G191" i="47"/>
  <c r="H191" i="47"/>
  <c r="I191" i="47"/>
  <c r="J191" i="47"/>
  <c r="K191" i="47"/>
  <c r="L191" i="47"/>
  <c r="M191" i="47"/>
  <c r="N191" i="47"/>
  <c r="O191" i="47"/>
  <c r="P191" i="47"/>
  <c r="Q191" i="47"/>
  <c r="R191" i="47"/>
  <c r="S191" i="47"/>
  <c r="T191" i="47"/>
  <c r="U191" i="47"/>
  <c r="V191" i="47"/>
  <c r="W191" i="47"/>
  <c r="X191" i="47"/>
  <c r="Y191" i="47"/>
  <c r="Z191" i="47"/>
  <c r="AA191" i="47"/>
  <c r="AB191" i="47"/>
  <c r="AC191" i="47"/>
  <c r="AD191" i="47"/>
  <c r="AE191" i="47"/>
  <c r="AF191" i="47"/>
  <c r="AG191" i="47"/>
  <c r="D192" i="47"/>
  <c r="E192" i="47"/>
  <c r="F192" i="47"/>
  <c r="G192" i="47"/>
  <c r="H192" i="47"/>
  <c r="I192" i="47"/>
  <c r="J192" i="47"/>
  <c r="K192" i="47"/>
  <c r="L192" i="47"/>
  <c r="M192" i="47"/>
  <c r="N192" i="47"/>
  <c r="O192" i="47"/>
  <c r="P192" i="47"/>
  <c r="Q192" i="47"/>
  <c r="R192" i="47"/>
  <c r="S192" i="47"/>
  <c r="T192" i="47"/>
  <c r="U192" i="47"/>
  <c r="V192" i="47"/>
  <c r="W192" i="47"/>
  <c r="X192" i="47"/>
  <c r="Y192" i="47"/>
  <c r="Z192" i="47"/>
  <c r="AA192" i="47"/>
  <c r="AB192" i="47"/>
  <c r="AC192" i="47"/>
  <c r="AD192" i="47"/>
  <c r="AE192" i="47"/>
  <c r="AF192" i="47"/>
  <c r="AG192" i="47"/>
  <c r="D193" i="47"/>
  <c r="E193" i="47"/>
  <c r="F193" i="47"/>
  <c r="G193" i="47"/>
  <c r="H193" i="47"/>
  <c r="I193" i="47"/>
  <c r="J193" i="47"/>
  <c r="K193" i="47"/>
  <c r="L193" i="47"/>
  <c r="M193" i="47"/>
  <c r="N193" i="47"/>
  <c r="O193" i="47"/>
  <c r="P193" i="47"/>
  <c r="Q193" i="47"/>
  <c r="R193" i="47"/>
  <c r="S193" i="47"/>
  <c r="T193" i="47"/>
  <c r="U193" i="47"/>
  <c r="V193" i="47"/>
  <c r="W193" i="47"/>
  <c r="X193" i="47"/>
  <c r="Y193" i="47"/>
  <c r="Z193" i="47"/>
  <c r="AA193" i="47"/>
  <c r="AB193" i="47"/>
  <c r="AC193" i="47"/>
  <c r="AD193" i="47"/>
  <c r="AE193" i="47"/>
  <c r="AF193" i="47"/>
  <c r="AG193" i="47"/>
  <c r="D194" i="47"/>
  <c r="E194" i="47"/>
  <c r="F194" i="47"/>
  <c r="G194" i="47"/>
  <c r="H194" i="47"/>
  <c r="I194" i="47"/>
  <c r="J194" i="47"/>
  <c r="K194" i="47"/>
  <c r="L194" i="47"/>
  <c r="M194" i="47"/>
  <c r="N194" i="47"/>
  <c r="O194" i="47"/>
  <c r="P194" i="47"/>
  <c r="Q194" i="47"/>
  <c r="R194" i="47"/>
  <c r="S194" i="47"/>
  <c r="T194" i="47"/>
  <c r="U194" i="47"/>
  <c r="V194" i="47"/>
  <c r="W194" i="47"/>
  <c r="X194" i="47"/>
  <c r="Y194" i="47"/>
  <c r="Z194" i="47"/>
  <c r="AA194" i="47"/>
  <c r="AB194" i="47"/>
  <c r="AC194" i="47"/>
  <c r="AD194" i="47"/>
  <c r="AE194" i="47"/>
  <c r="AF194" i="47"/>
  <c r="AG194" i="47"/>
  <c r="D195" i="47"/>
  <c r="E195" i="47"/>
  <c r="F195" i="47"/>
  <c r="G195" i="47"/>
  <c r="H195" i="47"/>
  <c r="I195" i="47"/>
  <c r="J195" i="47"/>
  <c r="K195" i="47"/>
  <c r="L195" i="47"/>
  <c r="M195" i="47"/>
  <c r="N195" i="47"/>
  <c r="O195" i="47"/>
  <c r="P195" i="47"/>
  <c r="Q195" i="47"/>
  <c r="R195" i="47"/>
  <c r="S195" i="47"/>
  <c r="T195" i="47"/>
  <c r="U195" i="47"/>
  <c r="V195" i="47"/>
  <c r="W195" i="47"/>
  <c r="X195" i="47"/>
  <c r="Y195" i="47"/>
  <c r="Z195" i="47"/>
  <c r="AA195" i="47"/>
  <c r="AB195" i="47"/>
  <c r="AC195" i="47"/>
  <c r="AD195" i="47"/>
  <c r="AE195" i="47"/>
  <c r="AF195" i="47"/>
  <c r="AG195" i="47"/>
  <c r="D196" i="47"/>
  <c r="E196" i="47"/>
  <c r="F196" i="47"/>
  <c r="G196" i="47"/>
  <c r="H196" i="47"/>
  <c r="I196" i="47"/>
  <c r="J196" i="47"/>
  <c r="K196" i="47"/>
  <c r="L196" i="47"/>
  <c r="M196" i="47"/>
  <c r="N196" i="47"/>
  <c r="O196" i="47"/>
  <c r="P196" i="47"/>
  <c r="Q196" i="47"/>
  <c r="R196" i="47"/>
  <c r="S196" i="47"/>
  <c r="T196" i="47"/>
  <c r="U196" i="47"/>
  <c r="V196" i="47"/>
  <c r="W196" i="47"/>
  <c r="X196" i="47"/>
  <c r="Y196" i="47"/>
  <c r="Z196" i="47"/>
  <c r="AA196" i="47"/>
  <c r="AB196" i="47"/>
  <c r="AC196" i="47"/>
  <c r="AD196" i="47"/>
  <c r="AE196" i="47"/>
  <c r="AF196" i="47"/>
  <c r="AG196" i="47"/>
  <c r="D197" i="47"/>
  <c r="E197" i="47"/>
  <c r="F197" i="47"/>
  <c r="G197" i="47"/>
  <c r="H197" i="47"/>
  <c r="I197" i="47"/>
  <c r="J197" i="47"/>
  <c r="K197" i="47"/>
  <c r="L197" i="47"/>
  <c r="M197" i="47"/>
  <c r="N197" i="47"/>
  <c r="O197" i="47"/>
  <c r="P197" i="47"/>
  <c r="Q197" i="47"/>
  <c r="R197" i="47"/>
  <c r="S197" i="47"/>
  <c r="T197" i="47"/>
  <c r="U197" i="47"/>
  <c r="V197" i="47"/>
  <c r="W197" i="47"/>
  <c r="X197" i="47"/>
  <c r="Y197" i="47"/>
  <c r="Z197" i="47"/>
  <c r="AA197" i="47"/>
  <c r="AB197" i="47"/>
  <c r="AC197" i="47"/>
  <c r="AD197" i="47"/>
  <c r="AE197" i="47"/>
  <c r="AF197" i="47"/>
  <c r="AG197" i="47"/>
  <c r="D198" i="47"/>
  <c r="E198" i="47"/>
  <c r="F198" i="47"/>
  <c r="G198" i="47"/>
  <c r="H198" i="47"/>
  <c r="I198" i="47"/>
  <c r="J198" i="47"/>
  <c r="K198" i="47"/>
  <c r="L198" i="47"/>
  <c r="M198" i="47"/>
  <c r="N198" i="47"/>
  <c r="O198" i="47"/>
  <c r="P198" i="47"/>
  <c r="Q198" i="47"/>
  <c r="R198" i="47"/>
  <c r="S198" i="47"/>
  <c r="T198" i="47"/>
  <c r="U198" i="47"/>
  <c r="V198" i="47"/>
  <c r="W198" i="47"/>
  <c r="X198" i="47"/>
  <c r="Y198" i="47"/>
  <c r="Z198" i="47"/>
  <c r="AA198" i="47"/>
  <c r="AB198" i="47"/>
  <c r="AC198" i="47"/>
  <c r="AD198" i="47"/>
  <c r="AE198" i="47"/>
  <c r="AF198" i="47"/>
  <c r="AG198" i="47"/>
  <c r="D199" i="47"/>
  <c r="E199" i="47"/>
  <c r="F199" i="47"/>
  <c r="G199" i="47"/>
  <c r="H199" i="47"/>
  <c r="I199" i="47"/>
  <c r="J199" i="47"/>
  <c r="K199" i="47"/>
  <c r="L199" i="47"/>
  <c r="M199" i="47"/>
  <c r="N199" i="47"/>
  <c r="O199" i="47"/>
  <c r="P199" i="47"/>
  <c r="Q199" i="47"/>
  <c r="R199" i="47"/>
  <c r="S199" i="47"/>
  <c r="T199" i="47"/>
  <c r="U199" i="47"/>
  <c r="V199" i="47"/>
  <c r="W199" i="47"/>
  <c r="X199" i="47"/>
  <c r="Y199" i="47"/>
  <c r="Z199" i="47"/>
  <c r="AA199" i="47"/>
  <c r="AB199" i="47"/>
  <c r="AC199" i="47"/>
  <c r="AD199" i="47"/>
  <c r="AE199" i="47"/>
  <c r="AF199" i="47"/>
  <c r="AG199" i="47"/>
  <c r="D200" i="47"/>
  <c r="E200" i="47"/>
  <c r="F200" i="47"/>
  <c r="G200" i="47"/>
  <c r="H200" i="47"/>
  <c r="I200" i="47"/>
  <c r="J200" i="47"/>
  <c r="K200" i="47"/>
  <c r="L200" i="47"/>
  <c r="M200" i="47"/>
  <c r="N200" i="47"/>
  <c r="O200" i="47"/>
  <c r="P200" i="47"/>
  <c r="Q200" i="47"/>
  <c r="R200" i="47"/>
  <c r="S200" i="47"/>
  <c r="T200" i="47"/>
  <c r="U200" i="47"/>
  <c r="V200" i="47"/>
  <c r="W200" i="47"/>
  <c r="X200" i="47"/>
  <c r="Y200" i="47"/>
  <c r="Z200" i="47"/>
  <c r="AA200" i="47"/>
  <c r="AB200" i="47"/>
  <c r="AC200" i="47"/>
  <c r="AD200" i="47"/>
  <c r="AE200" i="47"/>
  <c r="AF200" i="47"/>
  <c r="AG200" i="47"/>
  <c r="D201" i="47"/>
  <c r="E201" i="47"/>
  <c r="F201" i="47"/>
  <c r="G201" i="47"/>
  <c r="H201" i="47"/>
  <c r="I201" i="47"/>
  <c r="J201" i="47"/>
  <c r="K201" i="47"/>
  <c r="L201" i="47"/>
  <c r="M201" i="47"/>
  <c r="N201" i="47"/>
  <c r="O201" i="47"/>
  <c r="P201" i="47"/>
  <c r="Q201" i="47"/>
  <c r="R201" i="47"/>
  <c r="S201" i="47"/>
  <c r="T201" i="47"/>
  <c r="U201" i="47"/>
  <c r="V201" i="47"/>
  <c r="W201" i="47"/>
  <c r="X201" i="47"/>
  <c r="Y201" i="47"/>
  <c r="Z201" i="47"/>
  <c r="AA201" i="47"/>
  <c r="AB201" i="47"/>
  <c r="AC201" i="47"/>
  <c r="AD201" i="47"/>
  <c r="AE201" i="47"/>
  <c r="AF201" i="47"/>
  <c r="AG201" i="47"/>
  <c r="D202" i="47"/>
  <c r="E202" i="47"/>
  <c r="F202" i="47"/>
  <c r="G202" i="47"/>
  <c r="H202" i="47"/>
  <c r="I202" i="47"/>
  <c r="J202" i="47"/>
  <c r="K202" i="47"/>
  <c r="L202" i="47"/>
  <c r="M202" i="47"/>
  <c r="N202" i="47"/>
  <c r="O202" i="47"/>
  <c r="P202" i="47"/>
  <c r="Q202" i="47"/>
  <c r="R202" i="47"/>
  <c r="S202" i="47"/>
  <c r="T202" i="47"/>
  <c r="U202" i="47"/>
  <c r="V202" i="47"/>
  <c r="W202" i="47"/>
  <c r="X202" i="47"/>
  <c r="Y202" i="47"/>
  <c r="Z202" i="47"/>
  <c r="AA202" i="47"/>
  <c r="AB202" i="47"/>
  <c r="AC202" i="47"/>
  <c r="AD202" i="47"/>
  <c r="AE202" i="47"/>
  <c r="AF202" i="47"/>
  <c r="AG202" i="47"/>
  <c r="D203" i="47"/>
  <c r="E203" i="47"/>
  <c r="F203" i="47"/>
  <c r="G203" i="47"/>
  <c r="H203" i="47"/>
  <c r="I203" i="47"/>
  <c r="J203" i="47"/>
  <c r="K203" i="47"/>
  <c r="L203" i="47"/>
  <c r="M203" i="47"/>
  <c r="N203" i="47"/>
  <c r="O203" i="47"/>
  <c r="P203" i="47"/>
  <c r="Q203" i="47"/>
  <c r="R203" i="47"/>
  <c r="S203" i="47"/>
  <c r="T203" i="47"/>
  <c r="U203" i="47"/>
  <c r="V203" i="47"/>
  <c r="W203" i="47"/>
  <c r="X203" i="47"/>
  <c r="Y203" i="47"/>
  <c r="Z203" i="47"/>
  <c r="AA203" i="47"/>
  <c r="AB203" i="47"/>
  <c r="AC203" i="47"/>
  <c r="AD203" i="47"/>
  <c r="AE203" i="47"/>
  <c r="AF203" i="47"/>
  <c r="AG203" i="47"/>
  <c r="D204" i="47"/>
  <c r="E204" i="47"/>
  <c r="F204" i="47"/>
  <c r="G204" i="47"/>
  <c r="H204" i="47"/>
  <c r="I204" i="47"/>
  <c r="J204" i="47"/>
  <c r="K204" i="47"/>
  <c r="L204" i="47"/>
  <c r="M204" i="47"/>
  <c r="N204" i="47"/>
  <c r="O204" i="47"/>
  <c r="P204" i="47"/>
  <c r="Q204" i="47"/>
  <c r="R204" i="47"/>
  <c r="S204" i="47"/>
  <c r="T204" i="47"/>
  <c r="U204" i="47"/>
  <c r="V204" i="47"/>
  <c r="W204" i="47"/>
  <c r="X204" i="47"/>
  <c r="Y204" i="47"/>
  <c r="Z204" i="47"/>
  <c r="AA204" i="47"/>
  <c r="AB204" i="47"/>
  <c r="AC204" i="47"/>
  <c r="AD204" i="47"/>
  <c r="AE204" i="47"/>
  <c r="AF204" i="47"/>
  <c r="AG204" i="47"/>
  <c r="D205" i="47"/>
  <c r="E205" i="47"/>
  <c r="F205" i="47"/>
  <c r="G205" i="47"/>
  <c r="H205" i="47"/>
  <c r="I205" i="47"/>
  <c r="J205" i="47"/>
  <c r="K205" i="47"/>
  <c r="L205" i="47"/>
  <c r="M205" i="47"/>
  <c r="N205" i="47"/>
  <c r="O205" i="47"/>
  <c r="P205" i="47"/>
  <c r="Q205" i="47"/>
  <c r="R205" i="47"/>
  <c r="S205" i="47"/>
  <c r="T205" i="47"/>
  <c r="U205" i="47"/>
  <c r="V205" i="47"/>
  <c r="W205" i="47"/>
  <c r="X205" i="47"/>
  <c r="Y205" i="47"/>
  <c r="Z205" i="47"/>
  <c r="AA205" i="47"/>
  <c r="AB205" i="47"/>
  <c r="AC205" i="47"/>
  <c r="AD205" i="47"/>
  <c r="AE205" i="47"/>
  <c r="AF205" i="47"/>
  <c r="AG205" i="47"/>
  <c r="D206" i="47"/>
  <c r="E206" i="47"/>
  <c r="F206" i="47"/>
  <c r="G206" i="47"/>
  <c r="H206" i="47"/>
  <c r="I206" i="47"/>
  <c r="J206" i="47"/>
  <c r="K206" i="47"/>
  <c r="L206" i="47"/>
  <c r="M206" i="47"/>
  <c r="N206" i="47"/>
  <c r="O206" i="47"/>
  <c r="P206" i="47"/>
  <c r="Q206" i="47"/>
  <c r="R206" i="47"/>
  <c r="S206" i="47"/>
  <c r="T206" i="47"/>
  <c r="U206" i="47"/>
  <c r="V206" i="47"/>
  <c r="W206" i="47"/>
  <c r="X206" i="47"/>
  <c r="Y206" i="47"/>
  <c r="Z206" i="47"/>
  <c r="AA206" i="47"/>
  <c r="AB206" i="47"/>
  <c r="AC206" i="47"/>
  <c r="AD206" i="47"/>
  <c r="AE206" i="47"/>
  <c r="AF206" i="47"/>
  <c r="AG206" i="47"/>
  <c r="D207" i="47"/>
  <c r="E207" i="47"/>
  <c r="F207" i="47"/>
  <c r="G207" i="47"/>
  <c r="H207" i="47"/>
  <c r="I207" i="47"/>
  <c r="J207" i="47"/>
  <c r="K207" i="47"/>
  <c r="L207" i="47"/>
  <c r="M207" i="47"/>
  <c r="N207" i="47"/>
  <c r="O207" i="47"/>
  <c r="P207" i="47"/>
  <c r="Q207" i="47"/>
  <c r="R207" i="47"/>
  <c r="S207" i="47"/>
  <c r="T207" i="47"/>
  <c r="U207" i="47"/>
  <c r="V207" i="47"/>
  <c r="W207" i="47"/>
  <c r="X207" i="47"/>
  <c r="Y207" i="47"/>
  <c r="Z207" i="47"/>
  <c r="AA207" i="47"/>
  <c r="AB207" i="47"/>
  <c r="AC207" i="47"/>
  <c r="AD207" i="47"/>
  <c r="AE207" i="47"/>
  <c r="AF207" i="47"/>
  <c r="AG207" i="47"/>
  <c r="D208" i="47"/>
  <c r="E208" i="47"/>
  <c r="F208" i="47"/>
  <c r="G208" i="47"/>
  <c r="H208" i="47"/>
  <c r="I208" i="47"/>
  <c r="J208" i="47"/>
  <c r="K208" i="47"/>
  <c r="L208" i="47"/>
  <c r="M208" i="47"/>
  <c r="N208" i="47"/>
  <c r="O208" i="47"/>
  <c r="P208" i="47"/>
  <c r="Q208" i="47"/>
  <c r="R208" i="47"/>
  <c r="S208" i="47"/>
  <c r="T208" i="47"/>
  <c r="U208" i="47"/>
  <c r="V208" i="47"/>
  <c r="W208" i="47"/>
  <c r="X208" i="47"/>
  <c r="Y208" i="47"/>
  <c r="Z208" i="47"/>
  <c r="AA208" i="47"/>
  <c r="AB208" i="47"/>
  <c r="AC208" i="47"/>
  <c r="AD208" i="47"/>
  <c r="AE208" i="47"/>
  <c r="AF208" i="47"/>
  <c r="AG208" i="47"/>
  <c r="D209" i="47"/>
  <c r="E209" i="47"/>
  <c r="F209" i="47"/>
  <c r="G209" i="47"/>
  <c r="H209" i="47"/>
  <c r="I209" i="47"/>
  <c r="J209" i="47"/>
  <c r="K209" i="47"/>
  <c r="L209" i="47"/>
  <c r="M209" i="47"/>
  <c r="N209" i="47"/>
  <c r="O209" i="47"/>
  <c r="P209" i="47"/>
  <c r="Q209" i="47"/>
  <c r="R209" i="47"/>
  <c r="S209" i="47"/>
  <c r="T209" i="47"/>
  <c r="U209" i="47"/>
  <c r="V209" i="47"/>
  <c r="W209" i="47"/>
  <c r="X209" i="47"/>
  <c r="Y209" i="47"/>
  <c r="Z209" i="47"/>
  <c r="AA209" i="47"/>
  <c r="AB209" i="47"/>
  <c r="AC209" i="47"/>
  <c r="AD209" i="47"/>
  <c r="AE209" i="47"/>
  <c r="AF209" i="47"/>
  <c r="AG209" i="47"/>
  <c r="D210" i="47"/>
  <c r="E210" i="47"/>
  <c r="F210" i="47"/>
  <c r="G210" i="47"/>
  <c r="H210" i="47"/>
  <c r="I210" i="47"/>
  <c r="J210" i="47"/>
  <c r="K210" i="47"/>
  <c r="L210" i="47"/>
  <c r="M210" i="47"/>
  <c r="N210" i="47"/>
  <c r="O210" i="47"/>
  <c r="P210" i="47"/>
  <c r="Q210" i="47"/>
  <c r="R210" i="47"/>
  <c r="S210" i="47"/>
  <c r="T210" i="47"/>
  <c r="U210" i="47"/>
  <c r="V210" i="47"/>
  <c r="W210" i="47"/>
  <c r="X210" i="47"/>
  <c r="Y210" i="47"/>
  <c r="Z210" i="47"/>
  <c r="AA210" i="47"/>
  <c r="AB210" i="47"/>
  <c r="AC210" i="47"/>
  <c r="AD210" i="47"/>
  <c r="AE210" i="47"/>
  <c r="AF210" i="47"/>
  <c r="AG210" i="47"/>
  <c r="D211" i="47"/>
  <c r="E211" i="47"/>
  <c r="F211" i="47"/>
  <c r="G211" i="47"/>
  <c r="H211" i="47"/>
  <c r="I211" i="47"/>
  <c r="J211" i="47"/>
  <c r="K211" i="47"/>
  <c r="L211" i="47"/>
  <c r="M211" i="47"/>
  <c r="N211" i="47"/>
  <c r="O211" i="47"/>
  <c r="P211" i="47"/>
  <c r="Q211" i="47"/>
  <c r="R211" i="47"/>
  <c r="S211" i="47"/>
  <c r="T211" i="47"/>
  <c r="U211" i="47"/>
  <c r="V211" i="47"/>
  <c r="W211" i="47"/>
  <c r="X211" i="47"/>
  <c r="Y211" i="47"/>
  <c r="Z211" i="47"/>
  <c r="AA211" i="47"/>
  <c r="AB211" i="47"/>
  <c r="AC211" i="47"/>
  <c r="AD211" i="47"/>
  <c r="AE211" i="47"/>
  <c r="AF211" i="47"/>
  <c r="AG211" i="47"/>
  <c r="D212" i="47"/>
  <c r="E212" i="47"/>
  <c r="F212" i="47"/>
  <c r="G212" i="47"/>
  <c r="H212" i="47"/>
  <c r="I212" i="47"/>
  <c r="J212" i="47"/>
  <c r="K212" i="47"/>
  <c r="L212" i="47"/>
  <c r="M212" i="47"/>
  <c r="N212" i="47"/>
  <c r="O212" i="47"/>
  <c r="P212" i="47"/>
  <c r="Q212" i="47"/>
  <c r="R212" i="47"/>
  <c r="S212" i="47"/>
  <c r="T212" i="47"/>
  <c r="U212" i="47"/>
  <c r="V212" i="47"/>
  <c r="W212" i="47"/>
  <c r="X212" i="47"/>
  <c r="Y212" i="47"/>
  <c r="Z212" i="47"/>
  <c r="AA212" i="47"/>
  <c r="AB212" i="47"/>
  <c r="AC212" i="47"/>
  <c r="AD212" i="47"/>
  <c r="AE212" i="47"/>
  <c r="AF212" i="47"/>
  <c r="AG212" i="47"/>
  <c r="D213" i="47"/>
  <c r="E213" i="47"/>
  <c r="F213" i="47"/>
  <c r="G213" i="47"/>
  <c r="H213" i="47"/>
  <c r="I213" i="47"/>
  <c r="J213" i="47"/>
  <c r="K213" i="47"/>
  <c r="L213" i="47"/>
  <c r="M213" i="47"/>
  <c r="N213" i="47"/>
  <c r="O213" i="47"/>
  <c r="P213" i="47"/>
  <c r="Q213" i="47"/>
  <c r="R213" i="47"/>
  <c r="S213" i="47"/>
  <c r="T213" i="47"/>
  <c r="U213" i="47"/>
  <c r="V213" i="47"/>
  <c r="W213" i="47"/>
  <c r="X213" i="47"/>
  <c r="Y213" i="47"/>
  <c r="Z213" i="47"/>
  <c r="AA213" i="47"/>
  <c r="AB213" i="47"/>
  <c r="AC213" i="47"/>
  <c r="AD213" i="47"/>
  <c r="AE213" i="47"/>
  <c r="AF213" i="47"/>
  <c r="AG213" i="47"/>
  <c r="D214" i="47"/>
  <c r="E214" i="47"/>
  <c r="F214" i="47"/>
  <c r="G214" i="47"/>
  <c r="H214" i="47"/>
  <c r="I214" i="47"/>
  <c r="J214" i="47"/>
  <c r="K214" i="47"/>
  <c r="L214" i="47"/>
  <c r="M214" i="47"/>
  <c r="N214" i="47"/>
  <c r="O214" i="47"/>
  <c r="P214" i="47"/>
  <c r="Q214" i="47"/>
  <c r="R214" i="47"/>
  <c r="S214" i="47"/>
  <c r="T214" i="47"/>
  <c r="U214" i="47"/>
  <c r="V214" i="47"/>
  <c r="W214" i="47"/>
  <c r="X214" i="47"/>
  <c r="Y214" i="47"/>
  <c r="Z214" i="47"/>
  <c r="AA214" i="47"/>
  <c r="AB214" i="47"/>
  <c r="AC214" i="47"/>
  <c r="AD214" i="47"/>
  <c r="AE214" i="47"/>
  <c r="AF214" i="47"/>
  <c r="AG214" i="47"/>
  <c r="D215" i="47"/>
  <c r="E215" i="47"/>
  <c r="F215" i="47"/>
  <c r="G215" i="47"/>
  <c r="H215" i="47"/>
  <c r="I215" i="47"/>
  <c r="J215" i="47"/>
  <c r="K215" i="47"/>
  <c r="L215" i="47"/>
  <c r="M215" i="47"/>
  <c r="N215" i="47"/>
  <c r="O215" i="47"/>
  <c r="P215" i="47"/>
  <c r="Q215" i="47"/>
  <c r="R215" i="47"/>
  <c r="S215" i="47"/>
  <c r="T215" i="47"/>
  <c r="U215" i="47"/>
  <c r="V215" i="47"/>
  <c r="W215" i="47"/>
  <c r="X215" i="47"/>
  <c r="Y215" i="47"/>
  <c r="Z215" i="47"/>
  <c r="AA215" i="47"/>
  <c r="AB215" i="47"/>
  <c r="AC215" i="47"/>
  <c r="AD215" i="47"/>
  <c r="AE215" i="47"/>
  <c r="AF215" i="47"/>
  <c r="AG215" i="47"/>
  <c r="D216" i="47"/>
  <c r="E216" i="47"/>
  <c r="F216" i="47"/>
  <c r="G216" i="47"/>
  <c r="H216" i="47"/>
  <c r="I216" i="47"/>
  <c r="J216" i="47"/>
  <c r="K216" i="47"/>
  <c r="L216" i="47"/>
  <c r="M216" i="47"/>
  <c r="N216" i="47"/>
  <c r="O216" i="47"/>
  <c r="P216" i="47"/>
  <c r="Q216" i="47"/>
  <c r="R216" i="47"/>
  <c r="S216" i="47"/>
  <c r="T216" i="47"/>
  <c r="U216" i="47"/>
  <c r="V216" i="47"/>
  <c r="W216" i="47"/>
  <c r="X216" i="47"/>
  <c r="Y216" i="47"/>
  <c r="Z216" i="47"/>
  <c r="AA216" i="47"/>
  <c r="AB216" i="47"/>
  <c r="AC216" i="47"/>
  <c r="AD216" i="47"/>
  <c r="AE216" i="47"/>
  <c r="AF216" i="47"/>
  <c r="AG216" i="47"/>
  <c r="D217" i="47"/>
  <c r="E217" i="47"/>
  <c r="F217" i="47"/>
  <c r="G217" i="47"/>
  <c r="H217" i="47"/>
  <c r="I217" i="47"/>
  <c r="J217" i="47"/>
  <c r="K217" i="47"/>
  <c r="L217" i="47"/>
  <c r="M217" i="47"/>
  <c r="N217" i="47"/>
  <c r="O217" i="47"/>
  <c r="P217" i="47"/>
  <c r="Q217" i="47"/>
  <c r="R217" i="47"/>
  <c r="S217" i="47"/>
  <c r="T217" i="47"/>
  <c r="U217" i="47"/>
  <c r="V217" i="47"/>
  <c r="W217" i="47"/>
  <c r="X217" i="47"/>
  <c r="Y217" i="47"/>
  <c r="Z217" i="47"/>
  <c r="AA217" i="47"/>
  <c r="AB217" i="47"/>
  <c r="AC217" i="47"/>
  <c r="AD217" i="47"/>
  <c r="AE217" i="47"/>
  <c r="AF217" i="47"/>
  <c r="AG217" i="47"/>
  <c r="D218" i="47"/>
  <c r="E218" i="47"/>
  <c r="F218" i="47"/>
  <c r="G218" i="47"/>
  <c r="H218" i="47"/>
  <c r="I218" i="47"/>
  <c r="J218" i="47"/>
  <c r="K218" i="47"/>
  <c r="L218" i="47"/>
  <c r="M218" i="47"/>
  <c r="N218" i="47"/>
  <c r="O218" i="47"/>
  <c r="P218" i="47"/>
  <c r="Q218" i="47"/>
  <c r="R218" i="47"/>
  <c r="S218" i="47"/>
  <c r="T218" i="47"/>
  <c r="U218" i="47"/>
  <c r="V218" i="47"/>
  <c r="W218" i="47"/>
  <c r="X218" i="47"/>
  <c r="Y218" i="47"/>
  <c r="Z218" i="47"/>
  <c r="AA218" i="47"/>
  <c r="AB218" i="47"/>
  <c r="AC218" i="47"/>
  <c r="AD218" i="47"/>
  <c r="AE218" i="47"/>
  <c r="AF218" i="47"/>
  <c r="AG218" i="47"/>
  <c r="D219" i="47"/>
  <c r="E219" i="47"/>
  <c r="F219" i="47"/>
  <c r="G219" i="47"/>
  <c r="H219" i="47"/>
  <c r="I219" i="47"/>
  <c r="J219" i="47"/>
  <c r="K219" i="47"/>
  <c r="L219" i="47"/>
  <c r="M219" i="47"/>
  <c r="N219" i="47"/>
  <c r="O219" i="47"/>
  <c r="P219" i="47"/>
  <c r="Q219" i="47"/>
  <c r="R219" i="47"/>
  <c r="S219" i="47"/>
  <c r="T219" i="47"/>
  <c r="U219" i="47"/>
  <c r="V219" i="47"/>
  <c r="W219" i="47"/>
  <c r="X219" i="47"/>
  <c r="Y219" i="47"/>
  <c r="Z219" i="47"/>
  <c r="AA219" i="47"/>
  <c r="AB219" i="47"/>
  <c r="AC219" i="47"/>
  <c r="AD219" i="47"/>
  <c r="AE219" i="47"/>
  <c r="AF219" i="47"/>
  <c r="AG219" i="47"/>
  <c r="D220" i="47"/>
  <c r="E220" i="47"/>
  <c r="F220" i="47"/>
  <c r="G220" i="47"/>
  <c r="H220" i="47"/>
  <c r="I220" i="47"/>
  <c r="J220" i="47"/>
  <c r="K220" i="47"/>
  <c r="L220" i="47"/>
  <c r="M220" i="47"/>
  <c r="N220" i="47"/>
  <c r="O220" i="47"/>
  <c r="P220" i="47"/>
  <c r="Q220" i="47"/>
  <c r="R220" i="47"/>
  <c r="S220" i="47"/>
  <c r="T220" i="47"/>
  <c r="U220" i="47"/>
  <c r="V220" i="47"/>
  <c r="W220" i="47"/>
  <c r="X220" i="47"/>
  <c r="Y220" i="47"/>
  <c r="Z220" i="47"/>
  <c r="AA220" i="47"/>
  <c r="AB220" i="47"/>
  <c r="AC220" i="47"/>
  <c r="AD220" i="47"/>
  <c r="AE220" i="47"/>
  <c r="AF220" i="47"/>
  <c r="AG220" i="47"/>
  <c r="D221" i="47"/>
  <c r="E221" i="47"/>
  <c r="F221" i="47"/>
  <c r="G221" i="47"/>
  <c r="H221" i="47"/>
  <c r="I221" i="47"/>
  <c r="J221" i="47"/>
  <c r="K221" i="47"/>
  <c r="L221" i="47"/>
  <c r="M221" i="47"/>
  <c r="N221" i="47"/>
  <c r="O221" i="47"/>
  <c r="P221" i="47"/>
  <c r="Q221" i="47"/>
  <c r="R221" i="47"/>
  <c r="S221" i="47"/>
  <c r="T221" i="47"/>
  <c r="U221" i="47"/>
  <c r="V221" i="47"/>
  <c r="W221" i="47"/>
  <c r="X221" i="47"/>
  <c r="Y221" i="47"/>
  <c r="Z221" i="47"/>
  <c r="AA221" i="47"/>
  <c r="AB221" i="47"/>
  <c r="AC221" i="47"/>
  <c r="AD221" i="47"/>
  <c r="AE221" i="47"/>
  <c r="AF221" i="47"/>
  <c r="AG221" i="47"/>
  <c r="D222" i="47"/>
  <c r="E222" i="47"/>
  <c r="F222" i="47"/>
  <c r="G222" i="47"/>
  <c r="H222" i="47"/>
  <c r="I222" i="47"/>
  <c r="J222" i="47"/>
  <c r="K222" i="47"/>
  <c r="L222" i="47"/>
  <c r="M222" i="47"/>
  <c r="N222" i="47"/>
  <c r="O222" i="47"/>
  <c r="P222" i="47"/>
  <c r="Q222" i="47"/>
  <c r="R222" i="47"/>
  <c r="S222" i="47"/>
  <c r="T222" i="47"/>
  <c r="U222" i="47"/>
  <c r="V222" i="47"/>
  <c r="W222" i="47"/>
  <c r="X222" i="47"/>
  <c r="Y222" i="47"/>
  <c r="Z222" i="47"/>
  <c r="AA222" i="47"/>
  <c r="AB222" i="47"/>
  <c r="AC222" i="47"/>
  <c r="AD222" i="47"/>
  <c r="AE222" i="47"/>
  <c r="AF222" i="47"/>
  <c r="AG222" i="47"/>
  <c r="D223" i="47"/>
  <c r="E223" i="47"/>
  <c r="F223" i="47"/>
  <c r="G223" i="47"/>
  <c r="H223" i="47"/>
  <c r="I223" i="47"/>
  <c r="J223" i="47"/>
  <c r="K223" i="47"/>
  <c r="L223" i="47"/>
  <c r="M223" i="47"/>
  <c r="N223" i="47"/>
  <c r="O223" i="47"/>
  <c r="P223" i="47"/>
  <c r="Q223" i="47"/>
  <c r="R223" i="47"/>
  <c r="S223" i="47"/>
  <c r="T223" i="47"/>
  <c r="U223" i="47"/>
  <c r="V223" i="47"/>
  <c r="W223" i="47"/>
  <c r="X223" i="47"/>
  <c r="Y223" i="47"/>
  <c r="Z223" i="47"/>
  <c r="AA223" i="47"/>
  <c r="AB223" i="47"/>
  <c r="AC223" i="47"/>
  <c r="AD223" i="47"/>
  <c r="AE223" i="47"/>
  <c r="AF223" i="47"/>
  <c r="AG223" i="47"/>
  <c r="D224" i="47"/>
  <c r="E224" i="47"/>
  <c r="F224" i="47"/>
  <c r="G224" i="47"/>
  <c r="H224" i="47"/>
  <c r="I224" i="47"/>
  <c r="J224" i="47"/>
  <c r="K224" i="47"/>
  <c r="L224" i="47"/>
  <c r="M224" i="47"/>
  <c r="N224" i="47"/>
  <c r="O224" i="47"/>
  <c r="P224" i="47"/>
  <c r="Q224" i="47"/>
  <c r="R224" i="47"/>
  <c r="S224" i="47"/>
  <c r="T224" i="47"/>
  <c r="U224" i="47"/>
  <c r="V224" i="47"/>
  <c r="W224" i="47"/>
  <c r="X224" i="47"/>
  <c r="Y224" i="47"/>
  <c r="Z224" i="47"/>
  <c r="AA224" i="47"/>
  <c r="AB224" i="47"/>
  <c r="AC224" i="47"/>
  <c r="AD224" i="47"/>
  <c r="AE224" i="47"/>
  <c r="AF224" i="47"/>
  <c r="AG224" i="47"/>
  <c r="D225" i="47"/>
  <c r="E225" i="47"/>
  <c r="F225" i="47"/>
  <c r="G225" i="47"/>
  <c r="H225" i="47"/>
  <c r="I225" i="47"/>
  <c r="J225" i="47"/>
  <c r="K225" i="47"/>
  <c r="L225" i="47"/>
  <c r="M225" i="47"/>
  <c r="N225" i="47"/>
  <c r="O225" i="47"/>
  <c r="P225" i="47"/>
  <c r="Q225" i="47"/>
  <c r="R225" i="47"/>
  <c r="S225" i="47"/>
  <c r="T225" i="47"/>
  <c r="U225" i="47"/>
  <c r="V225" i="47"/>
  <c r="W225" i="47"/>
  <c r="X225" i="47"/>
  <c r="Y225" i="47"/>
  <c r="Z225" i="47"/>
  <c r="AA225" i="47"/>
  <c r="AB225" i="47"/>
  <c r="AC225" i="47"/>
  <c r="AD225" i="47"/>
  <c r="AE225" i="47"/>
  <c r="AF225" i="47"/>
  <c r="AG225" i="47"/>
  <c r="D226" i="47"/>
  <c r="E226" i="47"/>
  <c r="F226" i="47"/>
  <c r="G226" i="47"/>
  <c r="H226" i="47"/>
  <c r="I226" i="47"/>
  <c r="J226" i="47"/>
  <c r="K226" i="47"/>
  <c r="L226" i="47"/>
  <c r="M226" i="47"/>
  <c r="N226" i="47"/>
  <c r="O226" i="47"/>
  <c r="P226" i="47"/>
  <c r="Q226" i="47"/>
  <c r="R226" i="47"/>
  <c r="S226" i="47"/>
  <c r="T226" i="47"/>
  <c r="U226" i="47"/>
  <c r="V226" i="47"/>
  <c r="W226" i="47"/>
  <c r="X226" i="47"/>
  <c r="Y226" i="47"/>
  <c r="Z226" i="47"/>
  <c r="AA226" i="47"/>
  <c r="AB226" i="47"/>
  <c r="AC226" i="47"/>
  <c r="AD226" i="47"/>
  <c r="AE226" i="47"/>
  <c r="AF226" i="47"/>
  <c r="AG226" i="47"/>
  <c r="D227" i="47"/>
  <c r="E227" i="47"/>
  <c r="F227" i="47"/>
  <c r="G227" i="47"/>
  <c r="H227" i="47"/>
  <c r="I227" i="47"/>
  <c r="J227" i="47"/>
  <c r="K227" i="47"/>
  <c r="L227" i="47"/>
  <c r="M227" i="47"/>
  <c r="N227" i="47"/>
  <c r="O227" i="47"/>
  <c r="P227" i="47"/>
  <c r="Q227" i="47"/>
  <c r="R227" i="47"/>
  <c r="S227" i="47"/>
  <c r="T227" i="47"/>
  <c r="U227" i="47"/>
  <c r="V227" i="47"/>
  <c r="W227" i="47"/>
  <c r="X227" i="47"/>
  <c r="Y227" i="47"/>
  <c r="Z227" i="47"/>
  <c r="AA227" i="47"/>
  <c r="AB227" i="47"/>
  <c r="AC227" i="47"/>
  <c r="AD227" i="47"/>
  <c r="AE227" i="47"/>
  <c r="AF227" i="47"/>
  <c r="AG227" i="47"/>
  <c r="D228" i="47"/>
  <c r="E228" i="47"/>
  <c r="F228" i="47"/>
  <c r="G228" i="47"/>
  <c r="H228" i="47"/>
  <c r="I228" i="47"/>
  <c r="J228" i="47"/>
  <c r="K228" i="47"/>
  <c r="L228" i="47"/>
  <c r="M228" i="47"/>
  <c r="N228" i="47"/>
  <c r="O228" i="47"/>
  <c r="P228" i="47"/>
  <c r="Q228" i="47"/>
  <c r="R228" i="47"/>
  <c r="S228" i="47"/>
  <c r="T228" i="47"/>
  <c r="U228" i="47"/>
  <c r="V228" i="47"/>
  <c r="W228" i="47"/>
  <c r="X228" i="47"/>
  <c r="Y228" i="47"/>
  <c r="Z228" i="47"/>
  <c r="AA228" i="47"/>
  <c r="AB228" i="47"/>
  <c r="AC228" i="47"/>
  <c r="AD228" i="47"/>
  <c r="AE228" i="47"/>
  <c r="AF228" i="47"/>
  <c r="AG228" i="47"/>
  <c r="D229" i="47"/>
  <c r="E229" i="47"/>
  <c r="F229" i="47"/>
  <c r="G229" i="47"/>
  <c r="H229" i="47"/>
  <c r="I229" i="47"/>
  <c r="J229" i="47"/>
  <c r="K229" i="47"/>
  <c r="L229" i="47"/>
  <c r="M229" i="47"/>
  <c r="N229" i="47"/>
  <c r="O229" i="47"/>
  <c r="P229" i="47"/>
  <c r="Q229" i="47"/>
  <c r="R229" i="47"/>
  <c r="S229" i="47"/>
  <c r="T229" i="47"/>
  <c r="U229" i="47"/>
  <c r="V229" i="47"/>
  <c r="W229" i="47"/>
  <c r="X229" i="47"/>
  <c r="Y229" i="47"/>
  <c r="Z229" i="47"/>
  <c r="AA229" i="47"/>
  <c r="AB229" i="47"/>
  <c r="AC229" i="47"/>
  <c r="AD229" i="47"/>
  <c r="AE229" i="47"/>
  <c r="AF229" i="47"/>
  <c r="AG229" i="47"/>
  <c r="D230" i="47"/>
  <c r="E230" i="47"/>
  <c r="F230" i="47"/>
  <c r="G230" i="47"/>
  <c r="H230" i="47"/>
  <c r="I230" i="47"/>
  <c r="J230" i="47"/>
  <c r="K230" i="47"/>
  <c r="L230" i="47"/>
  <c r="M230" i="47"/>
  <c r="N230" i="47"/>
  <c r="O230" i="47"/>
  <c r="P230" i="47"/>
  <c r="Q230" i="47"/>
  <c r="R230" i="47"/>
  <c r="S230" i="47"/>
  <c r="T230" i="47"/>
  <c r="U230" i="47"/>
  <c r="V230" i="47"/>
  <c r="W230" i="47"/>
  <c r="X230" i="47"/>
  <c r="Y230" i="47"/>
  <c r="Z230" i="47"/>
  <c r="AA230" i="47"/>
  <c r="AB230" i="47"/>
  <c r="AC230" i="47"/>
  <c r="AD230" i="47"/>
  <c r="AE230" i="47"/>
  <c r="AF230" i="47"/>
  <c r="AG230" i="47"/>
  <c r="D231" i="47"/>
  <c r="E231" i="47"/>
  <c r="F231" i="47"/>
  <c r="G231" i="47"/>
  <c r="H231" i="47"/>
  <c r="I231" i="47"/>
  <c r="J231" i="47"/>
  <c r="K231" i="47"/>
  <c r="L231" i="47"/>
  <c r="M231" i="47"/>
  <c r="N231" i="47"/>
  <c r="O231" i="47"/>
  <c r="P231" i="47"/>
  <c r="Q231" i="47"/>
  <c r="R231" i="47"/>
  <c r="S231" i="47"/>
  <c r="T231" i="47"/>
  <c r="U231" i="47"/>
  <c r="V231" i="47"/>
  <c r="W231" i="47"/>
  <c r="X231" i="47"/>
  <c r="Y231" i="47"/>
  <c r="Z231" i="47"/>
  <c r="AA231" i="47"/>
  <c r="AB231" i="47"/>
  <c r="AC231" i="47"/>
  <c r="AD231" i="47"/>
  <c r="AE231" i="47"/>
  <c r="AF231" i="47"/>
  <c r="AG231" i="47"/>
  <c r="D232" i="47"/>
  <c r="E232" i="47"/>
  <c r="F232" i="47"/>
  <c r="G232" i="47"/>
  <c r="H232" i="47"/>
  <c r="I232" i="47"/>
  <c r="J232" i="47"/>
  <c r="K232" i="47"/>
  <c r="L232" i="47"/>
  <c r="M232" i="47"/>
  <c r="N232" i="47"/>
  <c r="O232" i="47"/>
  <c r="P232" i="47"/>
  <c r="Q232" i="47"/>
  <c r="R232" i="47"/>
  <c r="S232" i="47"/>
  <c r="T232" i="47"/>
  <c r="U232" i="47"/>
  <c r="V232" i="47"/>
  <c r="W232" i="47"/>
  <c r="X232" i="47"/>
  <c r="Y232" i="47"/>
  <c r="Z232" i="47"/>
  <c r="AA232" i="47"/>
  <c r="AB232" i="47"/>
  <c r="AC232" i="47"/>
  <c r="AD232" i="47"/>
  <c r="AE232" i="47"/>
  <c r="AF232" i="47"/>
  <c r="AG232" i="47"/>
  <c r="D233" i="47"/>
  <c r="E233" i="47"/>
  <c r="F233" i="47"/>
  <c r="G233" i="47"/>
  <c r="H233" i="47"/>
  <c r="I233" i="47"/>
  <c r="J233" i="47"/>
  <c r="K233" i="47"/>
  <c r="L233" i="47"/>
  <c r="M233" i="47"/>
  <c r="N233" i="47"/>
  <c r="O233" i="47"/>
  <c r="P233" i="47"/>
  <c r="Q233" i="47"/>
  <c r="R233" i="47"/>
  <c r="S233" i="47"/>
  <c r="T233" i="47"/>
  <c r="U233" i="47"/>
  <c r="V233" i="47"/>
  <c r="W233" i="47"/>
  <c r="X233" i="47"/>
  <c r="Y233" i="47"/>
  <c r="Z233" i="47"/>
  <c r="AA233" i="47"/>
  <c r="AB233" i="47"/>
  <c r="AC233" i="47"/>
  <c r="AD233" i="47"/>
  <c r="AE233" i="47"/>
  <c r="AF233" i="47"/>
  <c r="AG233" i="47"/>
  <c r="D234" i="47"/>
  <c r="E234" i="47"/>
  <c r="F234" i="47"/>
  <c r="G234" i="47"/>
  <c r="H234" i="47"/>
  <c r="I234" i="47"/>
  <c r="J234" i="47"/>
  <c r="K234" i="47"/>
  <c r="L234" i="47"/>
  <c r="M234" i="47"/>
  <c r="N234" i="47"/>
  <c r="O234" i="47"/>
  <c r="P234" i="47"/>
  <c r="Q234" i="47"/>
  <c r="R234" i="47"/>
  <c r="S234" i="47"/>
  <c r="T234" i="47"/>
  <c r="U234" i="47"/>
  <c r="V234" i="47"/>
  <c r="W234" i="47"/>
  <c r="X234" i="47"/>
  <c r="Y234" i="47"/>
  <c r="Z234" i="47"/>
  <c r="AA234" i="47"/>
  <c r="AB234" i="47"/>
  <c r="AC234" i="47"/>
  <c r="AD234" i="47"/>
  <c r="AE234" i="47"/>
  <c r="AF234" i="47"/>
  <c r="AG234" i="47"/>
  <c r="D235" i="47"/>
  <c r="E235" i="47"/>
  <c r="F235" i="47"/>
  <c r="G235" i="47"/>
  <c r="H235" i="47"/>
  <c r="I235" i="47"/>
  <c r="J235" i="47"/>
  <c r="K235" i="47"/>
  <c r="L235" i="47"/>
  <c r="M235" i="47"/>
  <c r="N235" i="47"/>
  <c r="O235" i="47"/>
  <c r="P235" i="47"/>
  <c r="Q235" i="47"/>
  <c r="R235" i="47"/>
  <c r="S235" i="47"/>
  <c r="T235" i="47"/>
  <c r="U235" i="47"/>
  <c r="V235" i="47"/>
  <c r="W235" i="47"/>
  <c r="X235" i="47"/>
  <c r="Y235" i="47"/>
  <c r="Z235" i="47"/>
  <c r="AA235" i="47"/>
  <c r="AB235" i="47"/>
  <c r="AC235" i="47"/>
  <c r="AD235" i="47"/>
  <c r="AE235" i="47"/>
  <c r="AF235" i="47"/>
  <c r="AG235" i="47"/>
  <c r="D236" i="47"/>
  <c r="E236" i="47"/>
  <c r="F236" i="47"/>
  <c r="G236" i="47"/>
  <c r="H236" i="47"/>
  <c r="I236" i="47"/>
  <c r="J236" i="47"/>
  <c r="K236" i="47"/>
  <c r="L236" i="47"/>
  <c r="M236" i="47"/>
  <c r="N236" i="47"/>
  <c r="O236" i="47"/>
  <c r="P236" i="47"/>
  <c r="Q236" i="47"/>
  <c r="R236" i="47"/>
  <c r="S236" i="47"/>
  <c r="T236" i="47"/>
  <c r="U236" i="47"/>
  <c r="V236" i="47"/>
  <c r="W236" i="47"/>
  <c r="X236" i="47"/>
  <c r="Y236" i="47"/>
  <c r="Z236" i="47"/>
  <c r="AA236" i="47"/>
  <c r="AB236" i="47"/>
  <c r="AC236" i="47"/>
  <c r="AD236" i="47"/>
  <c r="AE236" i="47"/>
  <c r="AF236" i="47"/>
  <c r="AG236" i="47"/>
  <c r="D237" i="47"/>
  <c r="E237" i="47"/>
  <c r="F237" i="47"/>
  <c r="G237" i="47"/>
  <c r="H237" i="47"/>
  <c r="I237" i="47"/>
  <c r="J237" i="47"/>
  <c r="K237" i="47"/>
  <c r="L237" i="47"/>
  <c r="M237" i="47"/>
  <c r="N237" i="47"/>
  <c r="O237" i="47"/>
  <c r="P237" i="47"/>
  <c r="Q237" i="47"/>
  <c r="R237" i="47"/>
  <c r="S237" i="47"/>
  <c r="T237" i="47"/>
  <c r="U237" i="47"/>
  <c r="V237" i="47"/>
  <c r="W237" i="47"/>
  <c r="X237" i="47"/>
  <c r="Y237" i="47"/>
  <c r="Z237" i="47"/>
  <c r="AA237" i="47"/>
  <c r="AB237" i="47"/>
  <c r="AC237" i="47"/>
  <c r="AD237" i="47"/>
  <c r="AE237" i="47"/>
  <c r="AF237" i="47"/>
  <c r="AG237" i="47"/>
  <c r="D238" i="47"/>
  <c r="E238" i="47"/>
  <c r="F238" i="47"/>
  <c r="G238" i="47"/>
  <c r="H238" i="47"/>
  <c r="I238" i="47"/>
  <c r="J238" i="47"/>
  <c r="K238" i="47"/>
  <c r="L238" i="47"/>
  <c r="M238" i="47"/>
  <c r="N238" i="47"/>
  <c r="O238" i="47"/>
  <c r="P238" i="47"/>
  <c r="Q238" i="47"/>
  <c r="R238" i="47"/>
  <c r="S238" i="47"/>
  <c r="T238" i="47"/>
  <c r="U238" i="47"/>
  <c r="V238" i="47"/>
  <c r="W238" i="47"/>
  <c r="X238" i="47"/>
  <c r="Y238" i="47"/>
  <c r="Z238" i="47"/>
  <c r="AA238" i="47"/>
  <c r="AB238" i="47"/>
  <c r="AC238" i="47"/>
  <c r="AD238" i="47"/>
  <c r="AE238" i="47"/>
  <c r="AF238" i="47"/>
  <c r="AG238" i="47"/>
  <c r="D239" i="47"/>
  <c r="E239" i="47"/>
  <c r="F239" i="47"/>
  <c r="G239" i="47"/>
  <c r="H239" i="47"/>
  <c r="I239" i="47"/>
  <c r="J239" i="47"/>
  <c r="K239" i="47"/>
  <c r="L239" i="47"/>
  <c r="M239" i="47"/>
  <c r="N239" i="47"/>
  <c r="O239" i="47"/>
  <c r="P239" i="47"/>
  <c r="Q239" i="47"/>
  <c r="R239" i="47"/>
  <c r="S239" i="47"/>
  <c r="T239" i="47"/>
  <c r="U239" i="47"/>
  <c r="V239" i="47"/>
  <c r="W239" i="47"/>
  <c r="X239" i="47"/>
  <c r="Y239" i="47"/>
  <c r="Z239" i="47"/>
  <c r="AA239" i="47"/>
  <c r="AB239" i="47"/>
  <c r="AC239" i="47"/>
  <c r="AD239" i="47"/>
  <c r="AE239" i="47"/>
  <c r="AF239" i="47"/>
  <c r="AG239" i="47"/>
  <c r="D240" i="47"/>
  <c r="E240" i="47"/>
  <c r="F240" i="47"/>
  <c r="G240" i="47"/>
  <c r="H240" i="47"/>
  <c r="I240" i="47"/>
  <c r="J240" i="47"/>
  <c r="K240" i="47"/>
  <c r="L240" i="47"/>
  <c r="M240" i="47"/>
  <c r="N240" i="47"/>
  <c r="O240" i="47"/>
  <c r="P240" i="47"/>
  <c r="Q240" i="47"/>
  <c r="R240" i="47"/>
  <c r="S240" i="47"/>
  <c r="T240" i="47"/>
  <c r="U240" i="47"/>
  <c r="V240" i="47"/>
  <c r="W240" i="47"/>
  <c r="X240" i="47"/>
  <c r="Y240" i="47"/>
  <c r="Z240" i="47"/>
  <c r="AA240" i="47"/>
  <c r="AB240" i="47"/>
  <c r="AC240" i="47"/>
  <c r="AD240" i="47"/>
  <c r="AE240" i="47"/>
  <c r="AF240" i="47"/>
  <c r="AG240" i="47"/>
  <c r="D241" i="47"/>
  <c r="E241" i="47"/>
  <c r="F241" i="47"/>
  <c r="G241" i="47"/>
  <c r="H241" i="47"/>
  <c r="I241" i="47"/>
  <c r="J241" i="47"/>
  <c r="K241" i="47"/>
  <c r="L241" i="47"/>
  <c r="M241" i="47"/>
  <c r="N241" i="47"/>
  <c r="O241" i="47"/>
  <c r="P241" i="47"/>
  <c r="Q241" i="47"/>
  <c r="R241" i="47"/>
  <c r="S241" i="47"/>
  <c r="T241" i="47"/>
  <c r="U241" i="47"/>
  <c r="V241" i="47"/>
  <c r="W241" i="47"/>
  <c r="X241" i="47"/>
  <c r="Y241" i="47"/>
  <c r="Z241" i="47"/>
  <c r="AA241" i="47"/>
  <c r="AB241" i="47"/>
  <c r="AC241" i="47"/>
  <c r="AD241" i="47"/>
  <c r="AE241" i="47"/>
  <c r="AF241" i="47"/>
  <c r="AG241" i="47"/>
  <c r="D242" i="47"/>
  <c r="E242" i="47"/>
  <c r="F242" i="47"/>
  <c r="G242" i="47"/>
  <c r="H242" i="47"/>
  <c r="I242" i="47"/>
  <c r="J242" i="47"/>
  <c r="K242" i="47"/>
  <c r="L242" i="47"/>
  <c r="M242" i="47"/>
  <c r="N242" i="47"/>
  <c r="O242" i="47"/>
  <c r="P242" i="47"/>
  <c r="Q242" i="47"/>
  <c r="R242" i="47"/>
  <c r="S242" i="47"/>
  <c r="T242" i="47"/>
  <c r="U242" i="47"/>
  <c r="V242" i="47"/>
  <c r="W242" i="47"/>
  <c r="X242" i="47"/>
  <c r="Y242" i="47"/>
  <c r="Z242" i="47"/>
  <c r="AA242" i="47"/>
  <c r="AB242" i="47"/>
  <c r="AC242" i="47"/>
  <c r="AD242" i="47"/>
  <c r="AE242" i="47"/>
  <c r="AF242" i="47"/>
  <c r="AG242" i="47"/>
  <c r="D243" i="47"/>
  <c r="E243" i="47"/>
  <c r="F243" i="47"/>
  <c r="G243" i="47"/>
  <c r="H243" i="47"/>
  <c r="I243" i="47"/>
  <c r="J243" i="47"/>
  <c r="K243" i="47"/>
  <c r="L243" i="47"/>
  <c r="M243" i="47"/>
  <c r="N243" i="47"/>
  <c r="O243" i="47"/>
  <c r="P243" i="47"/>
  <c r="Q243" i="47"/>
  <c r="R243" i="47"/>
  <c r="S243" i="47"/>
  <c r="T243" i="47"/>
  <c r="U243" i="47"/>
  <c r="V243" i="47"/>
  <c r="W243" i="47"/>
  <c r="X243" i="47"/>
  <c r="Y243" i="47"/>
  <c r="Z243" i="47"/>
  <c r="AA243" i="47"/>
  <c r="AB243" i="47"/>
  <c r="AC243" i="47"/>
  <c r="AD243" i="47"/>
  <c r="AE243" i="47"/>
  <c r="AF243" i="47"/>
  <c r="AG243" i="47"/>
  <c r="D244" i="47"/>
  <c r="E244" i="47"/>
  <c r="F244" i="47"/>
  <c r="G244" i="47"/>
  <c r="H244" i="47"/>
  <c r="I244" i="47"/>
  <c r="J244" i="47"/>
  <c r="K244" i="47"/>
  <c r="L244" i="47"/>
  <c r="M244" i="47"/>
  <c r="N244" i="47"/>
  <c r="O244" i="47"/>
  <c r="P244" i="47"/>
  <c r="Q244" i="47"/>
  <c r="R244" i="47"/>
  <c r="S244" i="47"/>
  <c r="T244" i="47"/>
  <c r="U244" i="47"/>
  <c r="V244" i="47"/>
  <c r="W244" i="47"/>
  <c r="X244" i="47"/>
  <c r="Y244" i="47"/>
  <c r="Z244" i="47"/>
  <c r="AA244" i="47"/>
  <c r="AB244" i="47"/>
  <c r="AC244" i="47"/>
  <c r="AD244" i="47"/>
  <c r="AE244" i="47"/>
  <c r="AF244" i="47"/>
  <c r="AG244" i="47"/>
  <c r="D245" i="47"/>
  <c r="E245" i="47"/>
  <c r="F245" i="47"/>
  <c r="G245" i="47"/>
  <c r="H245" i="47"/>
  <c r="I245" i="47"/>
  <c r="J245" i="47"/>
  <c r="K245" i="47"/>
  <c r="L245" i="47"/>
  <c r="M245" i="47"/>
  <c r="N245" i="47"/>
  <c r="O245" i="47"/>
  <c r="P245" i="47"/>
  <c r="Q245" i="47"/>
  <c r="R245" i="47"/>
  <c r="S245" i="47"/>
  <c r="T245" i="47"/>
  <c r="U245" i="47"/>
  <c r="V245" i="47"/>
  <c r="W245" i="47"/>
  <c r="X245" i="47"/>
  <c r="Y245" i="47"/>
  <c r="Z245" i="47"/>
  <c r="AA245" i="47"/>
  <c r="AB245" i="47"/>
  <c r="AC245" i="47"/>
  <c r="AD245" i="47"/>
  <c r="AE245" i="47"/>
  <c r="AF245" i="47"/>
  <c r="AG245" i="47"/>
  <c r="D246" i="47"/>
  <c r="E246" i="47"/>
  <c r="F246" i="47"/>
  <c r="G246" i="47"/>
  <c r="H246" i="47"/>
  <c r="I246" i="47"/>
  <c r="J246" i="47"/>
  <c r="K246" i="47"/>
  <c r="L246" i="47"/>
  <c r="M246" i="47"/>
  <c r="N246" i="47"/>
  <c r="O246" i="47"/>
  <c r="P246" i="47"/>
  <c r="Q246" i="47"/>
  <c r="R246" i="47"/>
  <c r="S246" i="47"/>
  <c r="T246" i="47"/>
  <c r="U246" i="47"/>
  <c r="V246" i="47"/>
  <c r="W246" i="47"/>
  <c r="X246" i="47"/>
  <c r="Y246" i="47"/>
  <c r="Z246" i="47"/>
  <c r="AA246" i="47"/>
  <c r="AB246" i="47"/>
  <c r="AC246" i="47"/>
  <c r="AD246" i="47"/>
  <c r="AE246" i="47"/>
  <c r="AF246" i="47"/>
  <c r="AG246" i="47"/>
  <c r="D247" i="47"/>
  <c r="E247" i="47"/>
  <c r="F247" i="47"/>
  <c r="G247" i="47"/>
  <c r="H247" i="47"/>
  <c r="I247" i="47"/>
  <c r="J247" i="47"/>
  <c r="K247" i="47"/>
  <c r="L247" i="47"/>
  <c r="M247" i="47"/>
  <c r="N247" i="47"/>
  <c r="O247" i="47"/>
  <c r="P247" i="47"/>
  <c r="Q247" i="47"/>
  <c r="R247" i="47"/>
  <c r="S247" i="47"/>
  <c r="T247" i="47"/>
  <c r="U247" i="47"/>
  <c r="V247" i="47"/>
  <c r="W247" i="47"/>
  <c r="X247" i="47"/>
  <c r="Y247" i="47"/>
  <c r="Z247" i="47"/>
  <c r="AA247" i="47"/>
  <c r="AB247" i="47"/>
  <c r="AC247" i="47"/>
  <c r="AD247" i="47"/>
  <c r="AE247" i="47"/>
  <c r="AF247" i="47"/>
  <c r="AG247" i="47"/>
  <c r="D248" i="47"/>
  <c r="E248" i="47"/>
  <c r="F248" i="47"/>
  <c r="G248" i="47"/>
  <c r="H248" i="47"/>
  <c r="I248" i="47"/>
  <c r="J248" i="47"/>
  <c r="K248" i="47"/>
  <c r="L248" i="47"/>
  <c r="M248" i="47"/>
  <c r="N248" i="47"/>
  <c r="O248" i="47"/>
  <c r="P248" i="47"/>
  <c r="Q248" i="47"/>
  <c r="R248" i="47"/>
  <c r="S248" i="47"/>
  <c r="T248" i="47"/>
  <c r="U248" i="47"/>
  <c r="V248" i="47"/>
  <c r="W248" i="47"/>
  <c r="X248" i="47"/>
  <c r="Y248" i="47"/>
  <c r="Z248" i="47"/>
  <c r="AA248" i="47"/>
  <c r="AB248" i="47"/>
  <c r="AC248" i="47"/>
  <c r="AD248" i="47"/>
  <c r="AE248" i="47"/>
  <c r="AF248" i="47"/>
  <c r="AG248" i="47"/>
  <c r="D249" i="47"/>
  <c r="E249" i="47"/>
  <c r="F249" i="47"/>
  <c r="G249" i="47"/>
  <c r="H249" i="47"/>
  <c r="I249" i="47"/>
  <c r="J249" i="47"/>
  <c r="K249" i="47"/>
  <c r="L249" i="47"/>
  <c r="M249" i="47"/>
  <c r="N249" i="47"/>
  <c r="O249" i="47"/>
  <c r="P249" i="47"/>
  <c r="Q249" i="47"/>
  <c r="R249" i="47"/>
  <c r="S249" i="47"/>
  <c r="T249" i="47"/>
  <c r="U249" i="47"/>
  <c r="V249" i="47"/>
  <c r="W249" i="47"/>
  <c r="X249" i="47"/>
  <c r="Y249" i="47"/>
  <c r="Z249" i="47"/>
  <c r="AA249" i="47"/>
  <c r="AB249" i="47"/>
  <c r="AC249" i="47"/>
  <c r="AD249" i="47"/>
  <c r="AE249" i="47"/>
  <c r="AF249" i="47"/>
  <c r="AG249" i="47"/>
  <c r="D250" i="47"/>
  <c r="E250" i="47"/>
  <c r="F250" i="47"/>
  <c r="G250" i="47"/>
  <c r="H250" i="47"/>
  <c r="I250" i="47"/>
  <c r="J250" i="47"/>
  <c r="K250" i="47"/>
  <c r="L250" i="47"/>
  <c r="M250" i="47"/>
  <c r="N250" i="47"/>
  <c r="O250" i="47"/>
  <c r="P250" i="47"/>
  <c r="Q250" i="47"/>
  <c r="R250" i="47"/>
  <c r="S250" i="47"/>
  <c r="T250" i="47"/>
  <c r="U250" i="47"/>
  <c r="V250" i="47"/>
  <c r="W250" i="47"/>
  <c r="X250" i="47"/>
  <c r="Y250" i="47"/>
  <c r="Z250" i="47"/>
  <c r="AA250" i="47"/>
  <c r="AB250" i="47"/>
  <c r="AC250" i="47"/>
  <c r="AD250" i="47"/>
  <c r="AE250" i="47"/>
  <c r="AF250" i="47"/>
  <c r="AG250" i="47"/>
  <c r="D251" i="47"/>
  <c r="E251" i="47"/>
  <c r="F251" i="47"/>
  <c r="G251" i="47"/>
  <c r="H251" i="47"/>
  <c r="I251" i="47"/>
  <c r="J251" i="47"/>
  <c r="K251" i="47"/>
  <c r="L251" i="47"/>
  <c r="M251" i="47"/>
  <c r="N251" i="47"/>
  <c r="O251" i="47"/>
  <c r="P251" i="47"/>
  <c r="Q251" i="47"/>
  <c r="R251" i="47"/>
  <c r="S251" i="47"/>
  <c r="T251" i="47"/>
  <c r="U251" i="47"/>
  <c r="V251" i="47"/>
  <c r="W251" i="47"/>
  <c r="X251" i="47"/>
  <c r="Y251" i="47"/>
  <c r="Z251" i="47"/>
  <c r="AA251" i="47"/>
  <c r="AB251" i="47"/>
  <c r="AC251" i="47"/>
  <c r="AD251" i="47"/>
  <c r="AE251" i="47"/>
  <c r="AF251" i="47"/>
  <c r="AG251" i="47"/>
  <c r="D252" i="47"/>
  <c r="E252" i="47"/>
  <c r="F252" i="47"/>
  <c r="G252" i="47"/>
  <c r="H252" i="47"/>
  <c r="I252" i="47"/>
  <c r="J252" i="47"/>
  <c r="K252" i="47"/>
  <c r="L252" i="47"/>
  <c r="M252" i="47"/>
  <c r="N252" i="47"/>
  <c r="O252" i="47"/>
  <c r="P252" i="47"/>
  <c r="Q252" i="47"/>
  <c r="R252" i="47"/>
  <c r="S252" i="47"/>
  <c r="T252" i="47"/>
  <c r="U252" i="47"/>
  <c r="V252" i="47"/>
  <c r="W252" i="47"/>
  <c r="X252" i="47"/>
  <c r="Y252" i="47"/>
  <c r="Z252" i="47"/>
  <c r="AA252" i="47"/>
  <c r="AB252" i="47"/>
  <c r="AC252" i="47"/>
  <c r="AD252" i="47"/>
  <c r="AE252" i="47"/>
  <c r="AF252" i="47"/>
  <c r="AG252" i="47"/>
  <c r="D253" i="47"/>
  <c r="E253" i="47"/>
  <c r="F253" i="47"/>
  <c r="G253" i="47"/>
  <c r="H253" i="47"/>
  <c r="I253" i="47"/>
  <c r="J253" i="47"/>
  <c r="K253" i="47"/>
  <c r="L253" i="47"/>
  <c r="M253" i="47"/>
  <c r="N253" i="47"/>
  <c r="O253" i="47"/>
  <c r="P253" i="47"/>
  <c r="Q253" i="47"/>
  <c r="R253" i="47"/>
  <c r="S253" i="47"/>
  <c r="T253" i="47"/>
  <c r="U253" i="47"/>
  <c r="V253" i="47"/>
  <c r="W253" i="47"/>
  <c r="X253" i="47"/>
  <c r="Y253" i="47"/>
  <c r="Z253" i="47"/>
  <c r="AA253" i="47"/>
  <c r="AB253" i="47"/>
  <c r="AC253" i="47"/>
  <c r="AD253" i="47"/>
  <c r="AE253" i="47"/>
  <c r="AF253" i="47"/>
  <c r="AG253" i="47"/>
  <c r="D254" i="47"/>
  <c r="E254" i="47"/>
  <c r="F254" i="47"/>
  <c r="G254" i="47"/>
  <c r="H254" i="47"/>
  <c r="I254" i="47"/>
  <c r="J254" i="47"/>
  <c r="K254" i="47"/>
  <c r="L254" i="47"/>
  <c r="M254" i="47"/>
  <c r="N254" i="47"/>
  <c r="O254" i="47"/>
  <c r="P254" i="47"/>
  <c r="Q254" i="47"/>
  <c r="R254" i="47"/>
  <c r="S254" i="47"/>
  <c r="T254" i="47"/>
  <c r="U254" i="47"/>
  <c r="V254" i="47"/>
  <c r="W254" i="47"/>
  <c r="X254" i="47"/>
  <c r="Y254" i="47"/>
  <c r="Z254" i="47"/>
  <c r="AA254" i="47"/>
  <c r="AB254" i="47"/>
  <c r="AC254" i="47"/>
  <c r="AD254" i="47"/>
  <c r="AE254" i="47"/>
  <c r="AF254" i="47"/>
  <c r="AG254" i="47"/>
  <c r="D255" i="47"/>
  <c r="E255" i="47"/>
  <c r="F255" i="47"/>
  <c r="G255" i="47"/>
  <c r="H255" i="47"/>
  <c r="I255" i="47"/>
  <c r="J255" i="47"/>
  <c r="K255" i="47"/>
  <c r="L255" i="47"/>
  <c r="M255" i="47"/>
  <c r="N255" i="47"/>
  <c r="O255" i="47"/>
  <c r="P255" i="47"/>
  <c r="Q255" i="47"/>
  <c r="R255" i="47"/>
  <c r="S255" i="47"/>
  <c r="T255" i="47"/>
  <c r="U255" i="47"/>
  <c r="V255" i="47"/>
  <c r="W255" i="47"/>
  <c r="X255" i="47"/>
  <c r="Y255" i="47"/>
  <c r="Z255" i="47"/>
  <c r="AA255" i="47"/>
  <c r="AB255" i="47"/>
  <c r="AC255" i="47"/>
  <c r="AD255" i="47"/>
  <c r="AE255" i="47"/>
  <c r="AF255" i="47"/>
  <c r="AG255" i="47"/>
  <c r="D256" i="47"/>
  <c r="E256" i="47"/>
  <c r="F256" i="47"/>
  <c r="G256" i="47"/>
  <c r="H256" i="47"/>
  <c r="I256" i="47"/>
  <c r="J256" i="47"/>
  <c r="K256" i="47"/>
  <c r="L256" i="47"/>
  <c r="M256" i="47"/>
  <c r="N256" i="47"/>
  <c r="O256" i="47"/>
  <c r="P256" i="47"/>
  <c r="Q256" i="47"/>
  <c r="R256" i="47"/>
  <c r="S256" i="47"/>
  <c r="T256" i="47"/>
  <c r="U256" i="47"/>
  <c r="V256" i="47"/>
  <c r="W256" i="47"/>
  <c r="X256" i="47"/>
  <c r="Y256" i="47"/>
  <c r="Z256" i="47"/>
  <c r="AA256" i="47"/>
  <c r="AB256" i="47"/>
  <c r="AC256" i="47"/>
  <c r="AD256" i="47"/>
  <c r="AE256" i="47"/>
  <c r="AF256" i="47"/>
  <c r="AG256" i="47"/>
  <c r="D257" i="47"/>
  <c r="E257" i="47"/>
  <c r="F257" i="47"/>
  <c r="G257" i="47"/>
  <c r="H257" i="47"/>
  <c r="I257" i="47"/>
  <c r="J257" i="47"/>
  <c r="K257" i="47"/>
  <c r="L257" i="47"/>
  <c r="M257" i="47"/>
  <c r="N257" i="47"/>
  <c r="O257" i="47"/>
  <c r="P257" i="47"/>
  <c r="Q257" i="47"/>
  <c r="R257" i="47"/>
  <c r="S257" i="47"/>
  <c r="T257" i="47"/>
  <c r="U257" i="47"/>
  <c r="V257" i="47"/>
  <c r="W257" i="47"/>
  <c r="X257" i="47"/>
  <c r="Y257" i="47"/>
  <c r="Z257" i="47"/>
  <c r="AA257" i="47"/>
  <c r="AB257" i="47"/>
  <c r="AC257" i="47"/>
  <c r="AD257" i="47"/>
  <c r="AE257" i="47"/>
  <c r="AF257" i="47"/>
  <c r="AG257" i="47"/>
  <c r="D258" i="47"/>
  <c r="E258" i="47"/>
  <c r="F258" i="47"/>
  <c r="G258" i="47"/>
  <c r="H258" i="47"/>
  <c r="I258" i="47"/>
  <c r="J258" i="47"/>
  <c r="K258" i="47"/>
  <c r="L258" i="47"/>
  <c r="M258" i="47"/>
  <c r="N258" i="47"/>
  <c r="O258" i="47"/>
  <c r="P258" i="47"/>
  <c r="Q258" i="47"/>
  <c r="R258" i="47"/>
  <c r="S258" i="47"/>
  <c r="T258" i="47"/>
  <c r="U258" i="47"/>
  <c r="V258" i="47"/>
  <c r="W258" i="47"/>
  <c r="X258" i="47"/>
  <c r="Y258" i="47"/>
  <c r="Z258" i="47"/>
  <c r="AA258" i="47"/>
  <c r="AB258" i="47"/>
  <c r="AC258" i="47"/>
  <c r="AD258" i="47"/>
  <c r="AE258" i="47"/>
  <c r="AF258" i="47"/>
  <c r="AG258" i="47"/>
  <c r="D259" i="47"/>
  <c r="E259" i="47"/>
  <c r="F259" i="47"/>
  <c r="G259" i="47"/>
  <c r="H259" i="47"/>
  <c r="I259" i="47"/>
  <c r="J259" i="47"/>
  <c r="K259" i="47"/>
  <c r="L259" i="47"/>
  <c r="M259" i="47"/>
  <c r="N259" i="47"/>
  <c r="O259" i="47"/>
  <c r="P259" i="47"/>
  <c r="Q259" i="47"/>
  <c r="R259" i="47"/>
  <c r="S259" i="47"/>
  <c r="T259" i="47"/>
  <c r="U259" i="47"/>
  <c r="V259" i="47"/>
  <c r="W259" i="47"/>
  <c r="X259" i="47"/>
  <c r="Y259" i="47"/>
  <c r="Z259" i="47"/>
  <c r="AA259" i="47"/>
  <c r="AB259" i="47"/>
  <c r="AC259" i="47"/>
  <c r="AD259" i="47"/>
  <c r="AE259" i="47"/>
  <c r="AF259" i="47"/>
  <c r="AG259" i="47"/>
  <c r="D260" i="47"/>
  <c r="E260" i="47"/>
  <c r="F260" i="47"/>
  <c r="G260" i="47"/>
  <c r="H260" i="47"/>
  <c r="I260" i="47"/>
  <c r="J260" i="47"/>
  <c r="K260" i="47"/>
  <c r="L260" i="47"/>
  <c r="M260" i="47"/>
  <c r="N260" i="47"/>
  <c r="O260" i="47"/>
  <c r="P260" i="47"/>
  <c r="Q260" i="47"/>
  <c r="R260" i="47"/>
  <c r="S260" i="47"/>
  <c r="T260" i="47"/>
  <c r="U260" i="47"/>
  <c r="V260" i="47"/>
  <c r="W260" i="47"/>
  <c r="X260" i="47"/>
  <c r="Y260" i="47"/>
  <c r="Z260" i="47"/>
  <c r="AA260" i="47"/>
  <c r="AB260" i="47"/>
  <c r="AC260" i="47"/>
  <c r="AD260" i="47"/>
  <c r="AE260" i="47"/>
  <c r="AF260" i="47"/>
  <c r="AG260" i="47"/>
  <c r="D261" i="47"/>
  <c r="E261" i="47"/>
  <c r="F261" i="47"/>
  <c r="G261" i="47"/>
  <c r="H261" i="47"/>
  <c r="I261" i="47"/>
  <c r="J261" i="47"/>
  <c r="K261" i="47"/>
  <c r="L261" i="47"/>
  <c r="M261" i="47"/>
  <c r="N261" i="47"/>
  <c r="O261" i="47"/>
  <c r="P261" i="47"/>
  <c r="Q261" i="47"/>
  <c r="R261" i="47"/>
  <c r="S261" i="47"/>
  <c r="T261" i="47"/>
  <c r="U261" i="47"/>
  <c r="V261" i="47"/>
  <c r="W261" i="47"/>
  <c r="X261" i="47"/>
  <c r="Y261" i="47"/>
  <c r="Z261" i="47"/>
  <c r="AA261" i="47"/>
  <c r="AB261" i="47"/>
  <c r="AC261" i="47"/>
  <c r="AD261" i="47"/>
  <c r="AE261" i="47"/>
  <c r="AF261" i="47"/>
  <c r="AG261" i="47"/>
  <c r="D262" i="47"/>
  <c r="E262" i="47"/>
  <c r="F262" i="47"/>
  <c r="G262" i="47"/>
  <c r="H262" i="47"/>
  <c r="I262" i="47"/>
  <c r="J262" i="47"/>
  <c r="K262" i="47"/>
  <c r="L262" i="47"/>
  <c r="M262" i="47"/>
  <c r="N262" i="47"/>
  <c r="O262" i="47"/>
  <c r="P262" i="47"/>
  <c r="Q262" i="47"/>
  <c r="R262" i="47"/>
  <c r="S262" i="47"/>
  <c r="T262" i="47"/>
  <c r="U262" i="47"/>
  <c r="V262" i="47"/>
  <c r="W262" i="47"/>
  <c r="X262" i="47"/>
  <c r="Y262" i="47"/>
  <c r="Z262" i="47"/>
  <c r="AA262" i="47"/>
  <c r="AB262" i="47"/>
  <c r="AC262" i="47"/>
  <c r="AD262" i="47"/>
  <c r="AE262" i="47"/>
  <c r="AF262" i="47"/>
  <c r="AG262" i="47"/>
  <c r="D263" i="47"/>
  <c r="E263" i="47"/>
  <c r="F263" i="47"/>
  <c r="G263" i="47"/>
  <c r="H263" i="47"/>
  <c r="I263" i="47"/>
  <c r="J263" i="47"/>
  <c r="K263" i="47"/>
  <c r="L263" i="47"/>
  <c r="M263" i="47"/>
  <c r="N263" i="47"/>
  <c r="O263" i="47"/>
  <c r="P263" i="47"/>
  <c r="Q263" i="47"/>
  <c r="R263" i="47"/>
  <c r="S263" i="47"/>
  <c r="T263" i="47"/>
  <c r="U263" i="47"/>
  <c r="V263" i="47"/>
  <c r="W263" i="47"/>
  <c r="X263" i="47"/>
  <c r="Y263" i="47"/>
  <c r="Z263" i="47"/>
  <c r="AA263" i="47"/>
  <c r="AB263" i="47"/>
  <c r="AC263" i="47"/>
  <c r="AD263" i="47"/>
  <c r="AE263" i="47"/>
  <c r="AF263" i="47"/>
  <c r="AG263" i="47"/>
  <c r="D264" i="47"/>
  <c r="E264" i="47"/>
  <c r="F264" i="47"/>
  <c r="G264" i="47"/>
  <c r="H264" i="47"/>
  <c r="I264" i="47"/>
  <c r="J264" i="47"/>
  <c r="K264" i="47"/>
  <c r="L264" i="47"/>
  <c r="M264" i="47"/>
  <c r="N264" i="47"/>
  <c r="O264" i="47"/>
  <c r="P264" i="47"/>
  <c r="Q264" i="47"/>
  <c r="R264" i="47"/>
  <c r="S264" i="47"/>
  <c r="T264" i="47"/>
  <c r="U264" i="47"/>
  <c r="V264" i="47"/>
  <c r="W264" i="47"/>
  <c r="X264" i="47"/>
  <c r="Y264" i="47"/>
  <c r="Z264" i="47"/>
  <c r="AA264" i="47"/>
  <c r="AB264" i="47"/>
  <c r="AC264" i="47"/>
  <c r="AD264" i="47"/>
  <c r="AE264" i="47"/>
  <c r="AF264" i="47"/>
  <c r="AG264" i="47"/>
  <c r="D265" i="47"/>
  <c r="E265" i="47"/>
  <c r="F265" i="47"/>
  <c r="G265" i="47"/>
  <c r="H265" i="47"/>
  <c r="I265" i="47"/>
  <c r="J265" i="47"/>
  <c r="K265" i="47"/>
  <c r="L265" i="47"/>
  <c r="M265" i="47"/>
  <c r="N265" i="47"/>
  <c r="O265" i="47"/>
  <c r="P265" i="47"/>
  <c r="Q265" i="47"/>
  <c r="R265" i="47"/>
  <c r="S265" i="47"/>
  <c r="T265" i="47"/>
  <c r="U265" i="47"/>
  <c r="V265" i="47"/>
  <c r="W265" i="47"/>
  <c r="X265" i="47"/>
  <c r="Y265" i="47"/>
  <c r="Z265" i="47"/>
  <c r="AA265" i="47"/>
  <c r="AB265" i="47"/>
  <c r="AC265" i="47"/>
  <c r="AD265" i="47"/>
  <c r="AE265" i="47"/>
  <c r="AF265" i="47"/>
  <c r="AG265" i="47"/>
  <c r="D266" i="47"/>
  <c r="E266" i="47"/>
  <c r="F266" i="47"/>
  <c r="G266" i="47"/>
  <c r="H266" i="47"/>
  <c r="I266" i="47"/>
  <c r="J266" i="47"/>
  <c r="K266" i="47"/>
  <c r="L266" i="47"/>
  <c r="M266" i="47"/>
  <c r="N266" i="47"/>
  <c r="O266" i="47"/>
  <c r="P266" i="47"/>
  <c r="Q266" i="47"/>
  <c r="R266" i="47"/>
  <c r="S266" i="47"/>
  <c r="T266" i="47"/>
  <c r="U266" i="47"/>
  <c r="V266" i="47"/>
  <c r="W266" i="47"/>
  <c r="X266" i="47"/>
  <c r="Y266" i="47"/>
  <c r="Z266" i="47"/>
  <c r="AA266" i="47"/>
  <c r="AB266" i="47"/>
  <c r="AC266" i="47"/>
  <c r="AD266" i="47"/>
  <c r="AE266" i="47"/>
  <c r="AF266" i="47"/>
  <c r="AG266" i="47"/>
  <c r="D267" i="47"/>
  <c r="E267" i="47"/>
  <c r="F267" i="47"/>
  <c r="G267" i="47"/>
  <c r="H267" i="47"/>
  <c r="I267" i="47"/>
  <c r="J267" i="47"/>
  <c r="K267" i="47"/>
  <c r="L267" i="47"/>
  <c r="M267" i="47"/>
  <c r="N267" i="47"/>
  <c r="O267" i="47"/>
  <c r="P267" i="47"/>
  <c r="Q267" i="47"/>
  <c r="R267" i="47"/>
  <c r="S267" i="47"/>
  <c r="T267" i="47"/>
  <c r="U267" i="47"/>
  <c r="V267" i="47"/>
  <c r="W267" i="47"/>
  <c r="X267" i="47"/>
  <c r="Y267" i="47"/>
  <c r="Z267" i="47"/>
  <c r="AA267" i="47"/>
  <c r="AB267" i="47"/>
  <c r="AC267" i="47"/>
  <c r="AD267" i="47"/>
  <c r="AE267" i="47"/>
  <c r="AF267" i="47"/>
  <c r="AG267" i="47"/>
  <c r="D268" i="47"/>
  <c r="E268" i="47"/>
  <c r="F268" i="47"/>
  <c r="G268" i="47"/>
  <c r="H268" i="47"/>
  <c r="I268" i="47"/>
  <c r="J268" i="47"/>
  <c r="K268" i="47"/>
  <c r="L268" i="47"/>
  <c r="M268" i="47"/>
  <c r="N268" i="47"/>
  <c r="O268" i="47"/>
  <c r="P268" i="47"/>
  <c r="Q268" i="47"/>
  <c r="R268" i="47"/>
  <c r="S268" i="47"/>
  <c r="T268" i="47"/>
  <c r="U268" i="47"/>
  <c r="V268" i="47"/>
  <c r="W268" i="47"/>
  <c r="X268" i="47"/>
  <c r="Y268" i="47"/>
  <c r="Z268" i="47"/>
  <c r="AA268" i="47"/>
  <c r="AB268" i="47"/>
  <c r="AC268" i="47"/>
  <c r="AD268" i="47"/>
  <c r="AE268" i="47"/>
  <c r="AF268" i="47"/>
  <c r="AG268" i="47"/>
  <c r="D269" i="47"/>
  <c r="E269" i="47"/>
  <c r="F269" i="47"/>
  <c r="G269" i="47"/>
  <c r="H269" i="47"/>
  <c r="I269" i="47"/>
  <c r="J269" i="47"/>
  <c r="K269" i="47"/>
  <c r="L269" i="47"/>
  <c r="M269" i="47"/>
  <c r="N269" i="47"/>
  <c r="O269" i="47"/>
  <c r="P269" i="47"/>
  <c r="Q269" i="47"/>
  <c r="R269" i="47"/>
  <c r="S269" i="47"/>
  <c r="T269" i="47"/>
  <c r="U269" i="47"/>
  <c r="V269" i="47"/>
  <c r="W269" i="47"/>
  <c r="X269" i="47"/>
  <c r="Y269" i="47"/>
  <c r="Z269" i="47"/>
  <c r="AA269" i="47"/>
  <c r="AB269" i="47"/>
  <c r="AC269" i="47"/>
  <c r="AD269" i="47"/>
  <c r="AE269" i="47"/>
  <c r="AF269" i="47"/>
  <c r="AG269" i="47"/>
  <c r="D270" i="47"/>
  <c r="E270" i="47"/>
  <c r="F270" i="47"/>
  <c r="G270" i="47"/>
  <c r="H270" i="47"/>
  <c r="I270" i="47"/>
  <c r="J270" i="47"/>
  <c r="K270" i="47"/>
  <c r="L270" i="47"/>
  <c r="M270" i="47"/>
  <c r="N270" i="47"/>
  <c r="O270" i="47"/>
  <c r="P270" i="47"/>
  <c r="Q270" i="47"/>
  <c r="R270" i="47"/>
  <c r="S270" i="47"/>
  <c r="T270" i="47"/>
  <c r="U270" i="47"/>
  <c r="V270" i="47"/>
  <c r="W270" i="47"/>
  <c r="X270" i="47"/>
  <c r="Y270" i="47"/>
  <c r="Z270" i="47"/>
  <c r="AA270" i="47"/>
  <c r="AB270" i="47"/>
  <c r="AC270" i="47"/>
  <c r="AD270" i="47"/>
  <c r="AE270" i="47"/>
  <c r="AF270" i="47"/>
  <c r="AG270" i="47"/>
  <c r="D271" i="47"/>
  <c r="E271" i="47"/>
  <c r="F271" i="47"/>
  <c r="G271" i="47"/>
  <c r="H271" i="47"/>
  <c r="I271" i="47"/>
  <c r="J271" i="47"/>
  <c r="K271" i="47"/>
  <c r="L271" i="47"/>
  <c r="M271" i="47"/>
  <c r="N271" i="47"/>
  <c r="O271" i="47"/>
  <c r="P271" i="47"/>
  <c r="Q271" i="47"/>
  <c r="R271" i="47"/>
  <c r="S271" i="47"/>
  <c r="T271" i="47"/>
  <c r="U271" i="47"/>
  <c r="V271" i="47"/>
  <c r="W271" i="47"/>
  <c r="X271" i="47"/>
  <c r="Y271" i="47"/>
  <c r="Z271" i="47"/>
  <c r="AA271" i="47"/>
  <c r="AB271" i="47"/>
  <c r="AC271" i="47"/>
  <c r="AD271" i="47"/>
  <c r="AE271" i="47"/>
  <c r="AF271" i="47"/>
  <c r="AG271" i="47"/>
  <c r="D272" i="47"/>
  <c r="E272" i="47"/>
  <c r="F272" i="47"/>
  <c r="G272" i="47"/>
  <c r="H272" i="47"/>
  <c r="I272" i="47"/>
  <c r="J272" i="47"/>
  <c r="K272" i="47"/>
  <c r="L272" i="47"/>
  <c r="M272" i="47"/>
  <c r="N272" i="47"/>
  <c r="O272" i="47"/>
  <c r="P272" i="47"/>
  <c r="Q272" i="47"/>
  <c r="R272" i="47"/>
  <c r="S272" i="47"/>
  <c r="T272" i="47"/>
  <c r="U272" i="47"/>
  <c r="V272" i="47"/>
  <c r="W272" i="47"/>
  <c r="X272" i="47"/>
  <c r="Y272" i="47"/>
  <c r="Z272" i="47"/>
  <c r="AA272" i="47"/>
  <c r="AB272" i="47"/>
  <c r="AC272" i="47"/>
  <c r="AD272" i="47"/>
  <c r="AE272" i="47"/>
  <c r="AF272" i="47"/>
  <c r="AG272" i="47"/>
  <c r="D273" i="47"/>
  <c r="E273" i="47"/>
  <c r="F273" i="47"/>
  <c r="G273" i="47"/>
  <c r="H273" i="47"/>
  <c r="I273" i="47"/>
  <c r="J273" i="47"/>
  <c r="K273" i="47"/>
  <c r="L273" i="47"/>
  <c r="M273" i="47"/>
  <c r="N273" i="47"/>
  <c r="O273" i="47"/>
  <c r="P273" i="47"/>
  <c r="Q273" i="47"/>
  <c r="R273" i="47"/>
  <c r="S273" i="47"/>
  <c r="T273" i="47"/>
  <c r="U273" i="47"/>
  <c r="V273" i="47"/>
  <c r="W273" i="47"/>
  <c r="X273" i="47"/>
  <c r="Y273" i="47"/>
  <c r="Z273" i="47"/>
  <c r="AA273" i="47"/>
  <c r="AB273" i="47"/>
  <c r="AC273" i="47"/>
  <c r="AD273" i="47"/>
  <c r="AE273" i="47"/>
  <c r="AF273" i="47"/>
  <c r="AG273" i="47"/>
  <c r="D274" i="47"/>
  <c r="E274" i="47"/>
  <c r="F274" i="47"/>
  <c r="G274" i="47"/>
  <c r="H274" i="47"/>
  <c r="I274" i="47"/>
  <c r="J274" i="47"/>
  <c r="K274" i="47"/>
  <c r="L274" i="47"/>
  <c r="M274" i="47"/>
  <c r="N274" i="47"/>
  <c r="O274" i="47"/>
  <c r="P274" i="47"/>
  <c r="Q274" i="47"/>
  <c r="R274" i="47"/>
  <c r="S274" i="47"/>
  <c r="T274" i="47"/>
  <c r="U274" i="47"/>
  <c r="V274" i="47"/>
  <c r="W274" i="47"/>
  <c r="X274" i="47"/>
  <c r="Y274" i="47"/>
  <c r="Z274" i="47"/>
  <c r="AA274" i="47"/>
  <c r="AB274" i="47"/>
  <c r="AC274" i="47"/>
  <c r="AD274" i="47"/>
  <c r="AE274" i="47"/>
  <c r="AF274" i="47"/>
  <c r="AG274" i="47"/>
  <c r="D275" i="47"/>
  <c r="E275" i="47"/>
  <c r="F275" i="47"/>
  <c r="G275" i="47"/>
  <c r="H275" i="47"/>
  <c r="I275" i="47"/>
  <c r="J275" i="47"/>
  <c r="K275" i="47"/>
  <c r="L275" i="47"/>
  <c r="M275" i="47"/>
  <c r="N275" i="47"/>
  <c r="O275" i="47"/>
  <c r="P275" i="47"/>
  <c r="Q275" i="47"/>
  <c r="R275" i="47"/>
  <c r="S275" i="47"/>
  <c r="T275" i="47"/>
  <c r="U275" i="47"/>
  <c r="V275" i="47"/>
  <c r="W275" i="47"/>
  <c r="X275" i="47"/>
  <c r="Y275" i="47"/>
  <c r="Z275" i="47"/>
  <c r="AA275" i="47"/>
  <c r="AB275" i="47"/>
  <c r="AC275" i="47"/>
  <c r="AD275" i="47"/>
  <c r="AE275" i="47"/>
  <c r="AF275" i="47"/>
  <c r="AG275" i="47"/>
  <c r="D276" i="47"/>
  <c r="E276" i="47"/>
  <c r="F276" i="47"/>
  <c r="G276" i="47"/>
  <c r="H276" i="47"/>
  <c r="I276" i="47"/>
  <c r="J276" i="47"/>
  <c r="K276" i="47"/>
  <c r="L276" i="47"/>
  <c r="M276" i="47"/>
  <c r="N276" i="47"/>
  <c r="O276" i="47"/>
  <c r="P276" i="47"/>
  <c r="Q276" i="47"/>
  <c r="R276" i="47"/>
  <c r="S276" i="47"/>
  <c r="T276" i="47"/>
  <c r="U276" i="47"/>
  <c r="V276" i="47"/>
  <c r="W276" i="47"/>
  <c r="X276" i="47"/>
  <c r="Y276" i="47"/>
  <c r="Z276" i="47"/>
  <c r="AA276" i="47"/>
  <c r="AB276" i="47"/>
  <c r="AC276" i="47"/>
  <c r="AD276" i="47"/>
  <c r="AE276" i="47"/>
  <c r="AF276" i="47"/>
  <c r="AG276" i="47"/>
  <c r="D277" i="47"/>
  <c r="E277" i="47"/>
  <c r="F277" i="47"/>
  <c r="G277" i="47"/>
  <c r="H277" i="47"/>
  <c r="I277" i="47"/>
  <c r="J277" i="47"/>
  <c r="K277" i="47"/>
  <c r="L277" i="47"/>
  <c r="M277" i="47"/>
  <c r="N277" i="47"/>
  <c r="O277" i="47"/>
  <c r="P277" i="47"/>
  <c r="Q277" i="47"/>
  <c r="R277" i="47"/>
  <c r="S277" i="47"/>
  <c r="T277" i="47"/>
  <c r="U277" i="47"/>
  <c r="V277" i="47"/>
  <c r="W277" i="47"/>
  <c r="X277" i="47"/>
  <c r="Y277" i="47"/>
  <c r="Z277" i="47"/>
  <c r="AA277" i="47"/>
  <c r="AB277" i="47"/>
  <c r="AC277" i="47"/>
  <c r="AD277" i="47"/>
  <c r="AE277" i="47"/>
  <c r="AF277" i="47"/>
  <c r="AG277" i="47"/>
  <c r="D278" i="47"/>
  <c r="E278" i="47"/>
  <c r="F278" i="47"/>
  <c r="G278" i="47"/>
  <c r="H278" i="47"/>
  <c r="I278" i="47"/>
  <c r="J278" i="47"/>
  <c r="K278" i="47"/>
  <c r="L278" i="47"/>
  <c r="M278" i="47"/>
  <c r="N278" i="47"/>
  <c r="O278" i="47"/>
  <c r="P278" i="47"/>
  <c r="Q278" i="47"/>
  <c r="R278" i="47"/>
  <c r="S278" i="47"/>
  <c r="T278" i="47"/>
  <c r="U278" i="47"/>
  <c r="V278" i="47"/>
  <c r="W278" i="47"/>
  <c r="X278" i="47"/>
  <c r="Y278" i="47"/>
  <c r="Z278" i="47"/>
  <c r="AA278" i="47"/>
  <c r="AB278" i="47"/>
  <c r="AC278" i="47"/>
  <c r="AD278" i="47"/>
  <c r="AE278" i="47"/>
  <c r="AF278" i="47"/>
  <c r="AG278" i="47"/>
  <c r="D279" i="47"/>
  <c r="E279" i="47"/>
  <c r="F279" i="47"/>
  <c r="G279" i="47"/>
  <c r="H279" i="47"/>
  <c r="I279" i="47"/>
  <c r="J279" i="47"/>
  <c r="K279" i="47"/>
  <c r="L279" i="47"/>
  <c r="M279" i="47"/>
  <c r="N279" i="47"/>
  <c r="O279" i="47"/>
  <c r="P279" i="47"/>
  <c r="Q279" i="47"/>
  <c r="R279" i="47"/>
  <c r="S279" i="47"/>
  <c r="T279" i="47"/>
  <c r="U279" i="47"/>
  <c r="V279" i="47"/>
  <c r="W279" i="47"/>
  <c r="X279" i="47"/>
  <c r="Y279" i="47"/>
  <c r="Z279" i="47"/>
  <c r="AA279" i="47"/>
  <c r="AB279" i="47"/>
  <c r="AC279" i="47"/>
  <c r="AD279" i="47"/>
  <c r="AE279" i="47"/>
  <c r="AF279" i="47"/>
  <c r="AG279" i="47"/>
  <c r="D280" i="47"/>
  <c r="E280" i="47"/>
  <c r="F280" i="47"/>
  <c r="G280" i="47"/>
  <c r="H280" i="47"/>
  <c r="I280" i="47"/>
  <c r="J280" i="47"/>
  <c r="K280" i="47"/>
  <c r="L280" i="47"/>
  <c r="M280" i="47"/>
  <c r="N280" i="47"/>
  <c r="O280" i="47"/>
  <c r="P280" i="47"/>
  <c r="Q280" i="47"/>
  <c r="R280" i="47"/>
  <c r="S280" i="47"/>
  <c r="T280" i="47"/>
  <c r="U280" i="47"/>
  <c r="V280" i="47"/>
  <c r="W280" i="47"/>
  <c r="X280" i="47"/>
  <c r="Y280" i="47"/>
  <c r="Z280" i="47"/>
  <c r="AA280" i="47"/>
  <c r="AB280" i="47"/>
  <c r="AC280" i="47"/>
  <c r="AD280" i="47"/>
  <c r="AE280" i="47"/>
  <c r="AF280" i="47"/>
  <c r="AG280" i="47"/>
  <c r="D281" i="47"/>
  <c r="E281" i="47"/>
  <c r="F281" i="47"/>
  <c r="G281" i="47"/>
  <c r="H281" i="47"/>
  <c r="I281" i="47"/>
  <c r="J281" i="47"/>
  <c r="K281" i="47"/>
  <c r="L281" i="47"/>
  <c r="M281" i="47"/>
  <c r="N281" i="47"/>
  <c r="O281" i="47"/>
  <c r="P281" i="47"/>
  <c r="Q281" i="47"/>
  <c r="R281" i="47"/>
  <c r="S281" i="47"/>
  <c r="T281" i="47"/>
  <c r="U281" i="47"/>
  <c r="V281" i="47"/>
  <c r="W281" i="47"/>
  <c r="X281" i="47"/>
  <c r="Y281" i="47"/>
  <c r="Z281" i="47"/>
  <c r="AA281" i="47"/>
  <c r="AB281" i="47"/>
  <c r="AC281" i="47"/>
  <c r="AD281" i="47"/>
  <c r="AE281" i="47"/>
  <c r="AF281" i="47"/>
  <c r="AG281" i="47"/>
  <c r="D282" i="47"/>
  <c r="E282" i="47"/>
  <c r="F282" i="47"/>
  <c r="G282" i="47"/>
  <c r="H282" i="47"/>
  <c r="I282" i="47"/>
  <c r="J282" i="47"/>
  <c r="K282" i="47"/>
  <c r="L282" i="47"/>
  <c r="M282" i="47"/>
  <c r="N282" i="47"/>
  <c r="O282" i="47"/>
  <c r="P282" i="47"/>
  <c r="Q282" i="47"/>
  <c r="R282" i="47"/>
  <c r="S282" i="47"/>
  <c r="T282" i="47"/>
  <c r="U282" i="47"/>
  <c r="V282" i="47"/>
  <c r="W282" i="47"/>
  <c r="X282" i="47"/>
  <c r="Y282" i="47"/>
  <c r="Z282" i="47"/>
  <c r="AA282" i="47"/>
  <c r="AB282" i="47"/>
  <c r="AC282" i="47"/>
  <c r="AD282" i="47"/>
  <c r="AE282" i="47"/>
  <c r="AF282" i="47"/>
  <c r="AG282" i="47"/>
  <c r="D283" i="47"/>
  <c r="E283" i="47"/>
  <c r="F283" i="47"/>
  <c r="G283" i="47"/>
  <c r="H283" i="47"/>
  <c r="I283" i="47"/>
  <c r="J283" i="47"/>
  <c r="K283" i="47"/>
  <c r="L283" i="47"/>
  <c r="M283" i="47"/>
  <c r="N283" i="47"/>
  <c r="O283" i="47"/>
  <c r="P283" i="47"/>
  <c r="Q283" i="47"/>
  <c r="R283" i="47"/>
  <c r="S283" i="47"/>
  <c r="T283" i="47"/>
  <c r="U283" i="47"/>
  <c r="V283" i="47"/>
  <c r="W283" i="47"/>
  <c r="X283" i="47"/>
  <c r="Y283" i="47"/>
  <c r="Z283" i="47"/>
  <c r="AA283" i="47"/>
  <c r="AB283" i="47"/>
  <c r="AC283" i="47"/>
  <c r="AD283" i="47"/>
  <c r="AE283" i="47"/>
  <c r="AF283" i="47"/>
  <c r="AG283" i="47"/>
  <c r="D284" i="47"/>
  <c r="E284" i="47"/>
  <c r="F284" i="47"/>
  <c r="G284" i="47"/>
  <c r="H284" i="47"/>
  <c r="I284" i="47"/>
  <c r="J284" i="47"/>
  <c r="K284" i="47"/>
  <c r="L284" i="47"/>
  <c r="M284" i="47"/>
  <c r="N284" i="47"/>
  <c r="O284" i="47"/>
  <c r="P284" i="47"/>
  <c r="Q284" i="47"/>
  <c r="R284" i="47"/>
  <c r="S284" i="47"/>
  <c r="T284" i="47"/>
  <c r="U284" i="47"/>
  <c r="V284" i="47"/>
  <c r="W284" i="47"/>
  <c r="X284" i="47"/>
  <c r="Y284" i="47"/>
  <c r="Z284" i="47"/>
  <c r="AA284" i="47"/>
  <c r="AB284" i="47"/>
  <c r="AC284" i="47"/>
  <c r="AD284" i="47"/>
  <c r="AE284" i="47"/>
  <c r="AF284" i="47"/>
  <c r="AG284" i="47"/>
  <c r="D285" i="47"/>
  <c r="E285" i="47"/>
  <c r="F285" i="47"/>
  <c r="G285" i="47"/>
  <c r="H285" i="47"/>
  <c r="I285" i="47"/>
  <c r="J285" i="47"/>
  <c r="K285" i="47"/>
  <c r="L285" i="47"/>
  <c r="M285" i="47"/>
  <c r="N285" i="47"/>
  <c r="O285" i="47"/>
  <c r="P285" i="47"/>
  <c r="Q285" i="47"/>
  <c r="R285" i="47"/>
  <c r="S285" i="47"/>
  <c r="T285" i="47"/>
  <c r="U285" i="47"/>
  <c r="V285" i="47"/>
  <c r="W285" i="47"/>
  <c r="X285" i="47"/>
  <c r="Y285" i="47"/>
  <c r="Z285" i="47"/>
  <c r="AA285" i="47"/>
  <c r="AB285" i="47"/>
  <c r="AC285" i="47"/>
  <c r="AD285" i="47"/>
  <c r="AE285" i="47"/>
  <c r="AF285" i="47"/>
  <c r="AG285" i="47"/>
  <c r="D286" i="47"/>
  <c r="E286" i="47"/>
  <c r="F286" i="47"/>
  <c r="G286" i="47"/>
  <c r="H286" i="47"/>
  <c r="I286" i="47"/>
  <c r="J286" i="47"/>
  <c r="K286" i="47"/>
  <c r="L286" i="47"/>
  <c r="M286" i="47"/>
  <c r="N286" i="47"/>
  <c r="O286" i="47"/>
  <c r="P286" i="47"/>
  <c r="Q286" i="47"/>
  <c r="R286" i="47"/>
  <c r="S286" i="47"/>
  <c r="T286" i="47"/>
  <c r="U286" i="47"/>
  <c r="V286" i="47"/>
  <c r="W286" i="47"/>
  <c r="X286" i="47"/>
  <c r="Y286" i="47"/>
  <c r="Z286" i="47"/>
  <c r="AA286" i="47"/>
  <c r="AB286" i="47"/>
  <c r="AC286" i="47"/>
  <c r="AD286" i="47"/>
  <c r="AE286" i="47"/>
  <c r="AF286" i="47"/>
  <c r="AG286" i="47"/>
  <c r="D287" i="47"/>
  <c r="E287" i="47"/>
  <c r="F287" i="47"/>
  <c r="G287" i="47"/>
  <c r="H287" i="47"/>
  <c r="I287" i="47"/>
  <c r="J287" i="47"/>
  <c r="K287" i="47"/>
  <c r="L287" i="47"/>
  <c r="M287" i="47"/>
  <c r="N287" i="47"/>
  <c r="O287" i="47"/>
  <c r="P287" i="47"/>
  <c r="Q287" i="47"/>
  <c r="R287" i="47"/>
  <c r="S287" i="47"/>
  <c r="T287" i="47"/>
  <c r="U287" i="47"/>
  <c r="V287" i="47"/>
  <c r="W287" i="47"/>
  <c r="X287" i="47"/>
  <c r="Y287" i="47"/>
  <c r="Z287" i="47"/>
  <c r="AA287" i="47"/>
  <c r="AB287" i="47"/>
  <c r="AC287" i="47"/>
  <c r="AD287" i="47"/>
  <c r="AE287" i="47"/>
  <c r="AF287" i="47"/>
  <c r="AG287" i="47"/>
  <c r="D288" i="47"/>
  <c r="E288" i="47"/>
  <c r="F288" i="47"/>
  <c r="G288" i="47"/>
  <c r="H288" i="47"/>
  <c r="I288" i="47"/>
  <c r="J288" i="47"/>
  <c r="K288" i="47"/>
  <c r="L288" i="47"/>
  <c r="M288" i="47"/>
  <c r="N288" i="47"/>
  <c r="O288" i="47"/>
  <c r="P288" i="47"/>
  <c r="Q288" i="47"/>
  <c r="R288" i="47"/>
  <c r="S288" i="47"/>
  <c r="T288" i="47"/>
  <c r="U288" i="47"/>
  <c r="V288" i="47"/>
  <c r="W288" i="47"/>
  <c r="X288" i="47"/>
  <c r="Y288" i="47"/>
  <c r="Z288" i="47"/>
  <c r="AA288" i="47"/>
  <c r="AB288" i="47"/>
  <c r="AC288" i="47"/>
  <c r="AD288" i="47"/>
  <c r="AE288" i="47"/>
  <c r="AF288" i="47"/>
  <c r="AG288" i="47"/>
  <c r="D289" i="47"/>
  <c r="E289" i="47"/>
  <c r="F289" i="47"/>
  <c r="G289" i="47"/>
  <c r="H289" i="47"/>
  <c r="I289" i="47"/>
  <c r="J289" i="47"/>
  <c r="K289" i="47"/>
  <c r="L289" i="47"/>
  <c r="M289" i="47"/>
  <c r="N289" i="47"/>
  <c r="O289" i="47"/>
  <c r="P289" i="47"/>
  <c r="Q289" i="47"/>
  <c r="R289" i="47"/>
  <c r="S289" i="47"/>
  <c r="T289" i="47"/>
  <c r="U289" i="47"/>
  <c r="V289" i="47"/>
  <c r="W289" i="47"/>
  <c r="X289" i="47"/>
  <c r="Y289" i="47"/>
  <c r="Z289" i="47"/>
  <c r="AA289" i="47"/>
  <c r="AB289" i="47"/>
  <c r="AC289" i="47"/>
  <c r="AD289" i="47"/>
  <c r="AE289" i="47"/>
  <c r="AF289" i="47"/>
  <c r="AG289" i="47"/>
  <c r="D290" i="47"/>
  <c r="E290" i="47"/>
  <c r="F290" i="47"/>
  <c r="G290" i="47"/>
  <c r="H290" i="47"/>
  <c r="I290" i="47"/>
  <c r="J290" i="47"/>
  <c r="K290" i="47"/>
  <c r="L290" i="47"/>
  <c r="M290" i="47"/>
  <c r="N290" i="47"/>
  <c r="O290" i="47"/>
  <c r="P290" i="47"/>
  <c r="Q290" i="47"/>
  <c r="R290" i="47"/>
  <c r="S290" i="47"/>
  <c r="T290" i="47"/>
  <c r="U290" i="47"/>
  <c r="V290" i="47"/>
  <c r="W290" i="47"/>
  <c r="X290" i="47"/>
  <c r="Y290" i="47"/>
  <c r="Z290" i="47"/>
  <c r="AA290" i="47"/>
  <c r="AB290" i="47"/>
  <c r="AC290" i="47"/>
  <c r="AD290" i="47"/>
  <c r="AE290" i="47"/>
  <c r="AF290" i="47"/>
  <c r="AG290" i="47"/>
  <c r="D291" i="47"/>
  <c r="E291" i="47"/>
  <c r="F291" i="47"/>
  <c r="G291" i="47"/>
  <c r="H291" i="47"/>
  <c r="I291" i="47"/>
  <c r="J291" i="47"/>
  <c r="K291" i="47"/>
  <c r="L291" i="47"/>
  <c r="M291" i="47"/>
  <c r="N291" i="47"/>
  <c r="O291" i="47"/>
  <c r="P291" i="47"/>
  <c r="Q291" i="47"/>
  <c r="R291" i="47"/>
  <c r="S291" i="47"/>
  <c r="T291" i="47"/>
  <c r="U291" i="47"/>
  <c r="V291" i="47"/>
  <c r="W291" i="47"/>
  <c r="X291" i="47"/>
  <c r="Y291" i="47"/>
  <c r="Z291" i="47"/>
  <c r="AA291" i="47"/>
  <c r="AB291" i="47"/>
  <c r="AC291" i="47"/>
  <c r="AD291" i="47"/>
  <c r="AE291" i="47"/>
  <c r="AF291" i="47"/>
  <c r="AG291" i="47"/>
  <c r="D292" i="47"/>
  <c r="E292" i="47"/>
  <c r="F292" i="47"/>
  <c r="G292" i="47"/>
  <c r="H292" i="47"/>
  <c r="I292" i="47"/>
  <c r="J292" i="47"/>
  <c r="K292" i="47"/>
  <c r="L292" i="47"/>
  <c r="M292" i="47"/>
  <c r="N292" i="47"/>
  <c r="O292" i="47"/>
  <c r="P292" i="47"/>
  <c r="Q292" i="47"/>
  <c r="R292" i="47"/>
  <c r="S292" i="47"/>
  <c r="T292" i="47"/>
  <c r="U292" i="47"/>
  <c r="V292" i="47"/>
  <c r="W292" i="47"/>
  <c r="X292" i="47"/>
  <c r="Y292" i="47"/>
  <c r="Z292" i="47"/>
  <c r="AA292" i="47"/>
  <c r="AB292" i="47"/>
  <c r="AC292" i="47"/>
  <c r="AD292" i="47"/>
  <c r="AE292" i="47"/>
  <c r="AF292" i="47"/>
  <c r="AG292" i="47"/>
  <c r="D293" i="47"/>
  <c r="E293" i="47"/>
  <c r="F293" i="47"/>
  <c r="G293" i="47"/>
  <c r="H293" i="47"/>
  <c r="I293" i="47"/>
  <c r="J293" i="47"/>
  <c r="K293" i="47"/>
  <c r="L293" i="47"/>
  <c r="M293" i="47"/>
  <c r="N293" i="47"/>
  <c r="O293" i="47"/>
  <c r="P293" i="47"/>
  <c r="Q293" i="47"/>
  <c r="R293" i="47"/>
  <c r="S293" i="47"/>
  <c r="T293" i="47"/>
  <c r="U293" i="47"/>
  <c r="V293" i="47"/>
  <c r="W293" i="47"/>
  <c r="X293" i="47"/>
  <c r="Y293" i="47"/>
  <c r="Z293" i="47"/>
  <c r="AA293" i="47"/>
  <c r="AB293" i="47"/>
  <c r="AC293" i="47"/>
  <c r="AD293" i="47"/>
  <c r="AE293" i="47"/>
  <c r="AF293" i="47"/>
  <c r="AG293" i="47"/>
  <c r="D294" i="47"/>
  <c r="E294" i="47"/>
  <c r="F294" i="47"/>
  <c r="G294" i="47"/>
  <c r="H294" i="47"/>
  <c r="I294" i="47"/>
  <c r="J294" i="47"/>
  <c r="K294" i="47"/>
  <c r="L294" i="47"/>
  <c r="M294" i="47"/>
  <c r="N294" i="47"/>
  <c r="O294" i="47"/>
  <c r="P294" i="47"/>
  <c r="Q294" i="47"/>
  <c r="R294" i="47"/>
  <c r="S294" i="47"/>
  <c r="T294" i="47"/>
  <c r="U294" i="47"/>
  <c r="V294" i="47"/>
  <c r="W294" i="47"/>
  <c r="X294" i="47"/>
  <c r="Y294" i="47"/>
  <c r="Z294" i="47"/>
  <c r="AA294" i="47"/>
  <c r="AB294" i="47"/>
  <c r="AC294" i="47"/>
  <c r="AD294" i="47"/>
  <c r="AE294" i="47"/>
  <c r="AF294" i="47"/>
  <c r="AG294" i="47"/>
  <c r="D295" i="47"/>
  <c r="E295" i="47"/>
  <c r="F295" i="47"/>
  <c r="G295" i="47"/>
  <c r="H295" i="47"/>
  <c r="I295" i="47"/>
  <c r="J295" i="47"/>
  <c r="K295" i="47"/>
  <c r="L295" i="47"/>
  <c r="M295" i="47"/>
  <c r="N295" i="47"/>
  <c r="O295" i="47"/>
  <c r="P295" i="47"/>
  <c r="Q295" i="47"/>
  <c r="R295" i="47"/>
  <c r="S295" i="47"/>
  <c r="T295" i="47"/>
  <c r="U295" i="47"/>
  <c r="V295" i="47"/>
  <c r="W295" i="47"/>
  <c r="X295" i="47"/>
  <c r="Y295" i="47"/>
  <c r="Z295" i="47"/>
  <c r="AA295" i="47"/>
  <c r="AB295" i="47"/>
  <c r="AC295" i="47"/>
  <c r="AD295" i="47"/>
  <c r="AE295" i="47"/>
  <c r="AF295" i="47"/>
  <c r="AG295" i="47"/>
  <c r="D296" i="47"/>
  <c r="E296" i="47"/>
  <c r="F296" i="47"/>
  <c r="G296" i="47"/>
  <c r="H296" i="47"/>
  <c r="I296" i="47"/>
  <c r="J296" i="47"/>
  <c r="K296" i="47"/>
  <c r="L296" i="47"/>
  <c r="M296" i="47"/>
  <c r="N296" i="47"/>
  <c r="O296" i="47"/>
  <c r="P296" i="47"/>
  <c r="Q296" i="47"/>
  <c r="R296" i="47"/>
  <c r="S296" i="47"/>
  <c r="T296" i="47"/>
  <c r="U296" i="47"/>
  <c r="V296" i="47"/>
  <c r="W296" i="47"/>
  <c r="X296" i="47"/>
  <c r="Y296" i="47"/>
  <c r="Z296" i="47"/>
  <c r="AA296" i="47"/>
  <c r="AB296" i="47"/>
  <c r="AC296" i="47"/>
  <c r="AD296" i="47"/>
  <c r="AE296" i="47"/>
  <c r="AF296" i="47"/>
  <c r="AG296" i="47"/>
  <c r="C48" i="47"/>
  <c r="C49" i="47"/>
  <c r="C50" i="47"/>
  <c r="C51" i="47"/>
  <c r="C52" i="47"/>
  <c r="C53" i="47"/>
  <c r="C54" i="47"/>
  <c r="C55" i="47"/>
  <c r="C56" i="47"/>
  <c r="C57" i="47"/>
  <c r="C58" i="47"/>
  <c r="C59" i="47"/>
  <c r="C60" i="47"/>
  <c r="C61" i="47"/>
  <c r="C62" i="47"/>
  <c r="C63" i="47"/>
  <c r="C64" i="47"/>
  <c r="C65" i="47"/>
  <c r="C66" i="47"/>
  <c r="C67" i="47"/>
  <c r="C68" i="47"/>
  <c r="C69" i="47"/>
  <c r="C70" i="47"/>
  <c r="C71" i="47"/>
  <c r="C72" i="47"/>
  <c r="C73" i="47"/>
  <c r="C74" i="47"/>
  <c r="C75" i="47"/>
  <c r="C76" i="47"/>
  <c r="C77" i="47"/>
  <c r="C78" i="47"/>
  <c r="C79" i="47"/>
  <c r="C80" i="47"/>
  <c r="C81" i="47"/>
  <c r="C82" i="47"/>
  <c r="C83" i="47"/>
  <c r="C84" i="47"/>
  <c r="C85" i="47"/>
  <c r="C86" i="47"/>
  <c r="C87" i="47"/>
  <c r="C88" i="47"/>
  <c r="C89" i="47"/>
  <c r="C90" i="47"/>
  <c r="C91" i="47"/>
  <c r="C92" i="47"/>
  <c r="C93" i="47"/>
  <c r="C94" i="47"/>
  <c r="C95" i="47"/>
  <c r="C96" i="47"/>
  <c r="C97" i="47"/>
  <c r="C5" i="47" s="1"/>
  <c r="C98" i="47"/>
  <c r="C99" i="47"/>
  <c r="C100" i="47"/>
  <c r="C101" i="47"/>
  <c r="C102" i="47"/>
  <c r="C103" i="47"/>
  <c r="C104" i="47"/>
  <c r="C105" i="47"/>
  <c r="C106" i="47"/>
  <c r="C107" i="47"/>
  <c r="C108" i="47"/>
  <c r="C109" i="47"/>
  <c r="C110" i="47"/>
  <c r="C111" i="47"/>
  <c r="C112" i="47"/>
  <c r="C113" i="47"/>
  <c r="C114" i="47"/>
  <c r="C115" i="47"/>
  <c r="C116" i="47"/>
  <c r="C117" i="47"/>
  <c r="C118" i="47"/>
  <c r="C119" i="47"/>
  <c r="C120" i="47"/>
  <c r="C121" i="47"/>
  <c r="C122" i="47"/>
  <c r="C123" i="47"/>
  <c r="C124" i="47"/>
  <c r="C125" i="47"/>
  <c r="C126" i="47"/>
  <c r="C127" i="47"/>
  <c r="C128" i="47"/>
  <c r="C129" i="47"/>
  <c r="C130" i="47"/>
  <c r="C131" i="47"/>
  <c r="C132" i="47"/>
  <c r="C133" i="47"/>
  <c r="C134" i="47"/>
  <c r="C135" i="47"/>
  <c r="C136" i="47"/>
  <c r="C137" i="47"/>
  <c r="C138" i="47"/>
  <c r="C139" i="47"/>
  <c r="C140" i="47"/>
  <c r="C141" i="47"/>
  <c r="C142" i="47"/>
  <c r="C143" i="47"/>
  <c r="C144" i="47"/>
  <c r="C145" i="47"/>
  <c r="C146" i="47"/>
  <c r="C147" i="47"/>
  <c r="C148" i="47"/>
  <c r="C149" i="47"/>
  <c r="C150" i="47"/>
  <c r="C151" i="47"/>
  <c r="C152" i="47"/>
  <c r="C153" i="47"/>
  <c r="C154" i="47"/>
  <c r="C155" i="47"/>
  <c r="C156" i="47"/>
  <c r="C157" i="47"/>
  <c r="C158" i="47"/>
  <c r="C159" i="47"/>
  <c r="C160" i="47"/>
  <c r="C161" i="47"/>
  <c r="C162" i="47"/>
  <c r="C163" i="47"/>
  <c r="C164" i="47"/>
  <c r="C165" i="47"/>
  <c r="C166" i="47"/>
  <c r="C167" i="47"/>
  <c r="C168" i="47"/>
  <c r="C169" i="47"/>
  <c r="C170" i="47"/>
  <c r="C171" i="47"/>
  <c r="C172" i="47"/>
  <c r="C173" i="47"/>
  <c r="C174" i="47"/>
  <c r="C175" i="47"/>
  <c r="C176" i="47"/>
  <c r="C177" i="47"/>
  <c r="C178" i="47"/>
  <c r="C179" i="47"/>
  <c r="C180" i="47"/>
  <c r="C181" i="47"/>
  <c r="C182" i="47"/>
  <c r="C183" i="47"/>
  <c r="C184" i="47"/>
  <c r="C185" i="47"/>
  <c r="C186" i="47"/>
  <c r="C187" i="47"/>
  <c r="C188" i="47"/>
  <c r="C189" i="47"/>
  <c r="C190" i="47"/>
  <c r="C191" i="47"/>
  <c r="C192" i="47"/>
  <c r="C193" i="47"/>
  <c r="C194" i="47"/>
  <c r="C195" i="47"/>
  <c r="C196" i="47"/>
  <c r="C197" i="47"/>
  <c r="C198" i="47"/>
  <c r="C199" i="47"/>
  <c r="C200" i="47"/>
  <c r="C201" i="47"/>
  <c r="C202" i="47"/>
  <c r="C203" i="47"/>
  <c r="C204" i="47"/>
  <c r="C205" i="47"/>
  <c r="C206" i="47"/>
  <c r="C207" i="47"/>
  <c r="C208" i="47"/>
  <c r="C209" i="47"/>
  <c r="C210" i="47"/>
  <c r="C211" i="47"/>
  <c r="C212" i="47"/>
  <c r="C213" i="47"/>
  <c r="C214" i="47"/>
  <c r="C215" i="47"/>
  <c r="C216" i="47"/>
  <c r="C217" i="47"/>
  <c r="C218" i="47"/>
  <c r="C219" i="47"/>
  <c r="C220" i="47"/>
  <c r="C221" i="47"/>
  <c r="C222" i="47"/>
  <c r="C223" i="47"/>
  <c r="C224" i="47"/>
  <c r="C225" i="47"/>
  <c r="C226" i="47"/>
  <c r="C227" i="47"/>
  <c r="C228" i="47"/>
  <c r="C229" i="47"/>
  <c r="C230" i="47"/>
  <c r="C231" i="47"/>
  <c r="C232" i="47"/>
  <c r="C233" i="47"/>
  <c r="C234" i="47"/>
  <c r="C235" i="47"/>
  <c r="C236" i="47"/>
  <c r="C237" i="47"/>
  <c r="C238" i="47"/>
  <c r="C239" i="47"/>
  <c r="C240" i="47"/>
  <c r="C241" i="47"/>
  <c r="C242" i="47"/>
  <c r="C243" i="47"/>
  <c r="C244" i="47"/>
  <c r="C245" i="47"/>
  <c r="C246" i="47"/>
  <c r="C247" i="47"/>
  <c r="C248" i="47"/>
  <c r="C249" i="47"/>
  <c r="C250" i="47"/>
  <c r="C251" i="47"/>
  <c r="C252" i="47"/>
  <c r="C253" i="47"/>
  <c r="C254" i="47"/>
  <c r="C255" i="47"/>
  <c r="C257" i="47"/>
  <c r="C258" i="47"/>
  <c r="C259" i="47"/>
  <c r="C260" i="47"/>
  <c r="C261" i="47"/>
  <c r="C262" i="47"/>
  <c r="C263" i="47"/>
  <c r="C264" i="47"/>
  <c r="C265" i="47"/>
  <c r="C266" i="47"/>
  <c r="C267" i="47"/>
  <c r="C268" i="47"/>
  <c r="C269" i="47"/>
  <c r="C270" i="47"/>
  <c r="C271" i="47"/>
  <c r="C272" i="47"/>
  <c r="C273" i="47"/>
  <c r="C274" i="47"/>
  <c r="C275" i="47"/>
  <c r="C276" i="47"/>
  <c r="C277" i="47"/>
  <c r="C278" i="47"/>
  <c r="C279" i="47"/>
  <c r="C280" i="47"/>
  <c r="C281" i="47"/>
  <c r="C282" i="47"/>
  <c r="C283" i="47"/>
  <c r="C284" i="47"/>
  <c r="C285" i="47"/>
  <c r="C286" i="47"/>
  <c r="C287" i="47"/>
  <c r="C288" i="47"/>
  <c r="C289" i="47"/>
  <c r="C290" i="47"/>
  <c r="C291" i="47"/>
  <c r="C292" i="47"/>
  <c r="C293" i="47"/>
  <c r="C294" i="47"/>
  <c r="C295" i="47"/>
  <c r="C296" i="47"/>
  <c r="D211" i="45"/>
  <c r="E211" i="45"/>
  <c r="F211" i="45"/>
  <c r="G211" i="45"/>
  <c r="H211" i="45"/>
  <c r="I211" i="45"/>
  <c r="J211" i="45"/>
  <c r="K211" i="45"/>
  <c r="L211" i="45"/>
  <c r="M211" i="45"/>
  <c r="N211" i="45"/>
  <c r="O211" i="45"/>
  <c r="P211" i="45"/>
  <c r="Q211" i="45"/>
  <c r="R211" i="45"/>
  <c r="S211" i="45"/>
  <c r="T211" i="45"/>
  <c r="U211" i="45"/>
  <c r="V211" i="45"/>
  <c r="W211" i="45"/>
  <c r="X211" i="45"/>
  <c r="Y211" i="45"/>
  <c r="Z211" i="45"/>
  <c r="AA211" i="45"/>
  <c r="AB211" i="45"/>
  <c r="AC211" i="45"/>
  <c r="AD211" i="45"/>
  <c r="AE211" i="45"/>
  <c r="AF211" i="45"/>
  <c r="AG211" i="45"/>
  <c r="C211" i="45"/>
  <c r="B11" i="23"/>
  <c r="D160" i="45"/>
  <c r="E160" i="45"/>
  <c r="F160" i="45"/>
  <c r="G160" i="45"/>
  <c r="H160" i="45"/>
  <c r="I160" i="45"/>
  <c r="J160" i="45"/>
  <c r="K160" i="45"/>
  <c r="L160" i="45"/>
  <c r="M160" i="45"/>
  <c r="N160" i="45"/>
  <c r="O160" i="45"/>
  <c r="P160" i="45"/>
  <c r="Q160" i="45"/>
  <c r="R160" i="45"/>
  <c r="S160" i="45"/>
  <c r="T160" i="45"/>
  <c r="U160" i="45"/>
  <c r="V160" i="45"/>
  <c r="W160" i="45"/>
  <c r="X160" i="45"/>
  <c r="Y160" i="45"/>
  <c r="Z160" i="45"/>
  <c r="AA160" i="45"/>
  <c r="AB160" i="45"/>
  <c r="AC160" i="45"/>
  <c r="AD160" i="45"/>
  <c r="AE160" i="45"/>
  <c r="AF160" i="45"/>
  <c r="AG160" i="45"/>
  <c r="C160" i="45"/>
  <c r="B10" i="21"/>
  <c r="D61" i="45"/>
  <c r="E61" i="45"/>
  <c r="F61" i="45"/>
  <c r="G61" i="45"/>
  <c r="H61" i="45"/>
  <c r="I61" i="45"/>
  <c r="J61" i="45"/>
  <c r="K61" i="45"/>
  <c r="L61" i="45"/>
  <c r="M61" i="45"/>
  <c r="N61" i="45"/>
  <c r="O61" i="45"/>
  <c r="P61" i="45"/>
  <c r="Q61" i="45"/>
  <c r="R61" i="45"/>
  <c r="S61" i="45"/>
  <c r="T61" i="45"/>
  <c r="U61" i="45"/>
  <c r="V61" i="45"/>
  <c r="W61" i="45"/>
  <c r="X61" i="45"/>
  <c r="Y61" i="45"/>
  <c r="Z61" i="45"/>
  <c r="AA61" i="45"/>
  <c r="AB61" i="45"/>
  <c r="AC61" i="45"/>
  <c r="AD61" i="45"/>
  <c r="AE61" i="45"/>
  <c r="AF61" i="45"/>
  <c r="AG61" i="45"/>
  <c r="C61" i="45"/>
  <c r="B11" i="17"/>
  <c r="D60" i="45"/>
  <c r="E60" i="45"/>
  <c r="F60" i="45"/>
  <c r="G60" i="45"/>
  <c r="H60" i="45"/>
  <c r="I60" i="45"/>
  <c r="J60" i="45"/>
  <c r="K60" i="45"/>
  <c r="L60" i="45"/>
  <c r="M60" i="45"/>
  <c r="N60" i="45"/>
  <c r="O60" i="45"/>
  <c r="P60" i="45"/>
  <c r="Q60" i="45"/>
  <c r="R60" i="45"/>
  <c r="S60" i="45"/>
  <c r="T60" i="45"/>
  <c r="U60" i="45"/>
  <c r="V60" i="45"/>
  <c r="W60" i="45"/>
  <c r="X60" i="45"/>
  <c r="Y60" i="45"/>
  <c r="Z60" i="45"/>
  <c r="AA60" i="45"/>
  <c r="AB60" i="45"/>
  <c r="AC60" i="45"/>
  <c r="AD60" i="45"/>
  <c r="AE60" i="45"/>
  <c r="AF60" i="45"/>
  <c r="AG60" i="45"/>
  <c r="C60" i="45"/>
  <c r="B10" i="17"/>
  <c r="D39" i="45"/>
  <c r="E39" i="45"/>
  <c r="F39" i="45"/>
  <c r="G39" i="45"/>
  <c r="H39" i="45"/>
  <c r="I39" i="45"/>
  <c r="J39" i="45"/>
  <c r="K39" i="45"/>
  <c r="L39" i="45"/>
  <c r="M39" i="45"/>
  <c r="N39" i="45"/>
  <c r="O39" i="45"/>
  <c r="P39" i="45"/>
  <c r="Q39" i="45"/>
  <c r="R39" i="45"/>
  <c r="S39" i="45"/>
  <c r="T39" i="45"/>
  <c r="U39" i="45"/>
  <c r="V39" i="45"/>
  <c r="W39" i="45"/>
  <c r="X39" i="45"/>
  <c r="Y39" i="45"/>
  <c r="Z39" i="45"/>
  <c r="AA39" i="45"/>
  <c r="AB39" i="45"/>
  <c r="AC39" i="45"/>
  <c r="AD39" i="45"/>
  <c r="AE39" i="45"/>
  <c r="AF39" i="45"/>
  <c r="AG39" i="45"/>
  <c r="D40" i="45"/>
  <c r="E40" i="45"/>
  <c r="F40" i="45"/>
  <c r="G40" i="45"/>
  <c r="H40" i="45"/>
  <c r="I40" i="45"/>
  <c r="J40" i="45"/>
  <c r="K40" i="45"/>
  <c r="L40" i="45"/>
  <c r="M40" i="45"/>
  <c r="N40" i="45"/>
  <c r="O40" i="45"/>
  <c r="P40" i="45"/>
  <c r="Q40" i="45"/>
  <c r="R40" i="45"/>
  <c r="S40" i="45"/>
  <c r="T40" i="45"/>
  <c r="U40" i="45"/>
  <c r="V40" i="45"/>
  <c r="W40" i="45"/>
  <c r="X40" i="45"/>
  <c r="Y40" i="45"/>
  <c r="Z40" i="45"/>
  <c r="AA40" i="45"/>
  <c r="AB40" i="45"/>
  <c r="AC40" i="45"/>
  <c r="AD40" i="45"/>
  <c r="AE40" i="45"/>
  <c r="AF40" i="45"/>
  <c r="AG40" i="45"/>
  <c r="C39" i="45"/>
  <c r="C40" i="45"/>
  <c r="B14" i="16"/>
  <c r="B15" i="16"/>
  <c r="C4" i="47" l="1"/>
  <c r="C11" i="47"/>
  <c r="C10" i="47"/>
  <c r="C9" i="47"/>
  <c r="C3" i="47"/>
  <c r="C7" i="47"/>
  <c r="C6" i="47"/>
  <c r="G55" i="42"/>
  <c r="F55" i="42"/>
  <c r="E55" i="42"/>
  <c r="D55" i="42"/>
  <c r="C55" i="42"/>
  <c r="B55" i="42"/>
  <c r="C11" i="23" l="1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C10" i="17" l="1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tc={80D25B9C-B161-4F1A-8C85-58C90DACDD0D}</author>
    <author>tc={57DB6308-BBE2-42D4-9469-0A3FC686D5FE}</author>
    <author>tc={29E20315-7910-4AD1-8394-B26767BEA8B8}</author>
  </authors>
  <commentList>
    <comment ref="B110" authorId="0" shapeId="0" xr:uid="{80D25B9C-B161-4F1A-8C85-58C90DACDD0D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  <comment ref="B185" authorId="1" shapeId="0" xr:uid="{57DB6308-BBE2-42D4-9469-0A3FC686D5F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  <comment ref="B210" authorId="2" shapeId="0" xr:uid="{29E20315-7910-4AD1-8394-B26767BEA8B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<sst xmlns="http://schemas.openxmlformats.org/spreadsheetml/2006/main" count="4408" uniqueCount="1412">
  <si>
    <t xml:space="preserve">   Total</t>
  </si>
  <si>
    <t>Energy Information Administration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</si>
  <si>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</si>
  <si>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</si>
  <si>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</si>
  <si>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</si>
  <si>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</si>
  <si>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</si>
  <si>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</si>
  <si>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</si>
  <si>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</si>
  <si>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</si>
  <si>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</si>
  <si>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</si>
  <si>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</si>
  <si>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</si>
  <si>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</si>
  <si>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</si>
  <si>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</si>
  <si>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</si>
  <si>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</si>
  <si>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</si>
  <si>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</si>
  <si>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</si>
  <si>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</si>
  <si>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</si>
  <si>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</si>
  <si>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</si>
  <si>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</si>
  <si>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</si>
  <si>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</si>
  <si>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</si>
  <si>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</si>
  <si>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</si>
  <si>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</si>
  <si>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</si>
  <si>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</si>
  <si>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</si>
  <si>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</si>
  <si>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Sources:</t>
  </si>
  <si>
    <t>All Subscripts Except Waste Management</t>
  </si>
  <si>
    <t>Note:</t>
  </si>
  <si>
    <t xml:space="preserve"> Propane</t>
  </si>
  <si>
    <t xml:space="preserve">   Petroleum and Other Liquids Subtotal</t>
  </si>
  <si>
    <t xml:space="preserve">    Propane</t>
  </si>
  <si>
    <t xml:space="preserve">      Petroleum and Other Liquids Subtotal</t>
  </si>
  <si>
    <t xml:space="preserve">         Petroleum and Other Liquids Subtotal</t>
  </si>
  <si>
    <t xml:space="preserve">      Propane</t>
  </si>
  <si>
    <t>Table 30</t>
  </si>
  <si>
    <t>Table 28</t>
  </si>
  <si>
    <t xml:space="preserve">      Lease and Plant Fuel 2/</t>
  </si>
  <si>
    <t xml:space="preserve"> Biofuels Heat and Coproducts</t>
  </si>
  <si>
    <t xml:space="preserve">    Liquefied Petroleum Gases and Other 3/</t>
  </si>
  <si>
    <t xml:space="preserve">    Petrochemical Feedstocks</t>
  </si>
  <si>
    <t xml:space="preserve">      Total Feedstocks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</si>
  <si>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</si>
  <si>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</si>
  <si>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</si>
  <si>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</si>
  <si>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</si>
  <si>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</si>
  <si>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</si>
  <si>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</si>
  <si>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</si>
  <si>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</si>
  <si>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</si>
  <si>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</si>
  <si>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</si>
  <si>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</si>
  <si>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</si>
  <si>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</si>
  <si>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</si>
  <si>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</si>
  <si>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</si>
  <si>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</si>
  <si>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</si>
  <si>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</si>
  <si>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</si>
  <si>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</si>
  <si>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</si>
  <si>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</si>
  <si>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</si>
  <si>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</si>
  <si>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</si>
  <si>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</si>
  <si>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</si>
  <si>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</si>
  <si>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</si>
  <si>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</si>
  <si>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</si>
  <si>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</si>
  <si>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</si>
  <si>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</si>
  <si>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</si>
  <si>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</si>
  <si>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</si>
  <si>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</si>
  <si>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</si>
  <si>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</si>
  <si>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</si>
  <si>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</si>
  <si>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</si>
  <si>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</si>
  <si>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</si>
  <si>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</si>
  <si>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</si>
  <si>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</si>
  <si>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</si>
  <si>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</si>
  <si>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</si>
  <si>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</si>
  <si>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</si>
  <si>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</si>
  <si>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</si>
  <si>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</si>
  <si>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</si>
  <si>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</si>
  <si>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</si>
  <si>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</si>
  <si>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</si>
  <si>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</si>
  <si>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</si>
  <si>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</si>
  <si>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</si>
  <si>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</si>
  <si>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</si>
  <si>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</si>
  <si>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</si>
  <si>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</si>
  <si>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</si>
  <si>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</si>
  <si>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</si>
  <si>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</si>
  <si>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</si>
  <si>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</si>
  <si>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</si>
  <si>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</si>
  <si>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</si>
  <si>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</si>
  <si>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</si>
  <si>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</si>
  <si>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</si>
  <si>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</si>
  <si>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</si>
  <si>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</si>
  <si>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</si>
  <si>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</si>
  <si>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</si>
  <si>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</si>
  <si>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</si>
  <si>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</si>
  <si>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</si>
  <si>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</si>
  <si>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</si>
  <si>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</si>
  <si>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</si>
  <si>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</si>
  <si>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</si>
  <si>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</si>
  <si>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</si>
  <si>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</si>
  <si>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</si>
  <si>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</si>
  <si>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</si>
  <si>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</si>
  <si>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</si>
  <si>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</si>
  <si>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</si>
  <si>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</si>
  <si>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</si>
  <si>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</si>
  <si>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</si>
  <si>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</si>
  <si>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</si>
  <si>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</si>
  <si>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</si>
  <si>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</si>
  <si>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</si>
  <si>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</si>
  <si>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</si>
  <si>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</si>
  <si>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</si>
  <si>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</si>
  <si>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</si>
  <si>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</si>
  <si>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</si>
  <si>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</si>
  <si>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</si>
  <si>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</si>
  <si>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</si>
  <si>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</si>
  <si>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</si>
  <si>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</si>
  <si>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</si>
  <si>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</si>
  <si>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</si>
  <si>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</si>
  <si>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</si>
  <si>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</si>
  <si>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</si>
  <si>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</si>
  <si>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</si>
  <si>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</si>
  <si>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</si>
  <si>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</si>
  <si>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</si>
  <si>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</si>
  <si>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</si>
  <si>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</si>
  <si>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</si>
  <si>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</si>
  <si>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</si>
  <si>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</si>
  <si>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</si>
  <si>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</si>
  <si>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</si>
  <si>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</si>
  <si>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</si>
  <si>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</si>
  <si>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</si>
  <si>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</si>
  <si>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Crude Oil</t>
  </si>
  <si>
    <t>LPG/propane/butane</t>
  </si>
  <si>
    <t>Petroleum Diesel</t>
  </si>
  <si>
    <t>Heavy or Residual Oil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</si>
  <si>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</si>
  <si>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</si>
  <si>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</si>
  <si>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</si>
  <si>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</si>
  <si>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</si>
  <si>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</si>
  <si>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</si>
  <si>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</si>
  <si>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</si>
  <si>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</si>
  <si>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</si>
  <si>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</si>
  <si>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</si>
  <si>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</si>
  <si>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</si>
  <si>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</si>
  <si>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</si>
  <si>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</si>
  <si>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</si>
  <si>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</si>
  <si>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</si>
  <si>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</si>
  <si>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</si>
  <si>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</si>
  <si>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</si>
  <si>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</si>
  <si>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</si>
  <si>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</si>
  <si>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</si>
  <si>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</si>
  <si>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</si>
  <si>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</si>
  <si>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</si>
  <si>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</si>
  <si>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</si>
  <si>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</si>
  <si>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</si>
  <si>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</si>
  <si>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</si>
  <si>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</si>
  <si>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</si>
  <si>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</si>
  <si>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</si>
  <si>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</si>
  <si>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</si>
  <si>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</si>
  <si>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</si>
  <si>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</si>
  <si>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</si>
  <si>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</si>
  <si>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</si>
  <si>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</si>
  <si>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</si>
  <si>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</si>
  <si>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</si>
  <si>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</si>
  <si>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</si>
  <si>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</si>
  <si>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</si>
  <si>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</si>
  <si>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</si>
  <si>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</si>
  <si>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</si>
  <si>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</si>
  <si>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</si>
  <si>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</si>
  <si>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</si>
  <si>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</si>
  <si>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</si>
  <si>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</si>
  <si>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</si>
  <si>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</si>
  <si>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</si>
  <si>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</si>
  <si>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</si>
  <si>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</si>
  <si>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</si>
  <si>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</si>
  <si>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</si>
  <si>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</si>
  <si>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</si>
  <si>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</si>
  <si>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</si>
  <si>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</si>
  <si>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</si>
  <si>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</si>
  <si>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</si>
  <si>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</si>
  <si>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</si>
  <si>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</si>
  <si>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</si>
  <si>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</si>
  <si>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</si>
  <si>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</si>
  <si>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</si>
  <si>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</si>
  <si>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</si>
  <si>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</si>
  <si>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</si>
  <si>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</si>
  <si>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</si>
  <si>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</si>
  <si>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</si>
  <si>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</si>
  <si>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</si>
  <si>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</si>
  <si>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</si>
  <si>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</si>
  <si>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</si>
  <si>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</si>
  <si>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</si>
  <si>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</si>
  <si>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</si>
  <si>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</si>
  <si>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</si>
  <si>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</si>
  <si>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</si>
  <si>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</si>
  <si>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</si>
  <si>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</si>
  <si>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</si>
  <si>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</si>
  <si>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</si>
  <si>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</si>
  <si>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</si>
  <si>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</si>
  <si>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</si>
  <si>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</si>
  <si>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</si>
  <si>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</si>
  <si>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</si>
  <si>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</si>
  <si>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</si>
  <si>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</si>
  <si>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</si>
  <si>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</si>
  <si>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</si>
  <si>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</si>
  <si>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</si>
  <si>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</si>
  <si>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</si>
  <si>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https://www.eia.gov/outlooks/aeo/tables_ref.php</t>
  </si>
  <si>
    <t>For refineries, we estimate crude oil in by taking a weighted average of the energy content of</t>
  </si>
  <si>
    <t>EPS Industry Category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</si>
  <si>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</si>
  <si>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</si>
  <si>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</si>
  <si>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</si>
  <si>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</si>
  <si>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</si>
  <si>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</si>
  <si>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</si>
  <si>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</si>
  <si>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</si>
  <si>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</si>
  <si>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</si>
  <si>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</si>
  <si>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</si>
  <si>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Value of Shipments (billion 2012 dollars)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</si>
  <si>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</si>
  <si>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</si>
  <si>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</si>
  <si>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</si>
  <si>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</si>
  <si>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</si>
  <si>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</si>
  <si>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</si>
  <si>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</si>
  <si>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</si>
  <si>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</si>
  <si>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 xml:space="preserve">      Propylene</t>
  </si>
  <si>
    <t>Projections: EIA, AEO2020 National Energy Modeling System run ref2020.d112119a.</t>
  </si>
  <si>
    <t>Other 2019:  U.S. Energy Information Administration (EIA), Short-Term Energy Outlook, October 2019 and EIA, AEO2020 National Energy Modeling System run ref2020.d112119a.</t>
  </si>
  <si>
    <t xml:space="preserve">   Sources:  2019 value of shipments:  IHS Markit, Macroeconomic model, May 2019.</t>
  </si>
  <si>
    <t>rounding.</t>
  </si>
  <si>
    <t xml:space="preserve">   Note:  Includes estimated consumption for petroleum and other liquids.  Totals may not equal sum of components due to independent</t>
  </si>
  <si>
    <t xml:space="preserve">   6/ Includes municipal waste, wood, and other biomass.</t>
  </si>
  <si>
    <t xml:space="preserve">   5/ Includes emissions attributable to the fuels consumed to generate the purchased electricity.</t>
  </si>
  <si>
    <t>industrial steam coal consumption, a portion of which is reflected in energy used for end-use sector combined heat and power.</t>
  </si>
  <si>
    <t>is assumed to be equal to the Btu content of the liquids produced.  The rest of the coal used in CTL plants is accounted for in</t>
  </si>
  <si>
    <t>to generate electricity.  A portion of the coal use is attributed to feedstock use to produce the liquids.  The feedstock portion</t>
  </si>
  <si>
    <t xml:space="preserve">   4/ Where coal-to-liquids (CTL) technology is adopted in these projections, the plants are assumed to produce oil products and</t>
  </si>
  <si>
    <t xml:space="preserve">   3/ Includes lubricants and miscellaneous petroleum products.</t>
  </si>
  <si>
    <t xml:space="preserve">   2/ Includes ethane, natural gasoline, and refinery olefins.</t>
  </si>
  <si>
    <t>consumption at ethanol plants.</t>
  </si>
  <si>
    <t xml:space="preserve">   1/ Includes energy for combined heat and power plants that have a non-regulatory status, small on-site generating systems, and</t>
  </si>
  <si>
    <t>IRF000:ja_Total</t>
  </si>
  <si>
    <t>IRF000:ja_Electricity</t>
  </si>
  <si>
    <t>IRF000:ja_Coal</t>
  </si>
  <si>
    <t>IRF000:ja_NaturalGas</t>
  </si>
  <si>
    <t>IRF000:ha_Generationfor</t>
  </si>
  <si>
    <t>IRF000:ha_SalestotheGri</t>
  </si>
  <si>
    <t>IRF000:ha_Total</t>
  </si>
  <si>
    <t>IRF000:ha_Other</t>
  </si>
  <si>
    <t>IRF000:ha_Coal</t>
  </si>
  <si>
    <t>IRF000:ha_NaturalGas</t>
  </si>
  <si>
    <t>IRF000:ha_Petroleum</t>
  </si>
  <si>
    <t>IRF000:ga_Total</t>
  </si>
  <si>
    <t>IRF000:ga_Other</t>
  </si>
  <si>
    <t>IRF000:ga_Coal</t>
  </si>
  <si>
    <t>IRF000:ga_NaturalGas</t>
  </si>
  <si>
    <t>IRF000:ga_Petroleum</t>
  </si>
  <si>
    <t>IRF000:db_Total</t>
  </si>
  <si>
    <t>IRF000:db_PurchasedElec</t>
  </si>
  <si>
    <t>IRF000:db_SteamCoal</t>
  </si>
  <si>
    <t>IRF000:db_NaturalGas</t>
  </si>
  <si>
    <t>IRF000:db_PetroleumSubt</t>
  </si>
  <si>
    <t>IRF000:db_OtherPetroleu</t>
  </si>
  <si>
    <t>IRF000:db_StillGas</t>
  </si>
  <si>
    <t>IRF000:db_PetroleumCoke</t>
  </si>
  <si>
    <t>IRF000:db_LiquefiedPetr</t>
  </si>
  <si>
    <t>IRF000:db_DistillateOil</t>
  </si>
  <si>
    <t>IRF000:db_ResidualOil</t>
  </si>
  <si>
    <t>IRF000:da_tonscarbon_dd</t>
  </si>
  <si>
    <t>IRF000:da_Total</t>
  </si>
  <si>
    <t>IRF000:da_PurchasedElec</t>
  </si>
  <si>
    <t>IRF000:da_SteamCoal</t>
  </si>
  <si>
    <t>IRF000:da_NaturalGas</t>
  </si>
  <si>
    <t>IRF000:da_PetroleumSubt</t>
  </si>
  <si>
    <t>IRF000:da_OtherPetroleu</t>
  </si>
  <si>
    <t>IRF000:da_StillGas</t>
  </si>
  <si>
    <t>IRF000:da_PetroleumCoke</t>
  </si>
  <si>
    <t>IRF000:da_LiquefiedPetr</t>
  </si>
  <si>
    <t>IRF000:da_DistillateOil</t>
  </si>
  <si>
    <t>IRF000:da_ResidualOil</t>
  </si>
  <si>
    <t>IRF000:ea_tonscarbon_dd</t>
  </si>
  <si>
    <t>IRF000:ca_Total</t>
  </si>
  <si>
    <t>IRF000:ca_PurchasedElec</t>
  </si>
  <si>
    <t>IRF000:ca_BiofuelsHeat</t>
  </si>
  <si>
    <t>IRF000:ca_SteamCoal</t>
  </si>
  <si>
    <t>IRF000:NatGas_owGTLHeat</t>
  </si>
  <si>
    <t>IRF000:NatGas_owFeed</t>
  </si>
  <si>
    <t>IRF000:NatGas_owHeatPow</t>
  </si>
  <si>
    <t>IRF000:ca_NaturalGas</t>
  </si>
  <si>
    <t>IRF000:ca_PetroleumSubt</t>
  </si>
  <si>
    <t>IRF000:ca_OtherPetroleu</t>
  </si>
  <si>
    <t>IRF000:ca_StillGas</t>
  </si>
  <si>
    <t>IRF000:ca_PetroleumCoke</t>
  </si>
  <si>
    <t>IRF000:ca_LiquefiedPetr</t>
  </si>
  <si>
    <t>IRF000:ca_DistillateOil</t>
  </si>
  <si>
    <t>IRF000:ca_ResidualOil</t>
  </si>
  <si>
    <t>IRF000:ba_CrudeOilInput</t>
  </si>
  <si>
    <t>IRF000:ba_ValueofShipme</t>
  </si>
  <si>
    <t>Modeling System run ref2020.d112119a.  Projections: EIA, AEO2020 National Energy Modeling System run ref2020.d112119a.</t>
  </si>
  <si>
    <t>Other 2019:  U.S. Energy Information Administration (EIA), Short-Term Energy Outlook, October 2019 and EIA, AEO2020 National Energy</t>
  </si>
  <si>
    <t xml:space="preserve">   5/ Includes wood and other biomass, waste heat, municipal waste, and renewable sources.</t>
  </si>
  <si>
    <t xml:space="preserve">   4/ Includes industrial-owned generators not classified as combined heat and power, such as standby generators.</t>
  </si>
  <si>
    <t xml:space="preserve">   3/ Includes emissions attributable to the fuels consumed to generate the purchased electricity.</t>
  </si>
  <si>
    <t xml:space="preserve">   2/ Includes petroleum coke, lubricants, and miscellaneous petroleum products.</t>
  </si>
  <si>
    <t xml:space="preserve">   1/ Includes energy for combined heat and power plants that have a non-regulatory status, small on-site generating systems.</t>
  </si>
  <si>
    <t>IFD000:ha_Generationfor</t>
  </si>
  <si>
    <t>IFD000:ha_SalestotheGri</t>
  </si>
  <si>
    <t>IFD000:ha_Total</t>
  </si>
  <si>
    <t>IFD000:ha_Other</t>
  </si>
  <si>
    <t xml:space="preserve">    Coal</t>
  </si>
  <si>
    <t>IFD000:ha_Coal</t>
  </si>
  <si>
    <t>IFD000:ha_NaturalGas</t>
  </si>
  <si>
    <t>IFD000:ha_Petroleum</t>
  </si>
  <si>
    <t>IFD000:ga_Total</t>
  </si>
  <si>
    <t>IFD000:ga_Other</t>
  </si>
  <si>
    <t>IFD000:ga_Coal</t>
  </si>
  <si>
    <t>IFD000:ga_NaturalGas</t>
  </si>
  <si>
    <t>IFD000:ga_Petroleum</t>
  </si>
  <si>
    <t>Combined Heat and Power 4/</t>
  </si>
  <si>
    <t>IFD000:ea_tonscarbon_dd</t>
  </si>
  <si>
    <t>Carbon Dioxide Emissions 3/</t>
  </si>
  <si>
    <t>IFD000:da_Total</t>
  </si>
  <si>
    <t>IFD000:da_PurchasedElec</t>
  </si>
  <si>
    <t>IFD000:da_Renewables</t>
  </si>
  <si>
    <t>IFD000:da_SteamCoal</t>
  </si>
  <si>
    <t>IFD000:da_NaturalGas</t>
  </si>
  <si>
    <t>IFD000:da_PetroleumSubt</t>
  </si>
  <si>
    <t>IFD000:da_OtherPetroleu</t>
  </si>
  <si>
    <t>IFD000:da_LiquefiedPetr</t>
  </si>
  <si>
    <t>IFD000:da_DistillateOil</t>
  </si>
  <si>
    <t>IFD000:da_ResidualOil</t>
  </si>
  <si>
    <t>(thousand Btu per 2012 dollar shipments)</t>
  </si>
  <si>
    <t>Energy Consumption per Unit of Output</t>
  </si>
  <si>
    <t>IFD000:ca_Total</t>
  </si>
  <si>
    <t>IFD000:ca_PurchasedElec</t>
  </si>
  <si>
    <t>IFD000:ca_Renewables</t>
  </si>
  <si>
    <t>IFD000:ca_SteamCoal</t>
  </si>
  <si>
    <t>IFD000:ca_NaturalGas</t>
  </si>
  <si>
    <t>IFD000:ca_PetroleumSubt</t>
  </si>
  <si>
    <t>IFD000:ca_OtherPetroleu</t>
  </si>
  <si>
    <t>IFD000:ca_LiquefiedPetr</t>
  </si>
  <si>
    <t>IFD000:ca_DistillateOil</t>
  </si>
  <si>
    <t>IFD000:ca_ResidualOil</t>
  </si>
  <si>
    <t>Energy Consumption (trillion Btu) 1/</t>
  </si>
  <si>
    <t>IFD000:ba_ValueofShipme</t>
  </si>
  <si>
    <t xml:space="preserve"> Shipments &amp; Energy Consumption</t>
  </si>
  <si>
    <t>25. Food Industry Energy Consumption</t>
  </si>
  <si>
    <t>IFD000</t>
  </si>
  <si>
    <t xml:space="preserve">   2/ Includes lubricants, and miscellaneous petroleum products.</t>
  </si>
  <si>
    <t>IPP000:ha_Generationfor</t>
  </si>
  <si>
    <t>IPP000:ha_SalestotheGri</t>
  </si>
  <si>
    <t>IPP000:ha_Total</t>
  </si>
  <si>
    <t>IPP000:ha_Other</t>
  </si>
  <si>
    <t>IPP000:ha_Coal</t>
  </si>
  <si>
    <t>IPP000:ha_NaturalGas</t>
  </si>
  <si>
    <t>IPP000:ha_Petroleum</t>
  </si>
  <si>
    <t>IPP000:ga_Total</t>
  </si>
  <si>
    <t>IPP000:ga_Other</t>
  </si>
  <si>
    <t>IPP000:ga_Coal</t>
  </si>
  <si>
    <t>IPP000:ga_NaturalGas</t>
  </si>
  <si>
    <t>IPP000:ga_Petroleum</t>
  </si>
  <si>
    <t>IPP000:ea_tonscarbon_dd</t>
  </si>
  <si>
    <t>IPP000:da_Total</t>
  </si>
  <si>
    <t>IPP000:da_PurchasedElec</t>
  </si>
  <si>
    <t>IPP000:da_Renewables</t>
  </si>
  <si>
    <t>IPP000:da_SteamCoal</t>
  </si>
  <si>
    <t>IPP000:da_NaturalGas</t>
  </si>
  <si>
    <t>IPP000:da_PetroleumSubt</t>
  </si>
  <si>
    <t>IPP000:da_OtherPetrol</t>
  </si>
  <si>
    <t>IPP000:da_PetroleumCoke</t>
  </si>
  <si>
    <t>IPP000:da_LiquefiedPetr</t>
  </si>
  <si>
    <t>IPP000:da_DistillateOil</t>
  </si>
  <si>
    <t>IPP000:da_ResidualOil</t>
  </si>
  <si>
    <t>IPP000:ca_Total</t>
  </si>
  <si>
    <t>IPP000:ca_PurchasedElec</t>
  </si>
  <si>
    <t>IPP000:ca_Renewables</t>
  </si>
  <si>
    <t>IPP000:ca_SteamCoal</t>
  </si>
  <si>
    <t>IPP000:ca_NaturalGas</t>
  </si>
  <si>
    <t>IPP000:ca_PetroleumSubt</t>
  </si>
  <si>
    <t>IPP000:ca_OtherPetrol</t>
  </si>
  <si>
    <t>IPP000:ca_PetroleumCoke</t>
  </si>
  <si>
    <t>IPP000:ca_LiquefiedPetr</t>
  </si>
  <si>
    <t>IPP000:ca_DistillateOil</t>
  </si>
  <si>
    <t>IPP000:ca_ResidualOil</t>
  </si>
  <si>
    <t>IPP000:ba_ValueofShipme</t>
  </si>
  <si>
    <t>26. Paper Industry Energy Consumption</t>
  </si>
  <si>
    <t>IPP000</t>
  </si>
  <si>
    <t xml:space="preserve">   6/ Includes wood and other biomass, waste heat, municipal waste, and renewable sources.</t>
  </si>
  <si>
    <t xml:space="preserve">   5/ Includes industrial-owned generators not classified as combined heat and power, such as standby generators.</t>
  </si>
  <si>
    <t xml:space="preserve">   4/ Includes emissions attributable to the fuels consumed to generate the purchased electricity.</t>
  </si>
  <si>
    <t xml:space="preserve">   3/ Includes ethane, natural gasoline, and refinery olefins.</t>
  </si>
  <si>
    <t>ICH000:ja_Generationfor</t>
  </si>
  <si>
    <t>ICH000:ja_SalestotheGri</t>
  </si>
  <si>
    <t>ICH000:ja_Total</t>
  </si>
  <si>
    <t xml:space="preserve">    Other 6/</t>
  </si>
  <si>
    <t>ICH000:ja_Other</t>
  </si>
  <si>
    <t>ICH000:ja_Coal</t>
  </si>
  <si>
    <t>ICH000:ja_NaturalGas</t>
  </si>
  <si>
    <t>ICH000:ja_Petroleum</t>
  </si>
  <si>
    <t>ICH000:ia_Total</t>
  </si>
  <si>
    <t>ICH000:ia_Other</t>
  </si>
  <si>
    <t>ICH000:ia_Coal</t>
  </si>
  <si>
    <t>ICH000:ia_NaturalGas</t>
  </si>
  <si>
    <t>ICH000:ia_Petroleum</t>
  </si>
  <si>
    <t>Combined Heat and Power 5/</t>
  </si>
  <si>
    <t>ICH000:ga_tonscarbon_dd</t>
  </si>
  <si>
    <t xml:space="preserve">  Total</t>
  </si>
  <si>
    <t>ICH000:fa_Total</t>
  </si>
  <si>
    <t>ICH000:fa_TotalFeedstoc</t>
  </si>
  <si>
    <t>ICH000:fa_NaturalGas</t>
  </si>
  <si>
    <t>ICH000:fa_Petrochemical</t>
  </si>
  <si>
    <t>ICH000:fa_LiquefiedPetr</t>
  </si>
  <si>
    <t xml:space="preserve">  Feedstock</t>
  </si>
  <si>
    <t>ICH000:ea_TotalHeatandP</t>
  </si>
  <si>
    <t>ICH000:ea_PurchasedElec</t>
  </si>
  <si>
    <t>ICH000:ea_Renewables</t>
  </si>
  <si>
    <t>ICH000:ea_SteamCoal</t>
  </si>
  <si>
    <t>ICH000:ea_NaturalGas</t>
  </si>
  <si>
    <t>ICH000:ea_PetroleumSubt</t>
  </si>
  <si>
    <t>ICH000:ea_OtherPetroleu</t>
  </si>
  <si>
    <t>ICH000:ea_PetroleumCoke</t>
  </si>
  <si>
    <t>ICH000:ea_LiquefiedPetr</t>
  </si>
  <si>
    <t>ICH000:ea_DistillateOil</t>
  </si>
  <si>
    <t>ICH000:ea_ResidualOil</t>
  </si>
  <si>
    <t xml:space="preserve">  Heat and Power</t>
  </si>
  <si>
    <t>ICH000:da_Total</t>
  </si>
  <si>
    <t>ICH000:da_TotalFeedstoc</t>
  </si>
  <si>
    <t>ICH000:da_NaturalGas</t>
  </si>
  <si>
    <t>ICH000:da_Petrochemical</t>
  </si>
  <si>
    <t>ICH000:da_Propylene</t>
  </si>
  <si>
    <t>ICH000:da_LiquefiedPetr</t>
  </si>
  <si>
    <t>ICH000:ca_TotalHeatandP</t>
  </si>
  <si>
    <t>ICH000:ca_PurchasedElec</t>
  </si>
  <si>
    <t>ICH000:ca_Renewables</t>
  </si>
  <si>
    <t>ICH000:ca_SteamCoal</t>
  </si>
  <si>
    <t>ICH000:ca_NaturalGas</t>
  </si>
  <si>
    <t>ICH000:ca_PetroleumSubt</t>
  </si>
  <si>
    <t>ICH000:ca_OtherPetroleu</t>
  </si>
  <si>
    <t>ICH000:ca_PetroleumCoke</t>
  </si>
  <si>
    <t>ICH000:ca_LiquefiedPetr</t>
  </si>
  <si>
    <t>ICH000:ca_DistillateOil</t>
  </si>
  <si>
    <t>ICH000:ca_ResidualOil</t>
  </si>
  <si>
    <t>ICH000:ba_ValueofShipme</t>
  </si>
  <si>
    <t>27. Bulk Chemical Industry Energy Consumption</t>
  </si>
  <si>
    <t>ICH000</t>
  </si>
  <si>
    <t xml:space="preserve">   4/ Includes wood and other biomass, waste heat, municipal waste, and renewable sources.</t>
  </si>
  <si>
    <t xml:space="preserve">   3/ Includes industrial-owned generators not classified as combined heat and power, such as standby generators.</t>
  </si>
  <si>
    <t xml:space="preserve">   2/ Includes emissions attributable to the fuels consumed to generate the purchased electricity.</t>
  </si>
  <si>
    <t>IGL000:ha_Generationfor</t>
  </si>
  <si>
    <t>IGL000:ha_SalestotheGri</t>
  </si>
  <si>
    <t>IGL000:ha_Total</t>
  </si>
  <si>
    <t xml:space="preserve">    Other 4/</t>
  </si>
  <si>
    <t>IGL000:ha_Other</t>
  </si>
  <si>
    <t>IGL000:ha_Coal</t>
  </si>
  <si>
    <t>IGL000:ha_NaturalGas</t>
  </si>
  <si>
    <t>IGL000:ha_Petroleum</t>
  </si>
  <si>
    <t>IGL000:ga_Total</t>
  </si>
  <si>
    <t>IGL000:ga_Other</t>
  </si>
  <si>
    <t>IGL000:ga_Coal</t>
  </si>
  <si>
    <t>IGL000:ga_NaturalGas</t>
  </si>
  <si>
    <t>IGL000:ga_Petroleum</t>
  </si>
  <si>
    <t>Combined Heat and Power 3/</t>
  </si>
  <si>
    <t>IGL000:ea_tonscarbon_dd</t>
  </si>
  <si>
    <t>Carbon Dioxide Emissions 2/</t>
  </si>
  <si>
    <t>IGL000:da_Total</t>
  </si>
  <si>
    <t>IGL000:da_PurchasedElec</t>
  </si>
  <si>
    <t>IGL000:da_SteamCoal</t>
  </si>
  <si>
    <t>IGL000:da_NaturalGas</t>
  </si>
  <si>
    <t>IGL000:da_PetroleumSubt</t>
  </si>
  <si>
    <t>IGL000:da_LiquefiedPetr</t>
  </si>
  <si>
    <t>IGL000:da_DistillateOil</t>
  </si>
  <si>
    <t>IGL000:da_ResidualOil</t>
  </si>
  <si>
    <t>IGL000:ca_Total</t>
  </si>
  <si>
    <t>IGL000:ca_PurchasedElec</t>
  </si>
  <si>
    <t>IGL000:ca_SteamCoal</t>
  </si>
  <si>
    <t>IGL000:ca_NaturalGas</t>
  </si>
  <si>
    <t>IGL000:ca_PetroleumSubt</t>
  </si>
  <si>
    <t>IGL000:ca_LiquefiedPetr</t>
  </si>
  <si>
    <t>IGL000:ca_DistillateOil</t>
  </si>
  <si>
    <t>IGL000:ca_ResidualOil</t>
  </si>
  <si>
    <t>IGL000:ba_ValueofShipme</t>
  </si>
  <si>
    <t>28. Glass Industry Energy Consumption</t>
  </si>
  <si>
    <t>IGL000</t>
  </si>
  <si>
    <t>and EIA, AEO2020 National Energy Modeling System run ref2020.d112119a.</t>
  </si>
  <si>
    <t>Other 2019:  U.S. Energy Information Administration (EIA), Short-Term Energy Outlook, October 2019</t>
  </si>
  <si>
    <t>ICM000:ha_Generationfor</t>
  </si>
  <si>
    <t>ICM000:ha_SalestotheGri</t>
  </si>
  <si>
    <t>ICM000:ha_Total</t>
  </si>
  <si>
    <t>ICM000:ha_Other</t>
  </si>
  <si>
    <t>ICM000:ha_Coal</t>
  </si>
  <si>
    <t>ICM000:ha_NaturalGas</t>
  </si>
  <si>
    <t>ICM000:ha_Petroleum</t>
  </si>
  <si>
    <t>ICM000:ga_Total</t>
  </si>
  <si>
    <t>ICM000:ga_Other</t>
  </si>
  <si>
    <t>ICM000:ga_Coal</t>
  </si>
  <si>
    <t>ICM000:ga_NaturalGas</t>
  </si>
  <si>
    <t>ICM000:ga_Petroleum</t>
  </si>
  <si>
    <t>ICM000:ea_tonscarbon_dd</t>
  </si>
  <si>
    <t>ICM000:da_Total</t>
  </si>
  <si>
    <t>ICM000:da_PurchasedElec</t>
  </si>
  <si>
    <t>ICM000:da_Renewables</t>
  </si>
  <si>
    <t>ICM000:da_CoalSubtotal</t>
  </si>
  <si>
    <t>ICM000:da_Metallurgical</t>
  </si>
  <si>
    <t>ICM000:da_SteamCoal</t>
  </si>
  <si>
    <t>ICM000:da_NaturalGas</t>
  </si>
  <si>
    <t>ICM000:da_PetroleumSubt</t>
  </si>
  <si>
    <t>ICM000:da_OtherPetroleu</t>
  </si>
  <si>
    <t>ICM000:da_PetroleumCoke</t>
  </si>
  <si>
    <t>ICM000:da_LiquefiedPetr</t>
  </si>
  <si>
    <t>ICM000:da_ResidualOil</t>
  </si>
  <si>
    <t>ICM000:da_DistillateOil</t>
  </si>
  <si>
    <t>ICM000:ca_Total</t>
  </si>
  <si>
    <t>ICM000:ca_PurchasedElec</t>
  </si>
  <si>
    <t>ICM000:ca_Renewables</t>
  </si>
  <si>
    <t>ICM000:ca_CoalSubtotal</t>
  </si>
  <si>
    <t>ICM000:ca_Metallurgical</t>
  </si>
  <si>
    <t>ICM000:ca_SteamCoal</t>
  </si>
  <si>
    <t>ICM000:ca_NaturalGas</t>
  </si>
  <si>
    <t>ICM000:ca_PetroleumSubt</t>
  </si>
  <si>
    <t>ICM000:ca_OtherPetroleu</t>
  </si>
  <si>
    <t>ICM000:ca_PetroleumCoke</t>
  </si>
  <si>
    <t>ICM000:ca_LiquefiedPetr</t>
  </si>
  <si>
    <t>ICM000:ca_ResidualOil</t>
  </si>
  <si>
    <t>ICM000:ca_DistillateOil</t>
  </si>
  <si>
    <t>ICM000:ba_ValueofShipme</t>
  </si>
  <si>
    <t>29. Cement and Lime Industry Energy Consumption</t>
  </si>
  <si>
    <t>ICM000</t>
  </si>
  <si>
    <t>IIR000:ha_Generationfor</t>
  </si>
  <si>
    <t>IIR000:ha_SalestotheGri</t>
  </si>
  <si>
    <t>IIR000:ha_Total</t>
  </si>
  <si>
    <t>IIR000:ha_Other</t>
  </si>
  <si>
    <t>IIR000:ha_Coal</t>
  </si>
  <si>
    <t>IIR000:ha_NaturalGas</t>
  </si>
  <si>
    <t>IIR000:ha_Petroleum</t>
  </si>
  <si>
    <t>IIR000:ga_Total</t>
  </si>
  <si>
    <t>IIR000:ga_Other</t>
  </si>
  <si>
    <t>IIR000:ga_Coal</t>
  </si>
  <si>
    <t>IIR000:ga_NaturalGas</t>
  </si>
  <si>
    <t>IIR000:ga_Petroleum</t>
  </si>
  <si>
    <t>IIR000:ea_tonscarbon_dd</t>
  </si>
  <si>
    <t>IIR000:da_Total</t>
  </si>
  <si>
    <t>IIR000:da_PurchasedElec</t>
  </si>
  <si>
    <t>IIR000:da_Renewables</t>
  </si>
  <si>
    <t>IIR000:da_CoalSubtotal</t>
  </si>
  <si>
    <t>IIR000:da_SteamCoal</t>
  </si>
  <si>
    <t>IIR000:da_NetCokeImport</t>
  </si>
  <si>
    <t>IIR000:da_Metallurgical</t>
  </si>
  <si>
    <t>IIR000:da_NaturalGas</t>
  </si>
  <si>
    <t>IIR000:da_PetroleumSubt</t>
  </si>
  <si>
    <t>IIR000:da_OtherPetroleu</t>
  </si>
  <si>
    <t>IIR000:da_LiquefiedPetr</t>
  </si>
  <si>
    <t>IIR000:da_ResidualOil</t>
  </si>
  <si>
    <t>IIR000:da_DistillateOil</t>
  </si>
  <si>
    <t>IIR000:ca_Total</t>
  </si>
  <si>
    <t>IIR000:ca_PurchasedElec</t>
  </si>
  <si>
    <t>IIR000:ca_Renewables</t>
  </si>
  <si>
    <t>IIR000:ca_CoalSubtotal</t>
  </si>
  <si>
    <t>IIR000:ca_SteamCoal</t>
  </si>
  <si>
    <t>IIR000:ca_NetCokeImport</t>
  </si>
  <si>
    <t>IIR000:ca_Metallurgical</t>
  </si>
  <si>
    <t>IIR000:ca_NaturalGas</t>
  </si>
  <si>
    <t>IIR000:ca_PetroleumSubt</t>
  </si>
  <si>
    <t>IIR000:ca_OtherPetroleu</t>
  </si>
  <si>
    <t>IIR000:ca_LiquefiedPetr</t>
  </si>
  <si>
    <t>IIR000:ca_ResidualOil</t>
  </si>
  <si>
    <t>IIR000:ca_DistillateOil</t>
  </si>
  <si>
    <t>IIR000:ba_ValueofShipme</t>
  </si>
  <si>
    <t>30. Iron and Steel Industry Energy Consumption</t>
  </si>
  <si>
    <t>IIR000</t>
  </si>
  <si>
    <t>IAL000:ha_Generationfor</t>
  </si>
  <si>
    <t>IAL000:ha_SalestotheGri</t>
  </si>
  <si>
    <t>IAL000:ha_Total</t>
  </si>
  <si>
    <t>IAL000:ha_Other</t>
  </si>
  <si>
    <t>IAL000:ha_Coal</t>
  </si>
  <si>
    <t>IAL000:ha_NaturalGas</t>
  </si>
  <si>
    <t>IAL000:ha_Petroleum</t>
  </si>
  <si>
    <t>IAL000:ga_Total</t>
  </si>
  <si>
    <t>IAL000:ga_Other</t>
  </si>
  <si>
    <t>IAL000:ga_Coal</t>
  </si>
  <si>
    <t>IAL000:ga_NaturalGas</t>
  </si>
  <si>
    <t>IAL000:ga_Petroleum</t>
  </si>
  <si>
    <t>IAL000:ea_tonscarbon_dd</t>
  </si>
  <si>
    <t>IAL000:da_Total</t>
  </si>
  <si>
    <t>IAL000:da_PurchasedElec</t>
  </si>
  <si>
    <t>IAL000:da_Renewables</t>
  </si>
  <si>
    <t>IAL000:da_SteamCoal</t>
  </si>
  <si>
    <t>IAL000:da_NaturalGas</t>
  </si>
  <si>
    <t>IAL000:da_PetroleumSubt</t>
  </si>
  <si>
    <t>IAL000:da_OtherPetroleu</t>
  </si>
  <si>
    <t>IAL000:da_PetroleumCoke</t>
  </si>
  <si>
    <t>IAL000:da_LiquefiedPetr</t>
  </si>
  <si>
    <t>IAL000:da_DistillateOil</t>
  </si>
  <si>
    <t>IAL000:da_ResidualOil</t>
  </si>
  <si>
    <t>IAL000:ca_Total</t>
  </si>
  <si>
    <t>IAL000:ca_PurchasedElec</t>
  </si>
  <si>
    <t>IAL000:ca_Renewables</t>
  </si>
  <si>
    <t>IAL000:ca_SteamCoal</t>
  </si>
  <si>
    <t>IAL000:ca_NaturalGas</t>
  </si>
  <si>
    <t>IAL000:ca_PetroleumSubt</t>
  </si>
  <si>
    <t>IAL000:ca_OtherPetroleu</t>
  </si>
  <si>
    <t>IAL000:ca_PetroleumCoke</t>
  </si>
  <si>
    <t>IAL000:ca_LiquefiedPetr</t>
  </si>
  <si>
    <t>IAL000:ca_DistillateOil</t>
  </si>
  <si>
    <t>IAL000:ca_ResidualOil</t>
  </si>
  <si>
    <t>IAL000:ba_ValueofShipme</t>
  </si>
  <si>
    <t>31. Aluminum Industry Energy Consumption</t>
  </si>
  <si>
    <t>IAL000</t>
  </si>
  <si>
    <t>MBD000:na_Generationfor</t>
  </si>
  <si>
    <t>MBD000:na_SalestotheGri</t>
  </si>
  <si>
    <t>MBD000:na_Total</t>
  </si>
  <si>
    <t>MBD000:na_Other</t>
  </si>
  <si>
    <t>MBD000:na_Coal</t>
  </si>
  <si>
    <t>MBD000:na_NaturalGas</t>
  </si>
  <si>
    <t>MBD000:na_Petroleum</t>
  </si>
  <si>
    <t>MBD000:ma_Total</t>
  </si>
  <si>
    <t>MBD000:ma_Other</t>
  </si>
  <si>
    <t>MBD000:ma_Coal</t>
  </si>
  <si>
    <t>MBD000:ma_NaturalGas</t>
  </si>
  <si>
    <t>MBD000:ma_Petroleum</t>
  </si>
  <si>
    <t xml:space="preserve"> Combined Heat and Power 3/</t>
  </si>
  <si>
    <t>and Electrical Equipment:</t>
  </si>
  <si>
    <t>Computers, Transportation Equipment,</t>
  </si>
  <si>
    <t>Fabricated Metal Products, Machinery,</t>
  </si>
  <si>
    <t xml:space="preserve">   Electrical Equipment</t>
  </si>
  <si>
    <t>MBD000:ea_tonscarbon_dd</t>
  </si>
  <si>
    <t xml:space="preserve">   Transportation Equipment</t>
  </si>
  <si>
    <t>MBD000:da_tonscarbon_dd</t>
  </si>
  <si>
    <t xml:space="preserve">   Computers</t>
  </si>
  <si>
    <t>MBD000:ca_tonscarbon_dd</t>
  </si>
  <si>
    <t xml:space="preserve">   Machinery</t>
  </si>
  <si>
    <t>MBD000:ba_tonscarbon_dd</t>
  </si>
  <si>
    <t xml:space="preserve">   Fabricated Metal Products</t>
  </si>
  <si>
    <t>MBD000:aa_tonscarbon_dd</t>
  </si>
  <si>
    <t xml:space="preserve"> tons carbon dioxide equivalent)</t>
  </si>
  <si>
    <t>Carbon Dioxide Emissions 2/ (million metric</t>
  </si>
  <si>
    <t>MBD000:ea_(thousandBtup</t>
  </si>
  <si>
    <t>MBD000:da_(thousandBtup</t>
  </si>
  <si>
    <t>MBD000:ca_(thousandBtup</t>
  </si>
  <si>
    <t>MBD000:ba_(thousandBtup</t>
  </si>
  <si>
    <t>MBD000:aa_(thousandBtup</t>
  </si>
  <si>
    <t>MBD000:ea_ValueofShipme</t>
  </si>
  <si>
    <t>MBD000:da_ValueofShipme</t>
  </si>
  <si>
    <t>MBD000:ca_ValueofShipme</t>
  </si>
  <si>
    <t>MBD000:ba_ValueofShipme</t>
  </si>
  <si>
    <t>MBD000:aa_ValueofShipme</t>
  </si>
  <si>
    <t>MBD000:ea_Total</t>
  </si>
  <si>
    <t>MBD000:ea_PurchasedElec</t>
  </si>
  <si>
    <t>MBD000:ea_Renewables</t>
  </si>
  <si>
    <t>MBD000:ea_SteamCoal</t>
  </si>
  <si>
    <t>MBD000:ea_NaturalGas</t>
  </si>
  <si>
    <t xml:space="preserve">         Petroleum Subtotal</t>
  </si>
  <si>
    <t>MBD000:ea_PetroleumSubt</t>
  </si>
  <si>
    <t xml:space="preserve">      Petroleum Coke</t>
  </si>
  <si>
    <t>MBD000:ea_PetrolCoke</t>
  </si>
  <si>
    <t>MBD000:ea_ResidualOil</t>
  </si>
  <si>
    <t>MBD000:ea_DistillateOil</t>
  </si>
  <si>
    <t>MBD000:ea_LiquefiedPetr</t>
  </si>
  <si>
    <t xml:space="preserve">   Electrical Equipment Consumption 1/</t>
  </si>
  <si>
    <t>MBD000:da_Total</t>
  </si>
  <si>
    <t>MBD000:da_PurchasedElec</t>
  </si>
  <si>
    <t>MBD000:da_Renewables</t>
  </si>
  <si>
    <t>MBD000:da_SteamCoal</t>
  </si>
  <si>
    <t>MBD000:da_NaturalGas</t>
  </si>
  <si>
    <t>MBD000:da_PetroleumSubt</t>
  </si>
  <si>
    <t>MBD000:da_PetrolCoke</t>
  </si>
  <si>
    <t>MBD000:da_ResidualOil</t>
  </si>
  <si>
    <t>MBD000:da_DistillateOil</t>
  </si>
  <si>
    <t>MBD000:da_LiquefiedPetr</t>
  </si>
  <si>
    <t xml:space="preserve">   Transportation Equipment Consumption 1/</t>
  </si>
  <si>
    <t>MBD000:ca_Total</t>
  </si>
  <si>
    <t>MBD000:ca_PurchasedElec</t>
  </si>
  <si>
    <t>MBD000:ca_Renewables</t>
  </si>
  <si>
    <t>MBD000:ca_SteamCoal</t>
  </si>
  <si>
    <t>MBD000:ca_NaturalGas</t>
  </si>
  <si>
    <t>MBD000:ca_PetroleumSubt</t>
  </si>
  <si>
    <t>MBD000:ca_PetrolCoke</t>
  </si>
  <si>
    <t>MBD000:ca_ResidualOil</t>
  </si>
  <si>
    <t>MBD000:ca_DistillateOil</t>
  </si>
  <si>
    <t>MBD000:ca_LiquefiedPetr</t>
  </si>
  <si>
    <t xml:space="preserve">   Computers Consumption 1/</t>
  </si>
  <si>
    <t>MBD000:ba_Total</t>
  </si>
  <si>
    <t>MBD000:ba_PurchasedElec</t>
  </si>
  <si>
    <t>MBD000:ba_Renewables</t>
  </si>
  <si>
    <t>MBD000:ba_SteamCoal</t>
  </si>
  <si>
    <t>MBD000:ba_NaturalGas</t>
  </si>
  <si>
    <t>MBD000:ba_PetroleumSubt</t>
  </si>
  <si>
    <t>MBD000:ba_PetrolCoke</t>
  </si>
  <si>
    <t>MBD000:ba_ResidualOil</t>
  </si>
  <si>
    <t>MBD000:ba_DistillateOil</t>
  </si>
  <si>
    <t>MBD000:ba_LiquefiedPetr</t>
  </si>
  <si>
    <t xml:space="preserve">   Machinery Consumption 1/</t>
  </si>
  <si>
    <t>MBD000:aa_Total</t>
  </si>
  <si>
    <t>MBD000:aa_PurchasedElec</t>
  </si>
  <si>
    <t>MBD000:aa_Renewables</t>
  </si>
  <si>
    <t>MBD000:aa_SteamCoal</t>
  </si>
  <si>
    <t xml:space="preserve">      Metallurgical Coal</t>
  </si>
  <si>
    <t>MBD000:aa_Metallurgical</t>
  </si>
  <si>
    <t>MBD000:aa_NaturalGas</t>
  </si>
  <si>
    <t>MBD000:aa_PetroleumSubt</t>
  </si>
  <si>
    <t>MBD000:aa_PetrolCoke</t>
  </si>
  <si>
    <t>MBD000:aa_ResidualOil</t>
  </si>
  <si>
    <t>MBD000:aa_DistillateOil</t>
  </si>
  <si>
    <t>MBD000:aa_LiquefiedPetr</t>
  </si>
  <si>
    <t xml:space="preserve">   Fabricated Metal Products Consumption 1/</t>
  </si>
  <si>
    <t>Energy Consumption (trillion Btu)</t>
  </si>
  <si>
    <t>32. Metal Based Durables Industry Energy Consumption</t>
  </si>
  <si>
    <t>MBD000</t>
  </si>
  <si>
    <t xml:space="preserve">   - - - Not applicable.</t>
  </si>
  <si>
    <t>BOM000:na_Generationfor</t>
  </si>
  <si>
    <t>BOM000:na_SalestotheGri</t>
  </si>
  <si>
    <t>BOM000:na_Total</t>
  </si>
  <si>
    <t>BOM000:na_Other</t>
  </si>
  <si>
    <t>BOM000:na_Coal</t>
  </si>
  <si>
    <t>BOM000:na_NaturalGas</t>
  </si>
  <si>
    <t>BOM000:na_Petroleum</t>
  </si>
  <si>
    <t>BOM000:ma_Total</t>
  </si>
  <si>
    <t>BOM000:ma_Other</t>
  </si>
  <si>
    <t>BOM000:ma_Coal</t>
  </si>
  <si>
    <t>BOM000:ma_NaturalGas</t>
  </si>
  <si>
    <t>BOM000:ma_Petroleum</t>
  </si>
  <si>
    <t xml:space="preserve"> Combined Heat and Power 4/</t>
  </si>
  <si>
    <t>Wood, Plastics, and Balance of Manufacturing:</t>
  </si>
  <si>
    <t xml:space="preserve">   Balance of Manufacturing</t>
  </si>
  <si>
    <t>BOM000:fa_tonscarbon_dd</t>
  </si>
  <si>
    <t xml:space="preserve">   Plastics</t>
  </si>
  <si>
    <t>BOM000:ea_tonscarbon_dd</t>
  </si>
  <si>
    <t xml:space="preserve">   Wood Products</t>
  </si>
  <si>
    <t>BOM000:ca_tonscarbon_dd</t>
  </si>
  <si>
    <t>Carbon Dioxide Emissions 3/ (million metric</t>
  </si>
  <si>
    <t>BOM000:fa_(thousandBtup</t>
  </si>
  <si>
    <t>BOM000:ea_(thousandBtup</t>
  </si>
  <si>
    <t>BOM000:ca_(thousandBtup</t>
  </si>
  <si>
    <t>BOM000:fa_ValueofShipme</t>
  </si>
  <si>
    <t>BOM000:ea_ValueofShipme</t>
  </si>
  <si>
    <t>BOM000:ca_ValueofShipme</t>
  </si>
  <si>
    <t>BOM000:ca_Total</t>
  </si>
  <si>
    <t>BOM000:ca_PurchasedElec</t>
  </si>
  <si>
    <t>BOM000:ca_Renewables</t>
  </si>
  <si>
    <t>BOM000:ca_MetCoal</t>
  </si>
  <si>
    <t>BOM000:ca_SteamCoal</t>
  </si>
  <si>
    <t>BOM000:ca_NaturalGas</t>
  </si>
  <si>
    <t>BOM000:ca_PetroleumSubt</t>
  </si>
  <si>
    <t xml:space="preserve">      Other Petroleum 2/</t>
  </si>
  <si>
    <t>BOM000:ca_OtherPetrol</t>
  </si>
  <si>
    <t>BOM000:ca_PetroleumCoke</t>
  </si>
  <si>
    <t>BOM000:ca_ResidualOil</t>
  </si>
  <si>
    <t>BOM000:ca_DistillateOil</t>
  </si>
  <si>
    <t>BOM000:ca_LiquefiedPetr</t>
  </si>
  <si>
    <t xml:space="preserve">   Balance of Manufacturing Consumption 1/</t>
  </si>
  <si>
    <t>BOM000:ba_Total</t>
  </si>
  <si>
    <t>BOM000:ba_PurchasedElec</t>
  </si>
  <si>
    <t>BOM000:ba_Renewables</t>
  </si>
  <si>
    <t>BOM000:ba_MetCoal</t>
  </si>
  <si>
    <t>BOM000:ba_SteamCoal</t>
  </si>
  <si>
    <t>BOM000:ba_NaturalGas</t>
  </si>
  <si>
    <t>BOM000:ba_PetroleumSubt</t>
  </si>
  <si>
    <t>BOM000:ba_ResidualOil</t>
  </si>
  <si>
    <t>BOM000:ba_DistillateOil</t>
  </si>
  <si>
    <t>BOM000:ba_LiquefiedPetr</t>
  </si>
  <si>
    <t xml:space="preserve">   Plastics Consumption 1/</t>
  </si>
  <si>
    <t>BOM000:aa_Total</t>
  </si>
  <si>
    <t>BOM000:aa_PurchasedElec</t>
  </si>
  <si>
    <t>BOM000:aa_Renewables</t>
  </si>
  <si>
    <t>BOM000:aa_MetCoal</t>
  </si>
  <si>
    <t>BOM000:aa_SteamCoal</t>
  </si>
  <si>
    <t>BOM000:aa_NaturalGas</t>
  </si>
  <si>
    <t>BOM000:aa_PetroleumSubt</t>
  </si>
  <si>
    <t>BOM000:aa_ResidualOil</t>
  </si>
  <si>
    <t>BOM000:aa_DistillateOil</t>
  </si>
  <si>
    <t>BOM000:aa_LiquefiedPetr</t>
  </si>
  <si>
    <t xml:space="preserve">   Wood Products Consumption 1/</t>
  </si>
  <si>
    <t>33. Other Manufacturing Industry Energy Consumption</t>
  </si>
  <si>
    <t>BOM000</t>
  </si>
  <si>
    <t xml:space="preserve">   5/ Includes energy for combined heat and power plants that have a non-regulatory status, small on-site generating systems.</t>
  </si>
  <si>
    <t xml:space="preserve">   3/ Fuel used in facilities that liquefy natural gas for export.</t>
  </si>
  <si>
    <t xml:space="preserve">   2/ Represents natural gas used in well, field, and lease operations, and in natural gas processing plant machinery.</t>
  </si>
  <si>
    <t xml:space="preserve">   1/ Includes lubricants, and miscellaneous petroleum products.</t>
  </si>
  <si>
    <t>UIC000:na_Generationfor</t>
  </si>
  <si>
    <t>UIC000:na_SalestotheGri</t>
  </si>
  <si>
    <t>UIC000:na_Total</t>
  </si>
  <si>
    <t>UIC000:na_Other</t>
  </si>
  <si>
    <t>UIC000:na_Coal</t>
  </si>
  <si>
    <t>UIC000:na_NaturalGas</t>
  </si>
  <si>
    <t>UIC000:na_Petroleum</t>
  </si>
  <si>
    <t>UIC000:ma_Total</t>
  </si>
  <si>
    <t>UIC000:ma_Other</t>
  </si>
  <si>
    <t>UIC000:ma_Coal</t>
  </si>
  <si>
    <t>UIC000:ma_NaturalGas</t>
  </si>
  <si>
    <t>UIC000:ma_Petroleum</t>
  </si>
  <si>
    <t xml:space="preserve"> Combined Heat and Power 5/</t>
  </si>
  <si>
    <t>Agriculture, Construction, and Mining:</t>
  </si>
  <si>
    <t xml:space="preserve">   Natural Gas Liquefaction for Export</t>
  </si>
  <si>
    <t>UIC000:fa_tonscarbon_dd</t>
  </si>
  <si>
    <t xml:space="preserve">   Mining</t>
  </si>
  <si>
    <t xml:space="preserve">   Construction</t>
  </si>
  <si>
    <t>UIC000:ea_tonscarbon_dd</t>
  </si>
  <si>
    <t xml:space="preserve">   Agriculture</t>
  </si>
  <si>
    <t>UIC000:ca_tonscarbon_dd</t>
  </si>
  <si>
    <t>UIC000:fa_(thousandBtup</t>
  </si>
  <si>
    <t>UIC000:ea_(thousandBtup</t>
  </si>
  <si>
    <t>UIC000:ca_(thousandBtup</t>
  </si>
  <si>
    <t>UIC000:fa_ValueofShipme</t>
  </si>
  <si>
    <t>UIC000:ea_ValueofShipme</t>
  </si>
  <si>
    <t>UIC000:ca_ValueofShipme</t>
  </si>
  <si>
    <t xml:space="preserve">   Natural Gas Liquefaction for Export 3/</t>
  </si>
  <si>
    <t>UIC000:lonely_liquefact</t>
  </si>
  <si>
    <t>UIC000:fa_Total</t>
  </si>
  <si>
    <t>UIC000:fa_ElecOilShale</t>
  </si>
  <si>
    <t>UIC000:fa_PurchasedElec</t>
  </si>
  <si>
    <t>UIC000:fa_Renewables</t>
  </si>
  <si>
    <t>UIC000:fa_SteamCoal</t>
  </si>
  <si>
    <t>UIC000:fa_LeaseandPlant</t>
  </si>
  <si>
    <t>UIC000:fa_NaturalGas</t>
  </si>
  <si>
    <t>UIC000:fa_PetroleumSubt</t>
  </si>
  <si>
    <t>UIC000:fa_OtherPetroleu</t>
  </si>
  <si>
    <t>UIC000:fa_MotorGasoline</t>
  </si>
  <si>
    <t>UIC000:fa_DistillateOil</t>
  </si>
  <si>
    <t>UIC000:fa_ResidualOil</t>
  </si>
  <si>
    <t>UIC000:da_Total</t>
  </si>
  <si>
    <t>UIC000:da_PurchasedElec</t>
  </si>
  <si>
    <t>UIC000:da_NaturalGas</t>
  </si>
  <si>
    <t>UIC000:da_PetroleumSubt</t>
  </si>
  <si>
    <t>UIC000:c_OtherPetroleum</t>
  </si>
  <si>
    <t xml:space="preserve">      Asphalt and Road Oil</t>
  </si>
  <si>
    <t>UIC000:da_AsphaltandRoa</t>
  </si>
  <si>
    <t>UIC000:da_MotorGasoline</t>
  </si>
  <si>
    <t>UIC000:da_LiquefiedPetr</t>
  </si>
  <si>
    <t>UIC000:da_DistillateOil</t>
  </si>
  <si>
    <t>UIC000:ba_Total</t>
  </si>
  <si>
    <t>UIC000:ba_PurchasedElec</t>
  </si>
  <si>
    <t>UIC000:ba_Renewables</t>
  </si>
  <si>
    <t>UIC000:ba_SteamCoal</t>
  </si>
  <si>
    <t>UIC000:ba_NaturalGas</t>
  </si>
  <si>
    <t>UIC000:ba_PetroleumSubt</t>
  </si>
  <si>
    <t>UIC000:ba_OtherPetroleu</t>
  </si>
  <si>
    <t>UIC000:ba_MotorGasoline</t>
  </si>
  <si>
    <t>UIC000:ba_LiquefiedPetr</t>
  </si>
  <si>
    <t>UIC000:ba_DistillateOil</t>
  </si>
  <si>
    <t>UIC000:ba_ResidualOil</t>
  </si>
  <si>
    <t>34. Nonmanufacturing Sector Energy Consumption</t>
  </si>
  <si>
    <t>UIC000</t>
  </si>
  <si>
    <t>In general, the AEO provides data for industries that map well onto the EPS's Industry Categories.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</si>
  <si>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</si>
  <si>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</si>
  <si>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</si>
  <si>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</si>
  <si>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agriculture and forestry 01T03</t>
  </si>
  <si>
    <t>Table 34 (split up "mining")</t>
  </si>
  <si>
    <t>Table 25 (only includes food, beverages and tobacco are part of "balance of manufacturing" in Table 33)</t>
  </si>
  <si>
    <t>AEO includes this in "balance of manufacturing" in Table 33.</t>
  </si>
  <si>
    <t>Table 33 (excludes furniture, which is part of "balance of manufacturing" in Table 33)</t>
  </si>
  <si>
    <t>Table 26 (only includes pulp and paper, printing services are part of "balance of manufacturing" in Table 33)</t>
  </si>
  <si>
    <t>Table 27</t>
  </si>
  <si>
    <t>Table 33</t>
  </si>
  <si>
    <t>Table 29</t>
  </si>
  <si>
    <t>Table 31 (only includes aluminum, other basic metals are part of "balance of manufacturing" in Table 33)</t>
  </si>
  <si>
    <t>Table 32</t>
  </si>
  <si>
    <t>Table 32 (split up "transport equipment")</t>
  </si>
  <si>
    <t>Table 36 (Pipeline Fuel) + Table 34 (natural gas liquifaction for export)</t>
  </si>
  <si>
    <t>Uses non-EIA data source</t>
  </si>
  <si>
    <t>Table 34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</si>
  <si>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</si>
  <si>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</si>
  <si>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</si>
  <si>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</si>
  <si>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</si>
  <si>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</si>
  <si>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</si>
  <si>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</si>
  <si>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</si>
  <si>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</si>
  <si>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</si>
  <si>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</si>
  <si>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</si>
  <si>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</si>
  <si>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</si>
  <si>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</si>
  <si>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</si>
  <si>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</si>
  <si>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</si>
  <si>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</si>
  <si>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</si>
  <si>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</si>
  <si>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</si>
  <si>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</si>
  <si>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AEO Data Source</t>
  </si>
  <si>
    <t>AEO Data Source and Adjustments</t>
  </si>
  <si>
    <t>However, there are some differences.  Since U.S. economic data (from the U.S. BEA or BLS) map</t>
  </si>
  <si>
    <t>The following table provides a key to the AEO data sources available for each EPS Industry Category:</t>
  </si>
  <si>
    <t>operable refining capacity in barrels per calendar day.</t>
  </si>
  <si>
    <t>coke, crude oil product supplied, methanol, miscellaneous petroleum products, and kerosene not used in the residential sector.</t>
  </si>
  <si>
    <t>issues, the percentage of ethanol varies seasonally.  The annual average ethanol content of 74 percent is used for these projections.</t>
  </si>
  <si>
    <t>renewable sources, liquids from gas, liquids from coal, and other supply.</t>
  </si>
  <si>
    <t>on-site production of diesel and gasoline.</t>
  </si>
  <si>
    <t>have a lower specific gravity than the crude oil processed.</t>
  </si>
  <si>
    <t>PSD000:ha_PetroleumProd</t>
  </si>
  <si>
    <t>Expenditures for Imported Crude Oil and</t>
  </si>
  <si>
    <t>Net Import Share of Product Supplied (percent)</t>
  </si>
  <si>
    <t>PSD000:ha_ImportShareof</t>
  </si>
  <si>
    <t>Total Net Imports</t>
  </si>
  <si>
    <t>PSD000:total_net_import</t>
  </si>
  <si>
    <t>Total Gross Exports</t>
  </si>
  <si>
    <t>PSD000:total_gross_exp</t>
  </si>
  <si>
    <t>Total Gross Imports</t>
  </si>
  <si>
    <t>PSD000:total_gross_imp</t>
  </si>
  <si>
    <t>Capacity Utilization Rate (percent) 19/</t>
  </si>
  <si>
    <t>PSD000:ha_CapacityUtili</t>
  </si>
  <si>
    <t>Domestic Refinery Distillation Capacity 18/</t>
  </si>
  <si>
    <t>PSD000:ha_DomesticRefin</t>
  </si>
  <si>
    <t xml:space="preserve"> Discrepancy 17/</t>
  </si>
  <si>
    <t>PSD000:ga_Discrepancy</t>
  </si>
  <si>
    <t>PSD000:fa_Total</t>
  </si>
  <si>
    <t xml:space="preserve">     Unspecified Sector 16/</t>
  </si>
  <si>
    <t>PSD000:fa_balancesector</t>
  </si>
  <si>
    <t xml:space="preserve">     Electric Power 15/</t>
  </si>
  <si>
    <t>PSD000:fa_ElectricPower</t>
  </si>
  <si>
    <t xml:space="preserve">     Transportation</t>
  </si>
  <si>
    <t>PSD000:fa_Transportatio</t>
  </si>
  <si>
    <t xml:space="preserve">     Industrial 14/</t>
  </si>
  <si>
    <t>PSD000:fa_Industrial</t>
  </si>
  <si>
    <t xml:space="preserve">     Residential and Commercial</t>
  </si>
  <si>
    <t>PSD000:fa_Residentialan</t>
  </si>
  <si>
    <t xml:space="preserve">   by Sector</t>
  </si>
  <si>
    <t xml:space="preserve">     Other 13/</t>
  </si>
  <si>
    <t>PSD000:ea_Other</t>
  </si>
  <si>
    <t xml:space="preserve">     Residual Fuel Oil</t>
  </si>
  <si>
    <t>PSD000:ea_ResidualFuel</t>
  </si>
  <si>
    <t xml:space="preserve">       of which:  Diesel</t>
  </si>
  <si>
    <t>PSD000:eb_DieselAllSect</t>
  </si>
  <si>
    <t xml:space="preserve">     Distillate Fuel Oil 12/</t>
  </si>
  <si>
    <t>PSD000:ea_DistillateFue</t>
  </si>
  <si>
    <t xml:space="preserve">     Jet Fuel 11/</t>
  </si>
  <si>
    <t>PSD000:ea_JetFuel</t>
  </si>
  <si>
    <t xml:space="preserve">        of which:  E85 10/</t>
  </si>
  <si>
    <t>PSD000:ea_E85E85E85E85</t>
  </si>
  <si>
    <t xml:space="preserve">     Motor Gasoline 9/</t>
  </si>
  <si>
    <t>PSD000:ea_MotorGasoline</t>
  </si>
  <si>
    <t xml:space="preserve">     Liquefied Petroleum Gases and Other 8/</t>
  </si>
  <si>
    <t>PSD000:ea_LiqPetGas</t>
  </si>
  <si>
    <t xml:space="preserve">   by Fuel</t>
  </si>
  <si>
    <t xml:space="preserve"> Product Supplied</t>
  </si>
  <si>
    <t xml:space="preserve"> Total Primary Supply 7/</t>
  </si>
  <si>
    <t>PSD000:da_TotalPrimaryS</t>
  </si>
  <si>
    <t xml:space="preserve"> Other 6/</t>
  </si>
  <si>
    <t>PSD000:ca_OtherOther</t>
  </si>
  <si>
    <t xml:space="preserve"> Liquids from Coal</t>
  </si>
  <si>
    <t>PSD000:ca_LiquidsfromCo</t>
  </si>
  <si>
    <t xml:space="preserve"> Liquids from Gas</t>
  </si>
  <si>
    <t>PSD000:AllLiquidsfromGa</t>
  </si>
  <si>
    <t xml:space="preserve">     Stock Withdrawal</t>
  </si>
  <si>
    <t>PSD000:Other_BM_Stock</t>
  </si>
  <si>
    <t xml:space="preserve">     Net Imports</t>
  </si>
  <si>
    <t>PSD000:Other_BM_NetImp</t>
  </si>
  <si>
    <t xml:space="preserve">     Domestic Production</t>
  </si>
  <si>
    <t>PSD000:Other_BM_Dome</t>
  </si>
  <si>
    <t xml:space="preserve">   Other Biomass-derived Liquids 5/</t>
  </si>
  <si>
    <t>PSD000:Other_BM-derived</t>
  </si>
  <si>
    <t>PSD000:cb_BiodieselWith</t>
  </si>
  <si>
    <t>PSD000:cb_BiodieselImpo</t>
  </si>
  <si>
    <t>PSD000:cb_DomesticBiodi</t>
  </si>
  <si>
    <t xml:space="preserve">   Biodiesel</t>
  </si>
  <si>
    <t>PSD000:cb_TotalBiodiesl</t>
  </si>
  <si>
    <t>PSD000:ca_EthanolWithdr</t>
  </si>
  <si>
    <t>PSD000:ca_EthanolImport</t>
  </si>
  <si>
    <t>PSD000:ca_DomesticEthan</t>
  </si>
  <si>
    <t xml:space="preserve">   Ethanol</t>
  </si>
  <si>
    <t>PSD000:cb_TotalEthanol</t>
  </si>
  <si>
    <t xml:space="preserve"> Biofuels</t>
  </si>
  <si>
    <t>PSD000:from_Renewables</t>
  </si>
  <si>
    <t xml:space="preserve"> Natural Gas Plant Liquids</t>
  </si>
  <si>
    <t>PSD000:ca_NaturalGasPla</t>
  </si>
  <si>
    <t xml:space="preserve"> Product Stock Withdrawal</t>
  </si>
  <si>
    <t>PSD000:ProductStockDraw</t>
  </si>
  <si>
    <t xml:space="preserve"> Refinery Processing Gain 4/</t>
  </si>
  <si>
    <t>PSD000:ca_RefineryProce</t>
  </si>
  <si>
    <t xml:space="preserve">   Exports</t>
  </si>
  <si>
    <t>PSD000:ca_Exports</t>
  </si>
  <si>
    <t xml:space="preserve">   Blending Component Imports</t>
  </si>
  <si>
    <t>PSD000:ca_BlendingCompo</t>
  </si>
  <si>
    <t xml:space="preserve">   Unfinished Oil Imports</t>
  </si>
  <si>
    <t>PSD000:ca_UnfinishedOil</t>
  </si>
  <si>
    <t xml:space="preserve">   Gross Refined Product Imports 3/</t>
  </si>
  <si>
    <t>PSD000:ca_GrossRefinedP</t>
  </si>
  <si>
    <t xml:space="preserve"> Net Product Imports</t>
  </si>
  <si>
    <t>PSD000:ca_NetProductImp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</si>
  <si>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</si>
  <si>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</si>
  <si>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</si>
  <si>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</si>
  <si>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</si>
  <si>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</si>
  <si>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</si>
  <si>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</si>
  <si>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Table 33 (after removals, see below)</t>
  </si>
  <si>
    <t>Table 24</t>
  </si>
  <si>
    <t>Petroleum-Related Notes</t>
  </si>
  <si>
    <t>See below for listing of which tables are used for which data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</si>
  <si>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</si>
  <si>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</si>
  <si>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</si>
  <si>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</si>
  <si>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Propane Heat and Power</t>
  </si>
  <si>
    <t>Liquefied Petroleum Gas and Other Feedstocks</t>
  </si>
  <si>
    <t>Motor Gasoline</t>
  </si>
  <si>
    <t>Distillate Fuel Oil</t>
  </si>
  <si>
    <t>Residual Fuel Oil</t>
  </si>
  <si>
    <t>Petrochemical Feedstocks</t>
  </si>
  <si>
    <t>Petroleum Coke</t>
  </si>
  <si>
    <t>Asphalt and Road Oil</t>
  </si>
  <si>
    <t>Miscellaneous Petroleum 3/</t>
  </si>
  <si>
    <t>Fuel Used in AEO</t>
  </si>
  <si>
    <t>Corresponding EPS Fuel</t>
  </si>
  <si>
    <t>Unit: dimensionless (%)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</si>
  <si>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</si>
  <si>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</si>
  <si>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</si>
  <si>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</si>
  <si>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</si>
  <si>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</si>
  <si>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</si>
  <si>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derived from crude oil that are burned by refineries for energy.  This is approximate,</t>
  </si>
  <si>
    <t>since it does not account for either energy transformation losses, nor refinery</t>
  </si>
  <si>
    <t>Crude oil use for energy purposes by refineries is estimated using the energy content of the fuels</t>
  </si>
  <si>
    <t>processing gain.  If very high accuracy is needed for energy consumed by refineries themselves,</t>
  </si>
  <si>
    <t>this methodology can be updated in the future.</t>
  </si>
  <si>
    <t>Note on Crude Oil Use by Refineries</t>
  </si>
  <si>
    <t>BPoIFUfE BAU Proportion of Industrial Fuel Used for Energy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</si>
  <si>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</si>
  <si>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</si>
  <si>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</si>
  <si>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</si>
  <si>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</si>
  <si>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</si>
  <si>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</si>
  <si>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</si>
  <si>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</si>
  <si>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</si>
  <si>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</si>
  <si>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</si>
  <si>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</si>
  <si>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</si>
  <si>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</si>
  <si>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</si>
  <si>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</si>
  <si>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</si>
  <si>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</si>
  <si>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</si>
  <si>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</si>
  <si>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</si>
  <si>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</si>
  <si>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</si>
  <si>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</si>
  <si>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</si>
  <si>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</si>
  <si>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</si>
  <si>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</si>
  <si>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</si>
  <si>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</si>
  <si>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</si>
  <si>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</si>
  <si>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</si>
  <si>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>ICI NEMO Final - ftp://newftp.epa.gov/Air/nei/2017/doc/supporting_data/nonpoint/</t>
  </si>
  <si>
    <t>Stationary source fuel consumption assumptions by sector</t>
  </si>
  <si>
    <t>Industrial adjustment = nc industrial</t>
  </si>
  <si>
    <t>Fraction of fuel consumed by stationary sources in state (commercial and industrial)</t>
  </si>
  <si>
    <t>State</t>
  </si>
  <si>
    <t>Coal</t>
  </si>
  <si>
    <t>Distillate</t>
  </si>
  <si>
    <t>LPG</t>
  </si>
  <si>
    <t>Natural Gas</t>
  </si>
  <si>
    <t>Residual Oil</t>
  </si>
  <si>
    <t>Kerosene</t>
  </si>
  <si>
    <t>.Industrial</t>
  </si>
  <si>
    <t>Commercial</t>
  </si>
  <si>
    <t>Farm</t>
  </si>
  <si>
    <t>Off-Highway</t>
  </si>
  <si>
    <t>Oil Company</t>
  </si>
  <si>
    <t>AK</t>
  </si>
  <si>
    <t xml:space="preserve">No. 1 Distillate </t>
  </si>
  <si>
    <t>No. 2 Fuel Oil</t>
  </si>
  <si>
    <t xml:space="preserve">No. 2 Low Sulfur Distillate </t>
  </si>
  <si>
    <t>No. 4 Distillate</t>
  </si>
  <si>
    <t>No. 1 Distillate</t>
  </si>
  <si>
    <t>No. 2 Low Sulfur Distillate</t>
  </si>
  <si>
    <t>Diesel</t>
  </si>
  <si>
    <t>Other Distillate</t>
  </si>
  <si>
    <t>Total Distillate</t>
  </si>
  <si>
    <t xml:space="preserve">Total Distillate 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</si>
  <si>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</si>
  <si>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</si>
  <si>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</si>
  <si>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</si>
  <si>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</si>
  <si>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</si>
  <si>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</si>
  <si>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</si>
  <si>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</si>
  <si>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</si>
  <si>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</si>
  <si>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</si>
  <si>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</si>
  <si>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</si>
  <si>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</si>
  <si>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</si>
  <si>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</si>
  <si>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</si>
  <si>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</si>
  <si>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</si>
  <si>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</si>
  <si>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</si>
  <si>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</si>
  <si>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</si>
  <si>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</si>
  <si>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</si>
  <si>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</si>
  <si>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</si>
  <si>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</si>
  <si>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NV</t>
  </si>
  <si>
    <t>NH</t>
  </si>
  <si>
    <t>NJ</t>
  </si>
  <si>
    <t>NM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</si>
  <si>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</si>
  <si>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</si>
  <si>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</si>
  <si>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</si>
  <si>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</si>
  <si>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</si>
  <si>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</si>
  <si>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</si>
  <si>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</si>
  <si>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</si>
  <si>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</si>
  <si>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</si>
  <si>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</si>
  <si>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</si>
  <si>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</si>
  <si>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</si>
  <si>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</si>
  <si>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Industrial Sector</t>
  </si>
  <si>
    <t>Coking Coal</t>
  </si>
  <si>
    <t>Other Coal</t>
  </si>
  <si>
    <t>Pentanes Plus</t>
  </si>
  <si>
    <t>Feedstocks, Naphtha less than 401 F</t>
  </si>
  <si>
    <t>Feedstocks, Other Oils greater than 401 F</t>
  </si>
  <si>
    <t>Still Gas</t>
  </si>
  <si>
    <t>Special Naphthas</t>
  </si>
  <si>
    <t>Distillate Fuel</t>
  </si>
  <si>
    <t>Residual Fuel</t>
  </si>
  <si>
    <t>Waxes</t>
  </si>
  <si>
    <t>Misc. Petro Products</t>
  </si>
  <si>
    <t>Back to Contents</t>
  </si>
  <si>
    <t>Data 1: Residential</t>
  </si>
  <si>
    <t>Sourcekey</t>
  </si>
  <si>
    <t>KD0VRSSLA1</t>
  </si>
  <si>
    <t>KD1VRSSLA1</t>
  </si>
  <si>
    <t>KD2VRSSLA1</t>
  </si>
  <si>
    <t>KDRVRSSLA1</t>
  </si>
  <si>
    <t>KD0VCSSLA1</t>
  </si>
  <si>
    <t>KD1VCSSLA1</t>
  </si>
  <si>
    <t>KD2VCSSLA1</t>
  </si>
  <si>
    <t>K2FVCSSLA1</t>
  </si>
  <si>
    <t>KDUVCSSLA1</t>
  </si>
  <si>
    <t>KDMVCSSLA1</t>
  </si>
  <si>
    <t>KDHVCSSLA1</t>
  </si>
  <si>
    <t>KD4VCSSLA1</t>
  </si>
  <si>
    <t>KPRVCSSLA1</t>
  </si>
  <si>
    <t>KDRVCSSLA1</t>
  </si>
  <si>
    <t>KD0VISSLA1</t>
  </si>
  <si>
    <t>KD1VISSLA1</t>
  </si>
  <si>
    <t>KD2VISSLA1</t>
  </si>
  <si>
    <t>K2FVISSLA1</t>
  </si>
  <si>
    <t>KDLVISSLA1</t>
  </si>
  <si>
    <t>KDHVISSLA1</t>
  </si>
  <si>
    <t>KD4VISSLA1</t>
  </si>
  <si>
    <t>KPRVISSLA1</t>
  </si>
  <si>
    <t>KDRVISSLA1</t>
  </si>
  <si>
    <t>KD0VFMSLA1</t>
  </si>
  <si>
    <t>K2DVFMSLA1</t>
  </si>
  <si>
    <t>KDOVFMSLA1</t>
  </si>
  <si>
    <t>KDRVFMSLA1</t>
  </si>
  <si>
    <t>KD0VOCSLA1</t>
  </si>
  <si>
    <t>KPRVOCSLA1</t>
  </si>
  <si>
    <t>K2DVHFSLA1</t>
  </si>
  <si>
    <t>K2DVCNSLA1</t>
  </si>
  <si>
    <t>K2DVFOSLA1</t>
  </si>
  <si>
    <t>Date</t>
  </si>
  <si>
    <t>Louisiana Total Distillate Sales/Deliveries to Residential Consumers (Thousand Gallons)</t>
  </si>
  <si>
    <t>Louisiana No 1 Distillate Sales/Deliveries to Residential Consumers (Thousand Gallons)</t>
  </si>
  <si>
    <t>Louisiana No 2 Distillate Sales/Deliveries to Residential Consumers (Thousand Gallons)</t>
  </si>
  <si>
    <t>Louisiana Kerosene Sales/Deliveries to Residential Consumers (Thousand Gallons)</t>
  </si>
  <si>
    <t>Louisiana Total Distillate Sales/Deliveries to Commercial Consumers (Thousand Gallons)</t>
  </si>
  <si>
    <t>Louisiana No 1 Distillate Sales/Deliveries to Commercial Consumers (Thousand Gallons)</t>
  </si>
  <si>
    <t>Louisiana No 2 Distillate Sales/Deliveries to Commercial Consumers (Thousand Gallons)</t>
  </si>
  <si>
    <t>Louisiana No 2 Fuel Oil / Heating Oil Sales/Deliveries to Commercial Consumers (Thousand Gallons)</t>
  </si>
  <si>
    <t>Louisiana No 2 Diesel Low Sulfur (0-15 ppm) Commercial Consumption  (Thousand Gallons)</t>
  </si>
  <si>
    <t>Louisiana No 2 Diesel Low Sulfur 15-500 ppm Sales/Deliveries to Commercial Consumers (Thousand Gallons)</t>
  </si>
  <si>
    <t>Louisiana No 2 Diesel High Sulfur Sales/Deliveries to Commercial Consumers (Thousand Gallons)</t>
  </si>
  <si>
    <t>Louisiana No 4 Distillate Sales/Deliveries to Commercial Consumers (Thousand Gallons)</t>
  </si>
  <si>
    <t>Louisiana Residual Fuel Oil Sales/Deliveries to Commercial Consumers (Thousand Gallons)</t>
  </si>
  <si>
    <t>Louisiana Kerosene Sales/Deliveries to Commercial Consumers (Thousand Gallons)</t>
  </si>
  <si>
    <t>Louisiana Total Distillate Sales/Deliveries to Industrial Consumers (Thousand Gallons)</t>
  </si>
  <si>
    <t>Louisiana No 1 Distillate Sales/Deliveries to Industrial Consumers (Thousand Gallons)</t>
  </si>
  <si>
    <t>Louisiana No 2 Distillate Sales/Deliveries to Industrial Consumers (Thousand Gallons)</t>
  </si>
  <si>
    <t>Louisiana No 2 Fuel Oil / Heating Oil Sales/Deliveries to Industrial Consumers (Thousand Gallons)</t>
  </si>
  <si>
    <t>Louisiana No 2 Diesel Low Sulfur Sales/Deliveries to Industrial Consumers (Thousand Gallons)</t>
  </si>
  <si>
    <t>Louisiana No 2 Diesel High Sulfur Sales/Deliveries to Industrial Consumers (Thousand Gallons)</t>
  </si>
  <si>
    <t>Louisiana No 4 Distillate Sales/Deliveries to Industrial Consumers (Thousand Gallons)</t>
  </si>
  <si>
    <t>Louisiana Residual Fuel Oil Sales/Deliveries to Industrial Consumers (Thousand Gallons)</t>
  </si>
  <si>
    <t>Louisiana Kerosene Sales/Deliveries to Industrial Consumers (Thousand Gallons)</t>
  </si>
  <si>
    <t>Louisiana Total Distillate Sales/Deliveries to Farm Consumers (Thousand Gallons)</t>
  </si>
  <si>
    <t>Louisiana No 2 Diesel Sales/Deliveries to Farm Consumers (Thousand Gallons)</t>
  </si>
  <si>
    <t>Louisiana Distillate Other Sales/Deliveries to Farm Consumers (Thousand Gallons)</t>
  </si>
  <si>
    <t>Louisiana Kerosene Sales/Deliveries to Farm Consumers (Thousand Gallons)</t>
  </si>
  <si>
    <t>Louisiana Total Distillate Sales/Deliveries to Oil Company Consumers (Thousand Gallons)</t>
  </si>
  <si>
    <t>Louisiana Residual Fuel Oil Sales/Deliveries to Oil Company Consumers (Thousand Gallons)</t>
  </si>
  <si>
    <t>Louisiana No 2 Diesel Sales/Deliveries to Off-Highway Consumers (Thousand Gallons)</t>
  </si>
  <si>
    <t>Louisiana No 2 Diesel Off-Highway Construction (Thousand Gallons)</t>
  </si>
  <si>
    <t>Louisiana No 2 Diesel Off-Highway Other (Thousand Gallons)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</si>
  <si>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</si>
  <si>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</si>
  <si>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</si>
  <si>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</si>
  <si>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</si>
  <si>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</si>
  <si>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</si>
  <si>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oil</t>
  </si>
  <si>
    <t>lpg propane or butane</t>
  </si>
  <si>
    <t>Unit: BTU</t>
  </si>
  <si>
    <t>hydrogen</t>
  </si>
  <si>
    <t>all sectors</t>
  </si>
  <si>
    <t>Non-energy achieved percentages - EPS</t>
  </si>
  <si>
    <t>Nonenergy calculated</t>
  </si>
  <si>
    <t>NEI Industrial Adjustment Table</t>
  </si>
  <si>
    <t>LEAVE in LPG and Diesel - don't have nonraod transp</t>
  </si>
  <si>
    <t>SIT Tool</t>
  </si>
  <si>
    <t>SIT</t>
  </si>
  <si>
    <t>SIT - nonenergy</t>
  </si>
  <si>
    <t>&lt;-not sure if this is transportation</t>
  </si>
  <si>
    <t>2020 - EPS</t>
  </si>
  <si>
    <t>US EPS</t>
  </si>
  <si>
    <t>NEI - 2017,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</si>
</sst>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64" formatCode="#,##0.0"/>
    <numFmt numFmtId="165" formatCode="0.0%"/>
    <numFmt numFmtId="166" formatCode="#,##0.00000"/>
    <numFmt numFmtId="167" formatCode="#,##0.000"/>
    <numFmt numFmtId="168" formatCode="yyyy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indexed="1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6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6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14" applyNumberFormat="0" applyAlignment="0" applyProtection="0"/>
    <xf numFmtId="0" fontId="25" fillId="8" borderId="15" applyNumberFormat="0" applyAlignment="0" applyProtection="0"/>
    <xf numFmtId="0" fontId="26" fillId="8" borderId="14" applyNumberFormat="0" applyAlignment="0" applyProtection="0"/>
    <xf numFmtId="0" fontId="27" fillId="0" borderId="16" applyNumberFormat="0" applyFill="0" applyAlignment="0" applyProtection="0"/>
    <xf numFmtId="0" fontId="28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1" fillId="6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3" fillId="0" borderId="0"/>
    <xf numFmtId="0" fontId="9" fillId="0" borderId="0"/>
    <xf numFmtId="0" fontId="9" fillId="0" borderId="0"/>
    <xf numFmtId="43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/>
  </cellStyleXfs>
  <cellXfs count="13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8" fillId="0" borderId="0" xfId="2" applyFont="1" applyFill="1" applyBorder="1" applyAlignment="1">
      <alignment wrapText="1"/>
    </xf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0" fillId="0" borderId="0" xfId="0" applyFont="1"/>
    <xf numFmtId="1" fontId="1" fillId="0" borderId="0" xfId="0" applyNumberFormat="1" applyFon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0" fontId="12" fillId="0" borderId="8" xfId="2" applyFont="1" applyFill="1" applyBorder="1" applyAlignment="1">
      <alignment wrapText="1"/>
    </xf>
    <xf numFmtId="2" fontId="0" fillId="0" borderId="0" xfId="0" applyNumberFormat="1" applyFill="1"/>
    <xf numFmtId="0" fontId="1" fillId="0" borderId="0" xfId="0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6" fontId="0" fillId="0" borderId="0" xfId="0" applyNumberFormat="1" applyFill="1"/>
    <xf numFmtId="0" fontId="17" fillId="0" borderId="0" xfId="0" applyFont="1"/>
    <xf numFmtId="0" fontId="11" fillId="0" borderId="9" xfId="22" applyFont="1" applyFill="1" applyBorder="1" applyAlignment="1">
      <alignment wrapText="1"/>
    </xf>
    <xf numFmtId="0" fontId="0" fillId="0" borderId="8" xfId="23" applyFont="1" applyFill="1" applyBorder="1" applyAlignment="1">
      <alignment wrapText="1"/>
    </xf>
    <xf numFmtId="0" fontId="0" fillId="0" borderId="8" xfId="2" applyFont="1" applyFill="1" applyBorder="1" applyAlignment="1"/>
    <xf numFmtId="0" fontId="0" fillId="0" borderId="8" xfId="23" applyFont="1" applyFill="1" applyBorder="1" applyAlignment="1"/>
    <xf numFmtId="0" fontId="14" fillId="0" borderId="0" xfId="0" applyFont="1"/>
    <xf numFmtId="0" fontId="15" fillId="0" borderId="0" xfId="0" applyFont="1"/>
    <xf numFmtId="0" fontId="13" fillId="0" borderId="0" xfId="19"/>
    <xf numFmtId="0" fontId="11" fillId="0" borderId="10" xfId="20">
      <alignment wrapText="1"/>
    </xf>
    <xf numFmtId="0" fontId="16" fillId="0" borderId="0" xfId="21">
      <alignment horizontal="left"/>
    </xf>
    <xf numFmtId="0" fontId="11" fillId="0" borderId="9" xfId="22">
      <alignment wrapText="1"/>
    </xf>
    <xf numFmtId="0" fontId="0" fillId="0" borderId="8" xfId="23" applyFont="1">
      <alignment wrapText="1"/>
    </xf>
    <xf numFmtId="167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3" fillId="0" borderId="0" xfId="18"/>
    <xf numFmtId="0" fontId="15" fillId="0" borderId="0" xfId="18" applyFont="1"/>
    <xf numFmtId="0" fontId="17" fillId="0" borderId="0" xfId="18" applyFont="1"/>
    <xf numFmtId="0" fontId="14" fillId="0" borderId="0" xfId="18" applyFont="1"/>
    <xf numFmtId="165" fontId="11" fillId="0" borderId="9" xfId="22" applyNumberFormat="1" applyAlignment="1">
      <alignment horizontal="right" wrapText="1"/>
    </xf>
    <xf numFmtId="164" fontId="11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1" fillId="0" borderId="9" xfId="22" applyNumberFormat="1" applyAlignment="1">
      <alignment horizontal="right" wrapText="1"/>
    </xf>
    <xf numFmtId="3" fontId="11" fillId="0" borderId="9" xfId="22" applyNumberFormat="1" applyAlignment="1">
      <alignment horizontal="right" wrapText="1"/>
    </xf>
    <xf numFmtId="0" fontId="13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2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3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4" fillId="0" borderId="0" xfId="0" applyFont="1"/>
    <xf numFmtId="0" fontId="35" fillId="0" borderId="0" xfId="0" applyFont="1"/>
    <xf numFmtId="0" fontId="6" fillId="0" borderId="0" xfId="12">
      <alignment horizontal="left"/>
    </xf>
    <xf numFmtId="0" fontId="11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4" fontId="0" fillId="0" borderId="2" xfId="2" applyNumberFormat="1" applyFont="1" applyAlignment="1">
      <alignment horizontal="right" wrapText="1"/>
    </xf>
    <xf numFmtId="165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5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13" fillId="0" borderId="11" xfId="24" applyAlignment="1">
      <alignment wrapText="1"/>
    </xf>
    <xf numFmtId="0" fontId="15" fillId="3" borderId="0" xfId="18" applyFont="1" applyFill="1"/>
    <xf numFmtId="164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1" fillId="3" borderId="9" xfId="22" applyFill="1">
      <alignment wrapText="1"/>
    </xf>
    <xf numFmtId="164" fontId="11" fillId="3" borderId="9" xfId="22" applyNumberFormat="1" applyFill="1" applyAlignment="1">
      <alignment horizontal="right" wrapText="1"/>
    </xf>
    <xf numFmtId="165" fontId="11" fillId="3" borderId="9" xfId="22" applyNumberFormat="1" applyFill="1" applyAlignment="1">
      <alignment horizontal="right" wrapText="1"/>
    </xf>
    <xf numFmtId="0" fontId="0" fillId="0" borderId="0" xfId="0"/>
    <xf numFmtId="0" fontId="17" fillId="0" borderId="3" xfId="6" applyFont="1" applyAlignment="1">
      <alignment wrapText="1"/>
    </xf>
    <xf numFmtId="0" fontId="0" fillId="0" borderId="11" xfId="0" applyBorder="1"/>
    <xf numFmtId="0" fontId="0" fillId="0" borderId="0" xfId="0"/>
    <xf numFmtId="0" fontId="13" fillId="0" borderId="11" xfId="24">
      <alignment wrapText="1"/>
    </xf>
    <xf numFmtId="0" fontId="36" fillId="0" borderId="0" xfId="0" applyFont="1"/>
    <xf numFmtId="0" fontId="37" fillId="37" borderId="20" xfId="0" applyFont="1" applyFill="1" applyBorder="1" applyAlignment="1">
      <alignment horizontal="center" vertical="center"/>
    </xf>
    <xf numFmtId="0" fontId="37" fillId="37" borderId="21" xfId="0" applyFont="1" applyFill="1" applyBorder="1" applyAlignment="1">
      <alignment horizontal="center" vertical="center"/>
    </xf>
    <xf numFmtId="0" fontId="37" fillId="37" borderId="22" xfId="0" applyFont="1" applyFill="1" applyBorder="1" applyAlignment="1">
      <alignment horizontal="center" vertical="center"/>
    </xf>
    <xf numFmtId="0" fontId="37" fillId="37" borderId="23" xfId="0" applyFont="1" applyFill="1" applyBorder="1" applyAlignment="1">
      <alignment horizontal="center" vertical="center" wrapText="1"/>
    </xf>
    <xf numFmtId="0" fontId="37" fillId="37" borderId="24" xfId="0" applyFont="1" applyFill="1" applyBorder="1" applyAlignment="1">
      <alignment horizontal="center" vertical="center" wrapText="1"/>
    </xf>
    <xf numFmtId="0" fontId="37" fillId="37" borderId="21" xfId="0" applyFont="1" applyFill="1" applyBorder="1" applyAlignment="1">
      <alignment horizontal="center" vertical="center" wrapText="1"/>
    </xf>
    <xf numFmtId="0" fontId="37" fillId="37" borderId="21" xfId="0" applyFont="1" applyFill="1" applyBorder="1" applyAlignment="1">
      <alignment horizontal="center" vertical="center" wrapText="1"/>
    </xf>
    <xf numFmtId="0" fontId="38" fillId="0" borderId="25" xfId="0" applyFont="1" applyBorder="1" applyAlignment="1">
      <alignment vertical="center" wrapText="1"/>
    </xf>
    <xf numFmtId="10" fontId="38" fillId="0" borderId="26" xfId="0" applyNumberFormat="1" applyFont="1" applyBorder="1" applyAlignment="1">
      <alignment horizontal="right" vertical="center" wrapText="1"/>
    </xf>
    <xf numFmtId="0" fontId="37" fillId="37" borderId="25" xfId="0" applyFont="1" applyFill="1" applyBorder="1" applyAlignment="1">
      <alignment horizontal="center" vertical="center"/>
    </xf>
    <xf numFmtId="0" fontId="37" fillId="37" borderId="26" xfId="0" applyFont="1" applyFill="1" applyBorder="1" applyAlignment="1">
      <alignment horizontal="center" vertical="center" wrapText="1"/>
    </xf>
    <xf numFmtId="9" fontId="38" fillId="0" borderId="26" xfId="0" applyNumberFormat="1" applyFont="1" applyBorder="1" applyAlignment="1">
      <alignment horizontal="right" vertical="center" wrapText="1"/>
    </xf>
    <xf numFmtId="0" fontId="38" fillId="38" borderId="25" xfId="0" applyFont="1" applyFill="1" applyBorder="1" applyAlignment="1">
      <alignment vertical="center" wrapText="1"/>
    </xf>
    <xf numFmtId="10" fontId="38" fillId="38" borderId="26" xfId="0" applyNumberFormat="1" applyFont="1" applyFill="1" applyBorder="1" applyAlignment="1">
      <alignment horizontal="right" vertical="center" wrapText="1"/>
    </xf>
    <xf numFmtId="10" fontId="0" fillId="0" borderId="0" xfId="0" applyNumberFormat="1"/>
    <xf numFmtId="0" fontId="38" fillId="3" borderId="25" xfId="0" applyFont="1" applyFill="1" applyBorder="1" applyAlignment="1">
      <alignment vertical="center" wrapText="1"/>
    </xf>
    <xf numFmtId="10" fontId="38" fillId="3" borderId="26" xfId="0" applyNumberFormat="1" applyFont="1" applyFill="1" applyBorder="1" applyAlignment="1">
      <alignment horizontal="right" vertical="center" wrapText="1"/>
    </xf>
    <xf numFmtId="9" fontId="0" fillId="0" borderId="0" xfId="83" applyFont="1"/>
    <xf numFmtId="9" fontId="38" fillId="3" borderId="26" xfId="0" applyNumberFormat="1" applyFont="1" applyFill="1" applyBorder="1" applyAlignment="1">
      <alignment horizontal="right" vertical="center" wrapText="1"/>
    </xf>
    <xf numFmtId="0" fontId="39" fillId="0" borderId="0" xfId="84" quotePrefix="1" applyAlignment="1" applyProtection="1">
      <alignment horizontal="left"/>
    </xf>
    <xf numFmtId="0" fontId="41" fillId="0" borderId="0" xfId="85" applyFont="1"/>
    <xf numFmtId="0" fontId="40" fillId="0" borderId="0" xfId="85"/>
    <xf numFmtId="0" fontId="42" fillId="0" borderId="0" xfId="85" applyFont="1" applyAlignment="1">
      <alignment horizontal="center" wrapText="1"/>
    </xf>
    <xf numFmtId="0" fontId="43" fillId="0" borderId="0" xfId="85" applyFont="1" applyAlignment="1">
      <alignment wrapText="1"/>
    </xf>
    <xf numFmtId="0" fontId="43" fillId="0" borderId="0" xfId="0" applyFont="1" applyAlignment="1">
      <alignment wrapText="1"/>
    </xf>
    <xf numFmtId="0" fontId="44" fillId="3" borderId="0" xfId="85" applyFont="1" applyFill="1" applyAlignment="1">
      <alignment horizontal="center" wrapText="1"/>
    </xf>
    <xf numFmtId="0" fontId="44" fillId="3" borderId="0" xfId="85" applyFont="1" applyFill="1" applyAlignment="1">
      <alignment wrapText="1"/>
    </xf>
    <xf numFmtId="0" fontId="44" fillId="0" borderId="0" xfId="0" applyFont="1" applyAlignment="1">
      <alignment wrapText="1"/>
    </xf>
    <xf numFmtId="168" fontId="40" fillId="0" borderId="0" xfId="85" applyNumberFormat="1"/>
    <xf numFmtId="0" fontId="0" fillId="0" borderId="0" xfId="0" applyNumberFormat="1"/>
    <xf numFmtId="0" fontId="1" fillId="0" borderId="0" xfId="0" applyNumberFormat="1" applyFont="1"/>
    <xf numFmtId="0" fontId="0" fillId="3" borderId="0" xfId="0" applyNumberFormat="1" applyFill="1"/>
    <xf numFmtId="9" fontId="0" fillId="3" borderId="0" xfId="83" applyFont="1" applyFill="1"/>
    <xf numFmtId="0" fontId="37" fillId="37" borderId="22" xfId="0" applyFont="1" applyFill="1" applyBorder="1" applyAlignment="1">
      <alignment vertical="center"/>
    </xf>
    <xf numFmtId="0" fontId="37" fillId="37" borderId="25" xfId="0" applyFont="1" applyFill="1" applyBorder="1" applyAlignment="1">
      <alignment vertical="center"/>
    </xf>
    <xf numFmtId="0" fontId="37" fillId="37" borderId="23" xfId="0" applyFont="1" applyFill="1" applyBorder="1" applyAlignment="1">
      <alignment vertical="center" wrapText="1"/>
    </xf>
    <xf numFmtId="0" fontId="37" fillId="37" borderId="24" xfId="0" applyFont="1" applyFill="1" applyBorder="1" applyAlignment="1">
      <alignment vertical="center" wrapText="1"/>
    </xf>
    <xf numFmtId="0" fontId="37" fillId="37" borderId="21" xfId="0" applyFont="1" applyFill="1" applyBorder="1" applyAlignment="1">
      <alignment vertical="center" wrapText="1"/>
    </xf>
    <xf numFmtId="0" fontId="37" fillId="37" borderId="0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0" xfId="0" applyFill="1"/>
    <xf numFmtId="9" fontId="0" fillId="2" borderId="0" xfId="83" applyFont="1" applyFill="1"/>
    <xf numFmtId="0" fontId="0" fillId="2" borderId="0" xfId="0" applyNumberFormat="1" applyFill="1"/>
    <xf numFmtId="9" fontId="1" fillId="0" borderId="0" xfId="83" applyFont="1"/>
    <xf numFmtId="0" fontId="0" fillId="0" borderId="27" xfId="0" applyBorder="1"/>
    <xf numFmtId="0" fontId="0" fillId="0" borderId="27" xfId="0" applyNumberFormat="1" applyBorder="1"/>
    <xf numFmtId="9" fontId="0" fillId="0" borderId="27" xfId="83" applyFont="1" applyBorder="1"/>
  </cellXfs>
  <cellStyles count="86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Hyperlink 3" xfId="84" xr:uid="{96399B0A-B213-4E9C-B352-A7B165D1B56F}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21" xfId="85" xr:uid="{4F51F019-5D8D-45CD-9D65-3D41CA10F60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Percent" xfId="83" builtinId="5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FF8989"/>
      <color rgb="FFAC0000"/>
      <color rgb="FFFFC1C1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152400</xdr:colOff>
      <xdr:row>1</xdr:row>
      <xdr:rowOff>142875</xdr:rowOff>
    </xdr:from>
    <xdr:to>
      <xdr:col>35</xdr:col>
      <xdr:colOff>265924</xdr:colOff>
      <xdr:row>21</xdr:row>
      <xdr:rowOff>75655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AD83E0-5812-41DF-B0B0-4B0F9B87F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2100" y="333375"/>
          <a:ext cx="6209524" cy="43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United%20States/Pollutants_custom/Pollutant%20Emissions%20Intensiti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United%20States/Calibration/Calib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"/>
      <sheetName val="AK"/>
      <sheetName val="AR"/>
      <sheetName val="AZ"/>
      <sheetName val="CA"/>
      <sheetName val="CO"/>
      <sheetName val="CT"/>
      <sheetName val="DC"/>
      <sheetName val="DE"/>
      <sheetName val="GA"/>
      <sheetName val="FL"/>
      <sheetName val="HI"/>
      <sheetName val="ID"/>
      <sheetName val="IA"/>
      <sheetName val="IN"/>
      <sheetName val="IL"/>
      <sheetName val="LA"/>
      <sheetName val="KS"/>
      <sheetName val="KY"/>
      <sheetName val="ME"/>
      <sheetName val="MD"/>
      <sheetName val="MA"/>
      <sheetName val="MI"/>
      <sheetName val="MN"/>
      <sheetName val="MO"/>
      <sheetName val="MT"/>
      <sheetName val="MS"/>
      <sheetName val="NC"/>
      <sheetName val="NH"/>
      <sheetName val="ND"/>
      <sheetName val="NE"/>
      <sheetName val="NM"/>
      <sheetName val="NV"/>
      <sheetName val="NJ"/>
      <sheetName val="NY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A"/>
      <sheetName val="VT"/>
      <sheetName val="WA"/>
      <sheetName val="WI"/>
      <sheetName val="WV"/>
      <sheetName val="WY"/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F Hub"/>
      <sheetName val="Fuel Heat Contents"/>
      <sheetName val="eGrid Plant"/>
      <sheetName val="Hard Coal and Lignite"/>
      <sheetName val="EPA_data"/>
      <sheetName val="Crosswalk sectors"/>
      <sheetName val="Crosswalk parts"/>
      <sheetName val="aeo 58"/>
      <sheetName val="aeo 17"/>
      <sheetName val="aeo 35"/>
      <sheetName val="aeo 34"/>
      <sheetName val="aeo 33"/>
      <sheetName val="aeo 32"/>
      <sheetName val="aeo 31"/>
      <sheetName val="aeo 30"/>
      <sheetName val="aeo 29"/>
      <sheetName val="AEO 28"/>
      <sheetName val="aeo 27"/>
      <sheetName val="AEO 26"/>
      <sheetName val="aeo 25"/>
      <sheetName val="AEO 72"/>
      <sheetName val="AEO_37"/>
      <sheetName val="AEO_Table4"/>
      <sheetName val="AEO_Table5"/>
      <sheetName val="AEO_Table 2"/>
      <sheetName val="EPA Data_by prim poll"/>
      <sheetName val="SEDS_btu"/>
      <sheetName val="Scaling factors_SEDS"/>
      <sheetName val="SEDS_ind"/>
      <sheetName val="SEDS_com"/>
      <sheetName val="SEDS_res"/>
      <sheetName val="MSN Descriptions"/>
      <sheetName val="Table A-11"/>
      <sheetName val="Table A-10"/>
      <sheetName val="particulates"/>
      <sheetName val="energy"/>
      <sheetName val="EPS output_transp"/>
      <sheetName val="EPS output_build"/>
      <sheetName val="EPS output_ind"/>
      <sheetName val="Summary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-cement"/>
      <sheetName val="PEI-IFPEI-ngps"/>
      <sheetName val="PEI-IFPEI-steel"/>
      <sheetName val="PEI-IFPEI-chemicals"/>
      <sheetName val="PEI-IFPEI-mining"/>
      <sheetName val="PEI-IFPEI-waste-mgmt"/>
      <sheetName val="PEI-IFPEI-agriculture"/>
      <sheetName val="PEI-IFPEI-other-indust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>
        <row r="89">
          <cell r="A89" t="b">
            <v>1</v>
          </cell>
        </row>
        <row r="203">
          <cell r="A203" t="b">
            <v>1</v>
          </cell>
        </row>
        <row r="208">
          <cell r="A208">
            <v>907185</v>
          </cell>
        </row>
        <row r="209">
          <cell r="A209">
            <v>1000000000000000</v>
          </cell>
        </row>
        <row r="210">
          <cell r="A210">
            <v>1000000000000</v>
          </cell>
        </row>
        <row r="211">
          <cell r="A211">
            <v>1000000000</v>
          </cell>
        </row>
        <row r="212">
          <cell r="A212">
            <v>1000</v>
          </cell>
        </row>
        <row r="213">
          <cell r="A213">
            <v>137381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1. Transportation"/>
      <sheetName val="2. Electricity"/>
      <sheetName val="3. Industry Energy"/>
      <sheetName val="4. Buildings"/>
      <sheetName val="5. Industry Process"/>
      <sheetName val="6. Total"/>
      <sheetName val="7. Particulates"/>
      <sheetName val="7.1 NOX"/>
      <sheetName val="7.2 SOX"/>
      <sheetName val="7.3 PM25"/>
      <sheetName val="EPS"/>
      <sheetName val="NoSettings"/>
      <sheetName val="Vensim Variables"/>
      <sheetName val="EPA_GHG"/>
      <sheetName val="Table 3-1"/>
      <sheetName val="Table 3-7"/>
      <sheetName val="Table 3-9"/>
      <sheetName val="Table 3-10"/>
      <sheetName val="Table 3-11"/>
      <sheetName val="Table 3-12"/>
      <sheetName val="Table 3-13"/>
      <sheetName val="Table 3-14"/>
      <sheetName val="Table 3-15"/>
      <sheetName val="Table 4-1"/>
      <sheetName val="Table 5-1"/>
      <sheetName val="Table 6-1"/>
      <sheetName val="Table 7-1"/>
      <sheetName val="EIA"/>
      <sheetName val="Table 18"/>
      <sheetName val="Table 54"/>
      <sheetName val="Table 11.1"/>
      <sheetName val="Table 11.2"/>
      <sheetName val="Table 11.3"/>
      <sheetName val="Table 11.4"/>
      <sheetName val="Table 11.5"/>
      <sheetName val="Table 11.6"/>
      <sheetName val="Table 11.7"/>
      <sheetName val="National Emissions Inv"/>
      <sheetName val="EPA Data"/>
      <sheetName val="EPS_part"/>
      <sheetName val="Crosswalk Particulates"/>
      <sheetName val="EPA Data_by prim poll"/>
    </sheetNames>
    <sheetDataSet>
      <sheetData sheetId="0">
        <row r="19">
          <cell r="B19">
            <v>1.1023099999999999</v>
          </cell>
        </row>
        <row r="22">
          <cell r="B22">
            <v>1000000</v>
          </cell>
        </row>
        <row r="25">
          <cell r="B25">
            <v>1.1200000000000001</v>
          </cell>
        </row>
        <row r="26">
          <cell r="B26">
            <v>0.88926174496644295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0" dT="2021-02-05T02:56:20.94" personId="{C55CBBF9-F35B-4241-8EA0-1769CC3DB2BC}" id="{80D25B9C-B161-4F1A-8C85-58C90DACDD0D}">
    <text>As noted on the "About" tab, we assign crude oil to the refining sector instead of the secondary products they produce and consume within the same sector.</text>
  </threadedComment>
  <threadedComment ref="B185" dT="2021-02-05T02:56:20.94" personId="{C55CBBF9-F35B-4241-8EA0-1769CC3DB2BC}" id="{57DB6308-BBE2-42D4-9469-0A3FC686D5FE}">
    <text>As noted on the "About" tab, we assign crude oil to the refining sector instead of the secondary products they produce and consume within the same sector.</text>
  </threadedComment>
  <threadedComment ref="B210" dT="2021-02-05T02:56:20.94" personId="{C55CBBF9-F35B-4241-8EA0-1769CC3DB2BC}" id="{29E20315-7910-4AD1-8394-B26767BEA8B8}">
    <text>As noted on the "About" tab, we assign crude oil to the refining sector instead of the secondary products they produce and consume within the same sector.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php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A172-AE42-4E9A-A468-F297621DA827}">
  <sheetPr>
    <tabColor rgb="FFFF0000"/>
  </sheetPr>
  <dimension ref="A1:AG40"/>
  <sheetViews>
    <sheetView topLeftCell="D1" workbookViewId="0">
      <selection activeCell="Q3" sqref="Q3"/>
    </sheetView>
  </sheetViews>
  <sheetFormatPr defaultColWidth="9.140625" defaultRowHeight="12.75" x14ac:dyDescent="0.2"/>
  <cols>
    <col min="1" max="1" width="15.140625" style="112" customWidth="1"/>
    <col min="2" max="6" width="19" style="112" customWidth="1"/>
    <col min="7" max="15" width="9.140625" style="112"/>
    <col min="16" max="16" width="14.140625" style="112" customWidth="1"/>
    <col min="17" max="17" width="17.5703125" style="112" customWidth="1"/>
    <col min="18" max="23" width="9.140625" style="112"/>
    <col min="24" max="24" width="20.42578125" style="112" customWidth="1"/>
    <col min="25" max="16384" width="9.140625" style="112"/>
  </cols>
  <sheetData>
    <row r="1" spans="1:33" ht="15.75" x14ac:dyDescent="0.25">
      <c r="A1" s="110" t="s">
        <v>1321</v>
      </c>
      <c r="B1" s="111" t="s">
        <v>1322</v>
      </c>
    </row>
    <row r="2" spans="1:33" ht="24" x14ac:dyDescent="0.2">
      <c r="A2" s="113" t="s">
        <v>1323</v>
      </c>
      <c r="B2" s="114" t="s">
        <v>1324</v>
      </c>
      <c r="C2" s="114" t="s">
        <v>1325</v>
      </c>
      <c r="D2" s="114" t="s">
        <v>1326</v>
      </c>
      <c r="E2" s="114" t="s">
        <v>1327</v>
      </c>
      <c r="F2" s="114" t="s">
        <v>1328</v>
      </c>
      <c r="G2" s="114" t="s">
        <v>1329</v>
      </c>
      <c r="H2" s="114" t="s">
        <v>1330</v>
      </c>
      <c r="I2" s="114" t="s">
        <v>1331</v>
      </c>
      <c r="J2" s="114" t="s">
        <v>1332</v>
      </c>
      <c r="K2" s="114" t="s">
        <v>1333</v>
      </c>
      <c r="L2" s="114" t="s">
        <v>1334</v>
      </c>
      <c r="M2" s="114" t="s">
        <v>1335</v>
      </c>
      <c r="N2" s="114" t="s">
        <v>1336</v>
      </c>
      <c r="O2" s="114" t="s">
        <v>1337</v>
      </c>
      <c r="P2" s="114" t="s">
        <v>1338</v>
      </c>
      <c r="Q2" s="114" t="s">
        <v>1339</v>
      </c>
      <c r="R2" s="114" t="s">
        <v>1340</v>
      </c>
      <c r="S2" s="114" t="s">
        <v>1341</v>
      </c>
      <c r="T2" s="114" t="s">
        <v>1342</v>
      </c>
      <c r="U2" s="114" t="s">
        <v>1343</v>
      </c>
      <c r="V2" s="114" t="s">
        <v>1344</v>
      </c>
      <c r="W2" s="114" t="s">
        <v>1345</v>
      </c>
      <c r="X2" s="114" t="s">
        <v>1346</v>
      </c>
      <c r="Y2" s="115" t="s">
        <v>1347</v>
      </c>
      <c r="Z2" s="115" t="s">
        <v>1348</v>
      </c>
      <c r="AA2" s="115" t="s">
        <v>1349</v>
      </c>
      <c r="AB2" s="115" t="s">
        <v>1350</v>
      </c>
      <c r="AC2" s="115" t="s">
        <v>1351</v>
      </c>
      <c r="AD2" s="115" t="s">
        <v>1352</v>
      </c>
      <c r="AE2" s="115" t="s">
        <v>1353</v>
      </c>
      <c r="AF2" s="115" t="s">
        <v>1354</v>
      </c>
      <c r="AG2" s="115" t="s">
        <v>1355</v>
      </c>
    </row>
    <row r="3" spans="1:33" ht="204" x14ac:dyDescent="0.2">
      <c r="A3" s="116" t="s">
        <v>1356</v>
      </c>
      <c r="B3" s="117" t="s">
        <v>1357</v>
      </c>
      <c r="C3" s="117" t="s">
        <v>1358</v>
      </c>
      <c r="D3" s="117" t="s">
        <v>1359</v>
      </c>
      <c r="E3" s="117" t="s">
        <v>1360</v>
      </c>
      <c r="F3" s="117" t="s">
        <v>1361</v>
      </c>
      <c r="G3" s="117" t="s">
        <v>1362</v>
      </c>
      <c r="H3" s="117" t="s">
        <v>1363</v>
      </c>
      <c r="I3" s="117" t="s">
        <v>1364</v>
      </c>
      <c r="J3" s="117" t="s">
        <v>1365</v>
      </c>
      <c r="K3" s="117" t="s">
        <v>1366</v>
      </c>
      <c r="L3" s="117" t="s">
        <v>1367</v>
      </c>
      <c r="M3" s="117" t="s">
        <v>1368</v>
      </c>
      <c r="N3" s="117" t="s">
        <v>1369</v>
      </c>
      <c r="O3" s="117" t="s">
        <v>1370</v>
      </c>
      <c r="P3" s="117" t="s">
        <v>1371</v>
      </c>
      <c r="Q3" s="117" t="s">
        <v>1372</v>
      </c>
      <c r="R3" s="117" t="s">
        <v>1373</v>
      </c>
      <c r="S3" s="117" t="s">
        <v>1374</v>
      </c>
      <c r="T3" s="117" t="s">
        <v>1375</v>
      </c>
      <c r="U3" s="117" t="s">
        <v>1376</v>
      </c>
      <c r="V3" s="117" t="s">
        <v>1377</v>
      </c>
      <c r="W3" s="117" t="s">
        <v>1378</v>
      </c>
      <c r="X3" s="117" t="s">
        <v>1379</v>
      </c>
      <c r="Y3" s="118" t="s">
        <v>1380</v>
      </c>
      <c r="Z3" s="118" t="s">
        <v>1381</v>
      </c>
      <c r="AA3" s="118" t="s">
        <v>1382</v>
      </c>
      <c r="AB3" s="118" t="s">
        <v>1383</v>
      </c>
      <c r="AC3" s="118" t="s">
        <v>1384</v>
      </c>
      <c r="AD3" s="118" t="s">
        <v>1385</v>
      </c>
      <c r="AE3" s="118" t="s">
        <v>1386</v>
      </c>
      <c r="AF3" s="118" t="s">
        <v>1387</v>
      </c>
      <c r="AG3" s="118" t="s">
        <v>1388</v>
      </c>
    </row>
    <row r="4" spans="1:33" ht="15" x14ac:dyDescent="0.25">
      <c r="A4" s="119">
        <v>30863</v>
      </c>
      <c r="B4" s="112">
        <v>99</v>
      </c>
      <c r="C4" s="112">
        <v>0</v>
      </c>
      <c r="D4" s="112">
        <v>99</v>
      </c>
      <c r="E4" s="112">
        <v>650</v>
      </c>
      <c r="F4" s="112">
        <v>73468</v>
      </c>
      <c r="G4" s="112">
        <v>89</v>
      </c>
      <c r="H4" s="112">
        <v>73379</v>
      </c>
      <c r="I4" s="112">
        <v>19208</v>
      </c>
      <c r="L4" s="112">
        <v>54171</v>
      </c>
      <c r="M4" s="112">
        <v>0</v>
      </c>
      <c r="N4" s="112">
        <v>30340</v>
      </c>
      <c r="O4" s="112">
        <v>879</v>
      </c>
      <c r="P4" s="112">
        <v>50603</v>
      </c>
      <c r="Q4" s="112">
        <v>220</v>
      </c>
      <c r="R4" s="112">
        <v>48398</v>
      </c>
      <c r="S4" s="112">
        <v>15516</v>
      </c>
      <c r="U4" s="112">
        <v>32881</v>
      </c>
      <c r="V4" s="112">
        <v>1985</v>
      </c>
      <c r="W4" s="112">
        <v>316567</v>
      </c>
      <c r="X4" s="112">
        <v>2550</v>
      </c>
      <c r="Y4" s="85">
        <v>38202</v>
      </c>
      <c r="Z4" s="85">
        <v>34074</v>
      </c>
      <c r="AA4" s="85">
        <v>4127</v>
      </c>
      <c r="AB4" s="85">
        <v>247</v>
      </c>
      <c r="AC4" s="85">
        <v>153118</v>
      </c>
      <c r="AD4" s="85">
        <v>47436</v>
      </c>
      <c r="AE4" s="85">
        <v>67527</v>
      </c>
      <c r="AF4" s="85">
        <v>61190</v>
      </c>
      <c r="AG4" s="85">
        <v>6337</v>
      </c>
    </row>
    <row r="5" spans="1:33" ht="15" x14ac:dyDescent="0.25">
      <c r="A5" s="119">
        <v>31228</v>
      </c>
      <c r="B5" s="112">
        <v>232</v>
      </c>
      <c r="C5" s="112">
        <v>205</v>
      </c>
      <c r="D5" s="112">
        <v>27</v>
      </c>
      <c r="E5" s="112">
        <v>746</v>
      </c>
      <c r="F5" s="112">
        <v>109098</v>
      </c>
      <c r="G5" s="112">
        <v>372</v>
      </c>
      <c r="H5" s="112">
        <v>108726</v>
      </c>
      <c r="I5" s="112">
        <v>11626</v>
      </c>
      <c r="L5" s="112">
        <v>97100</v>
      </c>
      <c r="M5" s="112">
        <v>0</v>
      </c>
      <c r="N5" s="112">
        <v>21704</v>
      </c>
      <c r="O5" s="112">
        <v>2741</v>
      </c>
      <c r="P5" s="112">
        <v>51856</v>
      </c>
      <c r="Q5" s="112">
        <v>15</v>
      </c>
      <c r="R5" s="112">
        <v>51414</v>
      </c>
      <c r="S5" s="112">
        <v>8503</v>
      </c>
      <c r="U5" s="112">
        <v>42911</v>
      </c>
      <c r="V5" s="112">
        <v>427</v>
      </c>
      <c r="W5" s="112">
        <v>201146</v>
      </c>
      <c r="X5" s="112">
        <v>2586</v>
      </c>
      <c r="Y5" s="85">
        <v>30895</v>
      </c>
      <c r="Z5" s="85">
        <v>30770</v>
      </c>
      <c r="AA5" s="85">
        <v>124</v>
      </c>
      <c r="AB5" s="85">
        <v>85</v>
      </c>
      <c r="AC5" s="85">
        <v>147230</v>
      </c>
      <c r="AD5" s="85">
        <v>569</v>
      </c>
      <c r="AE5" s="85">
        <v>42437</v>
      </c>
      <c r="AF5" s="85">
        <v>41973</v>
      </c>
      <c r="AG5" s="85">
        <v>464</v>
      </c>
    </row>
    <row r="6" spans="1:33" ht="15" x14ac:dyDescent="0.25">
      <c r="A6" s="119">
        <v>31593</v>
      </c>
      <c r="B6" s="112">
        <v>278</v>
      </c>
      <c r="C6" s="112">
        <v>47</v>
      </c>
      <c r="D6" s="112">
        <v>230</v>
      </c>
      <c r="E6" s="112">
        <v>658</v>
      </c>
      <c r="F6" s="112">
        <v>126702</v>
      </c>
      <c r="G6" s="112">
        <v>26</v>
      </c>
      <c r="H6" s="112">
        <v>126616</v>
      </c>
      <c r="I6" s="112">
        <v>18875</v>
      </c>
      <c r="L6" s="112">
        <v>107741</v>
      </c>
      <c r="M6" s="112">
        <v>59</v>
      </c>
      <c r="N6" s="112">
        <v>10003</v>
      </c>
      <c r="O6" s="112">
        <v>883</v>
      </c>
      <c r="P6" s="112">
        <v>48160</v>
      </c>
      <c r="Q6" s="112">
        <v>449</v>
      </c>
      <c r="R6" s="112">
        <v>47482</v>
      </c>
      <c r="S6" s="112">
        <v>3902</v>
      </c>
      <c r="U6" s="112">
        <v>43579</v>
      </c>
      <c r="V6" s="112">
        <v>229</v>
      </c>
      <c r="W6" s="112">
        <v>73154</v>
      </c>
      <c r="X6" s="112">
        <v>2500</v>
      </c>
      <c r="Y6" s="85">
        <v>111920</v>
      </c>
      <c r="Z6" s="85">
        <v>111875</v>
      </c>
      <c r="AA6" s="85">
        <v>45</v>
      </c>
      <c r="AB6" s="85">
        <v>152</v>
      </c>
      <c r="AC6" s="85">
        <v>175064</v>
      </c>
      <c r="AD6" s="85">
        <v>1821</v>
      </c>
      <c r="AE6" s="85">
        <v>37313</v>
      </c>
      <c r="AF6" s="85">
        <v>32911</v>
      </c>
      <c r="AG6" s="85">
        <v>4402</v>
      </c>
    </row>
    <row r="7" spans="1:33" ht="15" x14ac:dyDescent="0.25">
      <c r="A7" s="119">
        <v>31958</v>
      </c>
      <c r="B7" s="112">
        <v>48</v>
      </c>
      <c r="C7" s="112">
        <v>0</v>
      </c>
      <c r="D7" s="112">
        <v>48</v>
      </c>
      <c r="E7" s="112">
        <v>408</v>
      </c>
      <c r="F7" s="112">
        <v>48509</v>
      </c>
      <c r="G7" s="112">
        <v>21</v>
      </c>
      <c r="H7" s="112">
        <v>48488</v>
      </c>
      <c r="I7" s="112">
        <v>4919</v>
      </c>
      <c r="L7" s="112">
        <v>43570</v>
      </c>
      <c r="M7" s="112">
        <v>0</v>
      </c>
      <c r="N7" s="112">
        <v>11681</v>
      </c>
      <c r="O7" s="112">
        <v>884</v>
      </c>
      <c r="P7" s="112">
        <v>31323</v>
      </c>
      <c r="Q7" s="112">
        <v>6</v>
      </c>
      <c r="R7" s="112">
        <v>29906</v>
      </c>
      <c r="S7" s="112">
        <v>406</v>
      </c>
      <c r="U7" s="112">
        <v>29500</v>
      </c>
      <c r="V7" s="112">
        <v>1411</v>
      </c>
      <c r="W7" s="112">
        <v>91995</v>
      </c>
      <c r="X7" s="112">
        <v>1354</v>
      </c>
      <c r="Y7" s="85">
        <v>110333</v>
      </c>
      <c r="Z7" s="85">
        <v>110242</v>
      </c>
      <c r="AA7" s="85">
        <v>91</v>
      </c>
      <c r="AB7" s="85">
        <v>25</v>
      </c>
      <c r="AC7" s="85">
        <v>162442</v>
      </c>
      <c r="AD7" s="85">
        <v>1603</v>
      </c>
      <c r="AE7" s="85">
        <v>40835</v>
      </c>
      <c r="AF7" s="85">
        <v>38356</v>
      </c>
      <c r="AG7" s="85">
        <v>2479</v>
      </c>
    </row>
    <row r="8" spans="1:33" ht="15" x14ac:dyDescent="0.25">
      <c r="A8" s="119">
        <v>32324</v>
      </c>
      <c r="B8" s="112">
        <v>63</v>
      </c>
      <c r="C8" s="112">
        <v>0</v>
      </c>
      <c r="D8" s="112">
        <v>63</v>
      </c>
      <c r="E8" s="112">
        <v>485</v>
      </c>
      <c r="F8" s="112">
        <v>34309</v>
      </c>
      <c r="G8" s="112">
        <v>2390</v>
      </c>
      <c r="H8" s="112">
        <v>31919</v>
      </c>
      <c r="I8" s="112">
        <v>5595</v>
      </c>
      <c r="L8" s="112">
        <v>26324</v>
      </c>
      <c r="M8" s="112">
        <v>0</v>
      </c>
      <c r="N8" s="112">
        <v>9515</v>
      </c>
      <c r="O8" s="112">
        <v>4639</v>
      </c>
      <c r="P8" s="112">
        <v>22875</v>
      </c>
      <c r="Q8" s="112">
        <v>0</v>
      </c>
      <c r="R8" s="112">
        <v>21770</v>
      </c>
      <c r="S8" s="112">
        <v>1462</v>
      </c>
      <c r="U8" s="112">
        <v>20308</v>
      </c>
      <c r="V8" s="112">
        <v>1105</v>
      </c>
      <c r="W8" s="112">
        <v>124987</v>
      </c>
      <c r="X8" s="112">
        <v>1539</v>
      </c>
      <c r="Y8" s="85">
        <v>112009</v>
      </c>
      <c r="Z8" s="85">
        <v>112009</v>
      </c>
      <c r="AA8" s="85">
        <v>0</v>
      </c>
      <c r="AB8" s="85">
        <v>46</v>
      </c>
      <c r="AC8" s="85">
        <v>190105</v>
      </c>
      <c r="AD8" s="85">
        <v>668</v>
      </c>
      <c r="AE8" s="85">
        <v>47184</v>
      </c>
      <c r="AF8" s="85">
        <v>42703</v>
      </c>
      <c r="AG8" s="85">
        <v>4481</v>
      </c>
    </row>
    <row r="9" spans="1:33" ht="15" x14ac:dyDescent="0.25">
      <c r="A9" s="119">
        <v>32689</v>
      </c>
      <c r="B9" s="112">
        <v>237</v>
      </c>
      <c r="C9" s="112">
        <v>19</v>
      </c>
      <c r="D9" s="112">
        <v>218</v>
      </c>
      <c r="E9" s="112">
        <v>1355</v>
      </c>
      <c r="F9" s="112">
        <v>25967</v>
      </c>
      <c r="G9" s="112">
        <v>137</v>
      </c>
      <c r="H9" s="112">
        <v>25830</v>
      </c>
      <c r="I9" s="112">
        <v>4774</v>
      </c>
      <c r="L9" s="112">
        <v>21056</v>
      </c>
      <c r="M9" s="112">
        <v>0</v>
      </c>
      <c r="N9" s="112">
        <v>11849</v>
      </c>
      <c r="O9" s="112">
        <v>1472</v>
      </c>
      <c r="P9" s="112">
        <v>17725</v>
      </c>
      <c r="Q9" s="112">
        <v>0</v>
      </c>
      <c r="R9" s="112">
        <v>17025</v>
      </c>
      <c r="S9" s="112">
        <v>707</v>
      </c>
      <c r="U9" s="112">
        <v>16318</v>
      </c>
      <c r="V9" s="112">
        <v>700</v>
      </c>
      <c r="W9" s="112">
        <v>66507</v>
      </c>
      <c r="X9" s="112">
        <v>1995</v>
      </c>
      <c r="Y9" s="85">
        <v>67122</v>
      </c>
      <c r="Z9" s="85">
        <v>66962</v>
      </c>
      <c r="AA9" s="85">
        <v>159</v>
      </c>
      <c r="AB9" s="85">
        <v>352</v>
      </c>
      <c r="AC9" s="85">
        <v>240380</v>
      </c>
      <c r="AD9" s="85">
        <v>24</v>
      </c>
      <c r="AE9" s="85">
        <v>40216</v>
      </c>
      <c r="AF9" s="85">
        <v>39230</v>
      </c>
      <c r="AG9" s="85">
        <v>986</v>
      </c>
    </row>
    <row r="10" spans="1:33" ht="15" x14ac:dyDescent="0.25">
      <c r="A10" s="119">
        <v>33054</v>
      </c>
      <c r="B10" s="112">
        <v>273</v>
      </c>
      <c r="C10" s="112">
        <v>0</v>
      </c>
      <c r="D10" s="112">
        <v>273</v>
      </c>
      <c r="E10" s="112">
        <v>542</v>
      </c>
      <c r="F10" s="112">
        <v>32119</v>
      </c>
      <c r="G10" s="112">
        <v>102</v>
      </c>
      <c r="H10" s="112">
        <v>32017</v>
      </c>
      <c r="I10" s="112">
        <v>1773</v>
      </c>
      <c r="L10" s="112">
        <v>30243</v>
      </c>
      <c r="M10" s="112">
        <v>0</v>
      </c>
      <c r="N10" s="112">
        <v>1573</v>
      </c>
      <c r="O10" s="112">
        <v>886</v>
      </c>
      <c r="P10" s="112">
        <v>21570</v>
      </c>
      <c r="Q10" s="112">
        <v>0</v>
      </c>
      <c r="R10" s="112">
        <v>20686</v>
      </c>
      <c r="S10" s="112">
        <v>680</v>
      </c>
      <c r="U10" s="112">
        <v>20006</v>
      </c>
      <c r="V10" s="112">
        <v>884</v>
      </c>
      <c r="W10" s="112">
        <v>44939</v>
      </c>
      <c r="X10" s="112">
        <v>1325</v>
      </c>
      <c r="Y10" s="85">
        <v>70755</v>
      </c>
      <c r="Z10" s="85">
        <v>70595</v>
      </c>
      <c r="AA10" s="85">
        <v>160</v>
      </c>
      <c r="AB10" s="85">
        <v>77</v>
      </c>
      <c r="AC10" s="85">
        <v>260388</v>
      </c>
      <c r="AD10" s="85">
        <v>34</v>
      </c>
      <c r="AE10" s="85">
        <v>43425</v>
      </c>
      <c r="AF10" s="85">
        <v>41343</v>
      </c>
      <c r="AG10" s="85">
        <v>2082</v>
      </c>
    </row>
    <row r="11" spans="1:33" ht="15" x14ac:dyDescent="0.25">
      <c r="A11" s="119">
        <v>33419</v>
      </c>
      <c r="B11" s="112">
        <v>60</v>
      </c>
      <c r="C11" s="112">
        <v>0</v>
      </c>
      <c r="D11" s="112">
        <v>60</v>
      </c>
      <c r="E11" s="112">
        <v>570</v>
      </c>
      <c r="F11" s="112">
        <v>28724</v>
      </c>
      <c r="G11" s="112">
        <v>3236</v>
      </c>
      <c r="H11" s="112">
        <v>25488</v>
      </c>
      <c r="I11" s="112">
        <v>1655</v>
      </c>
      <c r="L11" s="112">
        <v>23833</v>
      </c>
      <c r="M11" s="112">
        <v>0</v>
      </c>
      <c r="N11" s="112">
        <v>5078</v>
      </c>
      <c r="O11" s="112">
        <v>919</v>
      </c>
      <c r="P11" s="112">
        <v>22361</v>
      </c>
      <c r="Q11" s="112">
        <v>11</v>
      </c>
      <c r="R11" s="112">
        <v>22170</v>
      </c>
      <c r="S11" s="112">
        <v>1134</v>
      </c>
      <c r="U11" s="112">
        <v>21035</v>
      </c>
      <c r="V11" s="112">
        <v>179</v>
      </c>
      <c r="W11" s="112">
        <v>47234</v>
      </c>
      <c r="X11" s="112">
        <v>1900</v>
      </c>
      <c r="Y11" s="85">
        <v>68185</v>
      </c>
      <c r="Z11" s="85">
        <v>68185</v>
      </c>
      <c r="AA11" s="85">
        <v>0</v>
      </c>
      <c r="AB11" s="85">
        <v>102</v>
      </c>
      <c r="AC11" s="85">
        <v>270421</v>
      </c>
      <c r="AD11" s="85">
        <v>0</v>
      </c>
      <c r="AE11" s="85">
        <v>49057</v>
      </c>
      <c r="AF11" s="85">
        <v>48127</v>
      </c>
      <c r="AG11" s="85">
        <v>930</v>
      </c>
    </row>
    <row r="12" spans="1:33" ht="15" x14ac:dyDescent="0.25">
      <c r="A12" s="119">
        <v>33785</v>
      </c>
      <c r="B12" s="112">
        <v>2</v>
      </c>
      <c r="C12" s="112">
        <v>0</v>
      </c>
      <c r="D12" s="112">
        <v>2</v>
      </c>
      <c r="E12" s="112">
        <v>394</v>
      </c>
      <c r="F12" s="112">
        <v>19788</v>
      </c>
      <c r="G12" s="112">
        <v>1395</v>
      </c>
      <c r="H12" s="112">
        <v>18394</v>
      </c>
      <c r="I12" s="112">
        <v>2526</v>
      </c>
      <c r="L12" s="112">
        <v>15868</v>
      </c>
      <c r="M12" s="112">
        <v>0</v>
      </c>
      <c r="N12" s="112">
        <v>234</v>
      </c>
      <c r="O12" s="112">
        <v>430</v>
      </c>
      <c r="P12" s="112">
        <v>38666</v>
      </c>
      <c r="Q12" s="112">
        <v>5</v>
      </c>
      <c r="R12" s="112">
        <v>38622</v>
      </c>
      <c r="S12" s="112">
        <v>130</v>
      </c>
      <c r="U12" s="112">
        <v>38492</v>
      </c>
      <c r="V12" s="112">
        <v>40</v>
      </c>
      <c r="W12" s="112">
        <v>38778</v>
      </c>
      <c r="X12" s="112">
        <v>830</v>
      </c>
      <c r="Y12" s="85">
        <v>59839</v>
      </c>
      <c r="Z12" s="85">
        <v>59839</v>
      </c>
      <c r="AA12" s="85">
        <v>0</v>
      </c>
      <c r="AB12" s="85">
        <v>205</v>
      </c>
      <c r="AC12" s="85">
        <v>230261</v>
      </c>
      <c r="AD12" s="85">
        <v>0</v>
      </c>
      <c r="AE12" s="85">
        <v>43400</v>
      </c>
      <c r="AF12" s="85">
        <v>40145</v>
      </c>
      <c r="AG12" s="85">
        <v>3255</v>
      </c>
    </row>
    <row r="13" spans="1:33" ht="15" x14ac:dyDescent="0.25">
      <c r="A13" s="119">
        <v>34150</v>
      </c>
      <c r="B13" s="112">
        <v>3</v>
      </c>
      <c r="C13" s="112">
        <v>0</v>
      </c>
      <c r="D13" s="112">
        <v>3</v>
      </c>
      <c r="E13" s="112">
        <v>312</v>
      </c>
      <c r="F13" s="112">
        <v>31489</v>
      </c>
      <c r="G13" s="112">
        <v>544</v>
      </c>
      <c r="H13" s="112">
        <v>29099</v>
      </c>
      <c r="I13" s="112">
        <v>1252</v>
      </c>
      <c r="K13" s="112">
        <v>6764</v>
      </c>
      <c r="L13" s="112">
        <v>21083</v>
      </c>
      <c r="M13" s="112">
        <v>1846</v>
      </c>
      <c r="N13" s="112">
        <v>6</v>
      </c>
      <c r="O13" s="112">
        <v>1072</v>
      </c>
      <c r="P13" s="112">
        <v>40764</v>
      </c>
      <c r="Q13" s="112">
        <v>3</v>
      </c>
      <c r="R13" s="112">
        <v>40755</v>
      </c>
      <c r="S13" s="112">
        <v>266</v>
      </c>
      <c r="T13" s="112">
        <v>12543</v>
      </c>
      <c r="U13" s="112">
        <v>27946</v>
      </c>
      <c r="V13" s="112">
        <v>7</v>
      </c>
      <c r="W13" s="112">
        <v>11477</v>
      </c>
      <c r="X13" s="112">
        <v>917</v>
      </c>
      <c r="Y13" s="85">
        <v>57519</v>
      </c>
      <c r="Z13" s="85">
        <v>57519</v>
      </c>
      <c r="AA13" s="85">
        <v>0</v>
      </c>
      <c r="AB13" s="85">
        <v>64</v>
      </c>
      <c r="AC13" s="85">
        <v>265550</v>
      </c>
      <c r="AD13" s="85">
        <v>0</v>
      </c>
      <c r="AE13" s="85">
        <v>82184</v>
      </c>
      <c r="AF13" s="85">
        <v>61811</v>
      </c>
      <c r="AG13" s="85">
        <v>20373</v>
      </c>
    </row>
    <row r="14" spans="1:33" ht="15" x14ac:dyDescent="0.25">
      <c r="A14" s="119">
        <v>34515</v>
      </c>
      <c r="B14" s="112">
        <v>483</v>
      </c>
      <c r="C14" s="112">
        <v>0</v>
      </c>
      <c r="D14" s="112">
        <v>483</v>
      </c>
      <c r="E14" s="112">
        <v>214</v>
      </c>
      <c r="F14" s="112">
        <v>33330</v>
      </c>
      <c r="G14" s="112">
        <v>661</v>
      </c>
      <c r="H14" s="112">
        <v>32670</v>
      </c>
      <c r="I14" s="112">
        <v>1192</v>
      </c>
      <c r="K14" s="112">
        <v>7837</v>
      </c>
      <c r="L14" s="112">
        <v>23641</v>
      </c>
      <c r="M14" s="112">
        <v>0</v>
      </c>
      <c r="N14" s="112">
        <v>0</v>
      </c>
      <c r="O14" s="112">
        <v>530</v>
      </c>
      <c r="P14" s="112">
        <v>63454</v>
      </c>
      <c r="Q14" s="112">
        <v>0</v>
      </c>
      <c r="R14" s="112">
        <v>63454</v>
      </c>
      <c r="S14" s="112">
        <v>463</v>
      </c>
      <c r="T14" s="112">
        <v>29504</v>
      </c>
      <c r="U14" s="112">
        <v>33486</v>
      </c>
      <c r="V14" s="112">
        <v>0</v>
      </c>
      <c r="W14" s="112">
        <v>8851</v>
      </c>
      <c r="X14" s="112">
        <v>880</v>
      </c>
      <c r="Y14" s="85">
        <v>65492</v>
      </c>
      <c r="Z14" s="85">
        <v>65393</v>
      </c>
      <c r="AA14" s="85">
        <v>99</v>
      </c>
      <c r="AB14" s="85">
        <v>31</v>
      </c>
      <c r="AC14" s="85">
        <v>309490</v>
      </c>
      <c r="AD14" s="85">
        <v>0</v>
      </c>
      <c r="AE14" s="85">
        <v>82448</v>
      </c>
      <c r="AF14" s="85">
        <v>47626</v>
      </c>
      <c r="AG14" s="85">
        <v>34822</v>
      </c>
    </row>
    <row r="15" spans="1:33" ht="15" x14ac:dyDescent="0.25">
      <c r="A15" s="119">
        <v>34880</v>
      </c>
      <c r="B15" s="112">
        <v>62</v>
      </c>
      <c r="C15" s="112">
        <v>60</v>
      </c>
      <c r="D15" s="112">
        <v>2</v>
      </c>
      <c r="E15" s="112">
        <v>380</v>
      </c>
      <c r="F15" s="112">
        <v>11366</v>
      </c>
      <c r="G15" s="112">
        <v>191</v>
      </c>
      <c r="H15" s="112">
        <v>11175</v>
      </c>
      <c r="I15" s="112">
        <v>0</v>
      </c>
      <c r="K15" s="112">
        <v>7635</v>
      </c>
      <c r="L15" s="112">
        <v>3540</v>
      </c>
      <c r="M15" s="112">
        <v>0</v>
      </c>
      <c r="N15" s="112">
        <v>0</v>
      </c>
      <c r="O15" s="112">
        <v>250</v>
      </c>
      <c r="P15" s="112">
        <v>17883</v>
      </c>
      <c r="Q15" s="112">
        <v>0</v>
      </c>
      <c r="R15" s="112">
        <v>17876</v>
      </c>
      <c r="S15" s="112">
        <v>3</v>
      </c>
      <c r="T15" s="112">
        <v>2499</v>
      </c>
      <c r="U15" s="112">
        <v>15374</v>
      </c>
      <c r="V15" s="112">
        <v>8</v>
      </c>
      <c r="W15" s="112">
        <v>15659</v>
      </c>
      <c r="X15" s="112">
        <v>796</v>
      </c>
      <c r="Y15" s="85">
        <v>70393</v>
      </c>
      <c r="Z15" s="85">
        <v>70393</v>
      </c>
      <c r="AA15" s="85">
        <v>0</v>
      </c>
      <c r="AB15" s="85">
        <v>17</v>
      </c>
      <c r="AC15" s="85">
        <v>329392</v>
      </c>
      <c r="AD15" s="85">
        <v>0</v>
      </c>
      <c r="AE15" s="85">
        <v>83508</v>
      </c>
      <c r="AF15" s="85">
        <v>65332</v>
      </c>
      <c r="AG15" s="85">
        <v>18177</v>
      </c>
    </row>
    <row r="16" spans="1:33" ht="15" x14ac:dyDescent="0.25">
      <c r="A16" s="119">
        <v>35246</v>
      </c>
      <c r="B16" s="112">
        <v>28</v>
      </c>
      <c r="C16" s="112">
        <v>24</v>
      </c>
      <c r="D16" s="112">
        <v>5</v>
      </c>
      <c r="E16" s="112">
        <v>707</v>
      </c>
      <c r="F16" s="112">
        <v>5842</v>
      </c>
      <c r="G16" s="112">
        <v>160</v>
      </c>
      <c r="H16" s="112">
        <v>5682</v>
      </c>
      <c r="I16" s="112">
        <v>195</v>
      </c>
      <c r="K16" s="112">
        <v>3266</v>
      </c>
      <c r="L16" s="112">
        <v>2221</v>
      </c>
      <c r="M16" s="112">
        <v>0</v>
      </c>
      <c r="N16" s="112">
        <v>26</v>
      </c>
      <c r="O16" s="112">
        <v>313</v>
      </c>
      <c r="P16" s="112">
        <v>24524</v>
      </c>
      <c r="Q16" s="112">
        <v>0</v>
      </c>
      <c r="R16" s="112">
        <v>24524</v>
      </c>
      <c r="S16" s="112">
        <v>5665</v>
      </c>
      <c r="T16" s="112">
        <v>2070</v>
      </c>
      <c r="U16" s="112">
        <v>16788</v>
      </c>
      <c r="V16" s="112">
        <v>0</v>
      </c>
      <c r="W16" s="112">
        <v>31670</v>
      </c>
      <c r="X16" s="112">
        <v>971</v>
      </c>
      <c r="Y16" s="85">
        <v>62143</v>
      </c>
      <c r="Z16" s="85">
        <v>62143</v>
      </c>
      <c r="AA16" s="85">
        <v>0</v>
      </c>
      <c r="AB16" s="85">
        <v>69</v>
      </c>
      <c r="AC16" s="85">
        <v>339031</v>
      </c>
      <c r="AD16" s="85">
        <v>0</v>
      </c>
      <c r="AE16" s="85">
        <v>118717</v>
      </c>
      <c r="AF16" s="85">
        <v>109862</v>
      </c>
      <c r="AG16" s="85">
        <v>8855</v>
      </c>
    </row>
    <row r="17" spans="1:33" ht="15" x14ac:dyDescent="0.25">
      <c r="A17" s="119">
        <v>35611</v>
      </c>
      <c r="B17" s="112">
        <v>4</v>
      </c>
      <c r="C17" s="112">
        <v>0</v>
      </c>
      <c r="D17" s="112">
        <v>4</v>
      </c>
      <c r="E17" s="112">
        <v>3865</v>
      </c>
      <c r="F17" s="112">
        <v>13538</v>
      </c>
      <c r="G17" s="112">
        <v>144</v>
      </c>
      <c r="H17" s="112">
        <v>13393</v>
      </c>
      <c r="I17" s="112">
        <v>601</v>
      </c>
      <c r="K17" s="112">
        <v>3998</v>
      </c>
      <c r="L17" s="112">
        <v>8795</v>
      </c>
      <c r="M17" s="112">
        <v>0</v>
      </c>
      <c r="N17" s="112">
        <v>0</v>
      </c>
      <c r="O17" s="112">
        <v>110</v>
      </c>
      <c r="P17" s="112">
        <v>19424</v>
      </c>
      <c r="Q17" s="112">
        <v>0</v>
      </c>
      <c r="R17" s="112">
        <v>19424</v>
      </c>
      <c r="S17" s="112">
        <v>311</v>
      </c>
      <c r="T17" s="112">
        <v>2125</v>
      </c>
      <c r="U17" s="112">
        <v>16987</v>
      </c>
      <c r="V17" s="112">
        <v>0</v>
      </c>
      <c r="W17" s="112">
        <v>45220</v>
      </c>
      <c r="X17" s="112">
        <v>902</v>
      </c>
      <c r="Y17" s="85">
        <v>55055</v>
      </c>
      <c r="Z17" s="85">
        <v>55055</v>
      </c>
      <c r="AA17" s="85">
        <v>0</v>
      </c>
      <c r="AB17" s="85">
        <v>12</v>
      </c>
      <c r="AC17" s="85">
        <v>344220</v>
      </c>
      <c r="AD17" s="85">
        <v>0</v>
      </c>
      <c r="AE17" s="85">
        <v>127984</v>
      </c>
      <c r="AF17" s="85">
        <v>117956</v>
      </c>
      <c r="AG17" s="85">
        <v>10028</v>
      </c>
    </row>
    <row r="18" spans="1:33" ht="15" x14ac:dyDescent="0.25">
      <c r="A18" s="119">
        <v>35976</v>
      </c>
      <c r="B18" s="112">
        <v>44</v>
      </c>
      <c r="C18" s="112">
        <v>0</v>
      </c>
      <c r="D18" s="112">
        <v>44</v>
      </c>
      <c r="E18" s="112">
        <v>2886</v>
      </c>
      <c r="F18" s="112">
        <v>13291</v>
      </c>
      <c r="G18" s="112">
        <v>165</v>
      </c>
      <c r="H18" s="112">
        <v>13127</v>
      </c>
      <c r="I18" s="112">
        <v>194</v>
      </c>
      <c r="K18" s="112">
        <v>3909</v>
      </c>
      <c r="L18" s="112">
        <v>9023</v>
      </c>
      <c r="M18" s="112">
        <v>0</v>
      </c>
      <c r="N18" s="112">
        <v>0</v>
      </c>
      <c r="O18" s="112">
        <v>227</v>
      </c>
      <c r="P18" s="112">
        <v>12928</v>
      </c>
      <c r="Q18" s="112">
        <v>4</v>
      </c>
      <c r="R18" s="112">
        <v>12382</v>
      </c>
      <c r="S18" s="112">
        <v>289</v>
      </c>
      <c r="T18" s="112">
        <v>3105</v>
      </c>
      <c r="U18" s="112">
        <v>8988</v>
      </c>
      <c r="V18" s="112">
        <v>543</v>
      </c>
      <c r="W18" s="112">
        <v>38678</v>
      </c>
      <c r="X18" s="112">
        <v>1072</v>
      </c>
      <c r="Y18" s="85">
        <v>53438</v>
      </c>
      <c r="Z18" s="85">
        <v>53438</v>
      </c>
      <c r="AA18" s="85">
        <v>0</v>
      </c>
      <c r="AB18" s="85">
        <v>45</v>
      </c>
      <c r="AC18" s="85">
        <v>351457</v>
      </c>
      <c r="AD18" s="85">
        <v>0</v>
      </c>
      <c r="AE18" s="85">
        <v>120641</v>
      </c>
      <c r="AF18" s="85">
        <v>112931</v>
      </c>
      <c r="AG18" s="85">
        <v>7711</v>
      </c>
    </row>
    <row r="19" spans="1:33" ht="15" x14ac:dyDescent="0.25">
      <c r="A19" s="119">
        <v>36341</v>
      </c>
      <c r="B19" s="112">
        <v>152</v>
      </c>
      <c r="C19" s="112">
        <v>0</v>
      </c>
      <c r="D19" s="112">
        <v>152</v>
      </c>
      <c r="E19" s="112">
        <v>2624</v>
      </c>
      <c r="F19" s="112">
        <v>24403</v>
      </c>
      <c r="G19" s="112">
        <v>133</v>
      </c>
      <c r="H19" s="112">
        <v>24270</v>
      </c>
      <c r="I19" s="112">
        <v>56</v>
      </c>
      <c r="K19" s="112">
        <v>14035</v>
      </c>
      <c r="L19" s="112">
        <v>10179</v>
      </c>
      <c r="M19" s="112">
        <v>0</v>
      </c>
      <c r="N19" s="112">
        <v>0</v>
      </c>
      <c r="O19" s="112">
        <v>382</v>
      </c>
      <c r="P19" s="112">
        <v>47058</v>
      </c>
      <c r="Q19" s="112">
        <v>0</v>
      </c>
      <c r="R19" s="112">
        <v>47058</v>
      </c>
      <c r="S19" s="112">
        <v>0</v>
      </c>
      <c r="T19" s="112">
        <v>6573</v>
      </c>
      <c r="U19" s="112">
        <v>40484</v>
      </c>
      <c r="V19" s="112">
        <v>0</v>
      </c>
      <c r="W19" s="112">
        <v>66149</v>
      </c>
      <c r="X19" s="112">
        <v>332</v>
      </c>
      <c r="Y19" s="85">
        <v>79777</v>
      </c>
      <c r="Z19" s="85">
        <v>79755</v>
      </c>
      <c r="AA19" s="85">
        <v>22</v>
      </c>
      <c r="AB19" s="85">
        <v>64</v>
      </c>
      <c r="AC19" s="85">
        <v>257987</v>
      </c>
      <c r="AD19" s="85">
        <v>0</v>
      </c>
      <c r="AE19" s="85">
        <v>90623</v>
      </c>
      <c r="AF19" s="85">
        <v>61064</v>
      </c>
      <c r="AG19" s="85">
        <v>29559</v>
      </c>
    </row>
    <row r="20" spans="1:33" ht="15" x14ac:dyDescent="0.25">
      <c r="A20" s="119">
        <v>36707</v>
      </c>
      <c r="B20" s="112">
        <v>62</v>
      </c>
      <c r="C20" s="112">
        <v>0</v>
      </c>
      <c r="D20" s="112">
        <v>62</v>
      </c>
      <c r="E20" s="112">
        <v>1090</v>
      </c>
      <c r="F20" s="112">
        <v>14805</v>
      </c>
      <c r="G20" s="112">
        <v>86</v>
      </c>
      <c r="H20" s="112">
        <v>14719</v>
      </c>
      <c r="I20" s="112">
        <v>8</v>
      </c>
      <c r="K20" s="112">
        <v>7117</v>
      </c>
      <c r="L20" s="112">
        <v>7594</v>
      </c>
      <c r="M20" s="112">
        <v>0</v>
      </c>
      <c r="N20" s="112">
        <v>0</v>
      </c>
      <c r="O20" s="112">
        <v>343</v>
      </c>
      <c r="P20" s="112">
        <v>61311</v>
      </c>
      <c r="Q20" s="112">
        <v>0</v>
      </c>
      <c r="R20" s="112">
        <v>61311</v>
      </c>
      <c r="S20" s="112">
        <v>113</v>
      </c>
      <c r="T20" s="112">
        <v>6465</v>
      </c>
      <c r="U20" s="112">
        <v>54733</v>
      </c>
      <c r="V20" s="112">
        <v>0</v>
      </c>
      <c r="W20" s="112">
        <v>62372</v>
      </c>
      <c r="X20" s="112">
        <v>2033</v>
      </c>
      <c r="Y20" s="85">
        <v>78203</v>
      </c>
      <c r="Z20" s="85">
        <v>76348</v>
      </c>
      <c r="AA20" s="85">
        <v>1855</v>
      </c>
      <c r="AB20" s="85">
        <v>447</v>
      </c>
      <c r="AC20" s="85">
        <v>285438</v>
      </c>
      <c r="AD20" s="85">
        <v>0</v>
      </c>
      <c r="AE20" s="85">
        <v>81483</v>
      </c>
      <c r="AF20" s="85">
        <v>57763</v>
      </c>
      <c r="AG20" s="85">
        <v>23721</v>
      </c>
    </row>
    <row r="21" spans="1:33" ht="15" x14ac:dyDescent="0.25">
      <c r="A21" s="119">
        <v>37072</v>
      </c>
      <c r="B21" s="112">
        <v>63</v>
      </c>
      <c r="C21" s="112">
        <v>0</v>
      </c>
      <c r="D21" s="112">
        <v>63</v>
      </c>
      <c r="E21" s="112">
        <v>1120</v>
      </c>
      <c r="F21" s="112">
        <v>11791</v>
      </c>
      <c r="G21" s="112">
        <v>21</v>
      </c>
      <c r="H21" s="112">
        <v>11771</v>
      </c>
      <c r="I21" s="112">
        <v>0</v>
      </c>
      <c r="K21" s="112">
        <v>7951</v>
      </c>
      <c r="L21" s="112">
        <v>3819</v>
      </c>
      <c r="M21" s="112">
        <v>0</v>
      </c>
      <c r="N21" s="112">
        <v>0</v>
      </c>
      <c r="O21" s="112">
        <v>674</v>
      </c>
      <c r="P21" s="112">
        <v>69973</v>
      </c>
      <c r="Q21" s="112">
        <v>0</v>
      </c>
      <c r="R21" s="112">
        <v>69973</v>
      </c>
      <c r="S21" s="112">
        <v>3826</v>
      </c>
      <c r="T21" s="112">
        <v>20483</v>
      </c>
      <c r="U21" s="112">
        <v>45664</v>
      </c>
      <c r="V21" s="112">
        <v>0</v>
      </c>
      <c r="W21" s="112">
        <v>57823</v>
      </c>
      <c r="X21" s="112">
        <v>46033</v>
      </c>
      <c r="Y21" s="85">
        <v>66094</v>
      </c>
      <c r="Z21" s="85">
        <v>66094</v>
      </c>
      <c r="AA21" s="85">
        <v>0</v>
      </c>
      <c r="AB21" s="85">
        <v>17</v>
      </c>
      <c r="AC21" s="85">
        <v>308492</v>
      </c>
      <c r="AD21" s="85">
        <v>0</v>
      </c>
      <c r="AE21" s="85">
        <v>74819</v>
      </c>
      <c r="AF21" s="85">
        <v>59579</v>
      </c>
      <c r="AG21" s="85">
        <v>15241</v>
      </c>
    </row>
    <row r="22" spans="1:33" ht="15" x14ac:dyDescent="0.25">
      <c r="A22" s="119">
        <v>37437</v>
      </c>
      <c r="B22" s="112">
        <v>377</v>
      </c>
      <c r="C22" s="112">
        <v>0</v>
      </c>
      <c r="D22" s="112">
        <v>377</v>
      </c>
      <c r="E22" s="112">
        <v>551</v>
      </c>
      <c r="F22" s="112">
        <v>16395</v>
      </c>
      <c r="G22" s="112">
        <v>138</v>
      </c>
      <c r="H22" s="112">
        <v>16257</v>
      </c>
      <c r="I22" s="112">
        <v>70</v>
      </c>
      <c r="K22" s="112">
        <v>9747</v>
      </c>
      <c r="L22" s="112">
        <v>6440</v>
      </c>
      <c r="M22" s="112">
        <v>0</v>
      </c>
      <c r="N22" s="112">
        <v>13</v>
      </c>
      <c r="O22" s="112">
        <v>308</v>
      </c>
      <c r="P22" s="112">
        <v>74564</v>
      </c>
      <c r="Q22" s="112">
        <v>0</v>
      </c>
      <c r="R22" s="112">
        <v>74564</v>
      </c>
      <c r="S22" s="112">
        <v>2916</v>
      </c>
      <c r="T22" s="112">
        <v>20034</v>
      </c>
      <c r="U22" s="112">
        <v>51613</v>
      </c>
      <c r="V22" s="112">
        <v>0</v>
      </c>
      <c r="W22" s="112">
        <v>59248</v>
      </c>
      <c r="X22" s="112">
        <v>30111</v>
      </c>
      <c r="Y22" s="85">
        <v>70195</v>
      </c>
      <c r="Z22" s="85">
        <v>70195</v>
      </c>
      <c r="AA22" s="85">
        <v>0</v>
      </c>
      <c r="AB22" s="85">
        <v>6</v>
      </c>
      <c r="AC22" s="85">
        <v>338520</v>
      </c>
      <c r="AD22" s="85">
        <v>0</v>
      </c>
      <c r="AE22" s="85">
        <v>66575</v>
      </c>
      <c r="AF22" s="85">
        <v>51950</v>
      </c>
      <c r="AG22" s="85">
        <v>14625</v>
      </c>
    </row>
    <row r="23" spans="1:33" ht="15" x14ac:dyDescent="0.25">
      <c r="A23" s="119">
        <v>37802</v>
      </c>
      <c r="B23" s="112">
        <v>185</v>
      </c>
      <c r="C23" s="112">
        <v>0</v>
      </c>
      <c r="D23" s="112">
        <v>185</v>
      </c>
      <c r="E23" s="112">
        <v>398</v>
      </c>
      <c r="F23" s="112">
        <v>15381</v>
      </c>
      <c r="G23" s="112">
        <v>895</v>
      </c>
      <c r="H23" s="112">
        <v>14486</v>
      </c>
      <c r="I23" s="112">
        <v>207</v>
      </c>
      <c r="K23" s="112">
        <v>6147</v>
      </c>
      <c r="L23" s="112">
        <v>8132</v>
      </c>
      <c r="M23" s="112">
        <v>0</v>
      </c>
      <c r="N23" s="112">
        <v>3048</v>
      </c>
      <c r="O23" s="112">
        <v>262</v>
      </c>
      <c r="P23" s="112">
        <v>22597</v>
      </c>
      <c r="Q23" s="112">
        <v>0</v>
      </c>
      <c r="R23" s="112">
        <v>22597</v>
      </c>
      <c r="S23" s="112">
        <v>0</v>
      </c>
      <c r="T23" s="112">
        <v>11233</v>
      </c>
      <c r="U23" s="112">
        <v>11364</v>
      </c>
      <c r="V23" s="112">
        <v>0</v>
      </c>
      <c r="W23" s="112">
        <v>122070</v>
      </c>
      <c r="X23" s="112">
        <v>63213</v>
      </c>
      <c r="Y23" s="85">
        <v>54984</v>
      </c>
      <c r="Z23" s="85">
        <v>54984</v>
      </c>
      <c r="AA23" s="85">
        <v>0</v>
      </c>
      <c r="AB23" s="85">
        <v>48</v>
      </c>
      <c r="AC23" s="85">
        <v>74171</v>
      </c>
      <c r="AD23" s="85">
        <v>0</v>
      </c>
      <c r="AE23" s="85">
        <v>81282</v>
      </c>
      <c r="AF23" s="85">
        <v>61712</v>
      </c>
      <c r="AG23" s="85">
        <v>19569</v>
      </c>
    </row>
    <row r="24" spans="1:33" ht="15" x14ac:dyDescent="0.25">
      <c r="A24" s="119">
        <v>38168</v>
      </c>
      <c r="B24" s="112">
        <v>171</v>
      </c>
      <c r="C24" s="112">
        <v>0</v>
      </c>
      <c r="D24" s="112">
        <v>171</v>
      </c>
      <c r="E24" s="112">
        <v>405</v>
      </c>
      <c r="F24" s="112">
        <v>12270</v>
      </c>
      <c r="G24" s="112">
        <v>841</v>
      </c>
      <c r="H24" s="112">
        <v>11429</v>
      </c>
      <c r="I24" s="112">
        <v>363</v>
      </c>
      <c r="K24" s="112">
        <v>5252</v>
      </c>
      <c r="L24" s="112">
        <v>5814</v>
      </c>
      <c r="M24" s="112">
        <v>0</v>
      </c>
      <c r="N24" s="112">
        <v>2459</v>
      </c>
      <c r="O24" s="112">
        <v>3255</v>
      </c>
      <c r="P24" s="112">
        <v>30019</v>
      </c>
      <c r="Q24" s="112">
        <v>0</v>
      </c>
      <c r="R24" s="112">
        <v>30019</v>
      </c>
      <c r="S24" s="112">
        <v>653</v>
      </c>
      <c r="T24" s="112">
        <v>9613</v>
      </c>
      <c r="U24" s="112">
        <v>19753</v>
      </c>
      <c r="V24" s="112">
        <v>0</v>
      </c>
      <c r="W24" s="112">
        <v>54961</v>
      </c>
      <c r="X24" s="112">
        <v>84693</v>
      </c>
      <c r="Y24" s="85">
        <v>45121</v>
      </c>
      <c r="Z24" s="85">
        <v>45121</v>
      </c>
      <c r="AA24" s="85">
        <v>0</v>
      </c>
      <c r="AB24" s="85">
        <v>11</v>
      </c>
      <c r="AC24" s="85">
        <v>36576</v>
      </c>
      <c r="AD24" s="85">
        <v>0</v>
      </c>
      <c r="AE24" s="85">
        <v>109558</v>
      </c>
      <c r="AF24" s="85">
        <v>63208</v>
      </c>
      <c r="AG24" s="85">
        <v>46350</v>
      </c>
    </row>
    <row r="25" spans="1:33" ht="15" x14ac:dyDescent="0.25">
      <c r="A25" s="119">
        <v>38533</v>
      </c>
      <c r="B25" s="112">
        <v>205</v>
      </c>
      <c r="C25" s="112">
        <v>6</v>
      </c>
      <c r="D25" s="112">
        <v>199</v>
      </c>
      <c r="E25" s="112">
        <v>320</v>
      </c>
      <c r="F25" s="112">
        <v>14867</v>
      </c>
      <c r="G25" s="112">
        <v>979</v>
      </c>
      <c r="H25" s="112">
        <v>13888</v>
      </c>
      <c r="I25" s="112">
        <v>294</v>
      </c>
      <c r="K25" s="112">
        <v>5292</v>
      </c>
      <c r="L25" s="112">
        <v>8302</v>
      </c>
      <c r="M25" s="112">
        <v>0</v>
      </c>
      <c r="N25" s="112">
        <v>2117</v>
      </c>
      <c r="O25" s="112">
        <v>1581</v>
      </c>
      <c r="P25" s="112">
        <v>35879</v>
      </c>
      <c r="Q25" s="112">
        <v>0</v>
      </c>
      <c r="R25" s="112">
        <v>34287</v>
      </c>
      <c r="S25" s="112">
        <v>0</v>
      </c>
      <c r="T25" s="112">
        <v>11175</v>
      </c>
      <c r="U25" s="112">
        <v>23112</v>
      </c>
      <c r="V25" s="112">
        <v>1592</v>
      </c>
      <c r="W25" s="112">
        <v>108391</v>
      </c>
      <c r="X25" s="112">
        <v>100140</v>
      </c>
      <c r="Y25" s="85">
        <v>61292</v>
      </c>
      <c r="Z25" s="85">
        <v>61292</v>
      </c>
      <c r="AA25" s="85">
        <v>0</v>
      </c>
      <c r="AB25" s="85">
        <v>11</v>
      </c>
      <c r="AC25" s="85">
        <v>29676</v>
      </c>
      <c r="AD25" s="85">
        <v>37</v>
      </c>
      <c r="AE25" s="85">
        <v>128339</v>
      </c>
      <c r="AF25" s="85">
        <v>71691</v>
      </c>
      <c r="AG25" s="85">
        <v>56649</v>
      </c>
    </row>
    <row r="26" spans="1:33" ht="15" x14ac:dyDescent="0.25">
      <c r="A26" s="119">
        <v>38898</v>
      </c>
      <c r="B26" s="112">
        <v>233</v>
      </c>
      <c r="C26" s="112">
        <v>8</v>
      </c>
      <c r="D26" s="112">
        <v>224</v>
      </c>
      <c r="E26" s="112">
        <v>347</v>
      </c>
      <c r="F26" s="112">
        <v>14108</v>
      </c>
      <c r="G26" s="112">
        <v>0</v>
      </c>
      <c r="H26" s="112">
        <v>14108</v>
      </c>
      <c r="I26" s="112">
        <v>217</v>
      </c>
      <c r="J26" s="112">
        <v>1212</v>
      </c>
      <c r="K26" s="112">
        <v>3136</v>
      </c>
      <c r="L26" s="112">
        <v>9544</v>
      </c>
      <c r="M26" s="112">
        <v>0</v>
      </c>
      <c r="N26" s="112">
        <v>0</v>
      </c>
      <c r="O26" s="112">
        <v>1226</v>
      </c>
      <c r="P26" s="112">
        <v>24426</v>
      </c>
      <c r="Q26" s="112">
        <v>0</v>
      </c>
      <c r="R26" s="112">
        <v>24426</v>
      </c>
      <c r="S26" s="112">
        <v>0</v>
      </c>
      <c r="T26" s="112">
        <v>10960</v>
      </c>
      <c r="U26" s="112">
        <v>13466</v>
      </c>
      <c r="V26" s="112">
        <v>0</v>
      </c>
      <c r="W26" s="112">
        <v>128100</v>
      </c>
      <c r="X26" s="112">
        <v>104854</v>
      </c>
      <c r="Y26" s="85">
        <v>57036</v>
      </c>
      <c r="Z26" s="85">
        <v>54517</v>
      </c>
      <c r="AA26" s="85">
        <v>2519</v>
      </c>
      <c r="AB26" s="85">
        <v>1174</v>
      </c>
      <c r="AC26" s="85">
        <v>52586</v>
      </c>
      <c r="AD26" s="85">
        <v>15</v>
      </c>
      <c r="AE26" s="85">
        <v>72760</v>
      </c>
      <c r="AF26" s="85">
        <v>56622</v>
      </c>
      <c r="AG26" s="85">
        <v>16138</v>
      </c>
    </row>
    <row r="27" spans="1:33" ht="15" x14ac:dyDescent="0.25">
      <c r="A27" s="119">
        <v>39263</v>
      </c>
      <c r="B27" s="112">
        <v>217</v>
      </c>
      <c r="C27" s="112">
        <v>10</v>
      </c>
      <c r="D27" s="112">
        <v>207</v>
      </c>
      <c r="E27" s="112">
        <v>255</v>
      </c>
      <c r="F27" s="112">
        <v>25227</v>
      </c>
      <c r="H27" s="112">
        <v>25227</v>
      </c>
      <c r="I27" s="112">
        <v>1347</v>
      </c>
      <c r="J27" s="112">
        <v>6968</v>
      </c>
      <c r="K27" s="112">
        <v>11468</v>
      </c>
      <c r="L27" s="112">
        <v>5443</v>
      </c>
      <c r="N27" s="112">
        <v>0</v>
      </c>
      <c r="O27" s="112">
        <v>284</v>
      </c>
      <c r="P27" s="112">
        <v>27537</v>
      </c>
      <c r="R27" s="112">
        <v>27537</v>
      </c>
      <c r="S27" s="112">
        <v>2204</v>
      </c>
      <c r="T27" s="112">
        <v>17198</v>
      </c>
      <c r="U27" s="112">
        <v>8135</v>
      </c>
      <c r="V27" s="112">
        <v>0</v>
      </c>
      <c r="W27" s="112">
        <v>23681</v>
      </c>
      <c r="X27" s="112">
        <v>34981</v>
      </c>
      <c r="Y27" s="85">
        <v>51521</v>
      </c>
      <c r="Z27" s="85">
        <v>51507</v>
      </c>
      <c r="AA27" s="85">
        <v>14</v>
      </c>
      <c r="AB27" s="85">
        <v>43</v>
      </c>
      <c r="AC27" s="85">
        <v>54416</v>
      </c>
      <c r="AD27" s="85">
        <v>0</v>
      </c>
      <c r="AE27" s="85">
        <v>76131</v>
      </c>
      <c r="AF27" s="85">
        <v>63112</v>
      </c>
      <c r="AG27" s="85">
        <v>13019</v>
      </c>
    </row>
    <row r="28" spans="1:33" ht="15" x14ac:dyDescent="0.25">
      <c r="A28" s="119">
        <v>39629</v>
      </c>
      <c r="B28" s="112">
        <v>2544</v>
      </c>
      <c r="C28" s="112">
        <v>9</v>
      </c>
      <c r="D28" s="112">
        <v>2535</v>
      </c>
      <c r="E28" s="112">
        <v>108</v>
      </c>
      <c r="F28" s="112">
        <v>25025</v>
      </c>
      <c r="G28" s="112">
        <v>0</v>
      </c>
      <c r="H28" s="112">
        <v>25025</v>
      </c>
      <c r="I28" s="112">
        <v>1610</v>
      </c>
      <c r="J28" s="112">
        <v>10792</v>
      </c>
      <c r="K28" s="112">
        <v>2974</v>
      </c>
      <c r="L28" s="112">
        <v>9648</v>
      </c>
      <c r="M28" s="112">
        <v>0</v>
      </c>
      <c r="N28" s="112">
        <v>0</v>
      </c>
      <c r="O28" s="112">
        <v>196</v>
      </c>
      <c r="P28" s="112">
        <v>30522</v>
      </c>
      <c r="Q28" s="112">
        <v>0</v>
      </c>
      <c r="R28" s="112">
        <v>30509</v>
      </c>
      <c r="S28" s="112">
        <v>0</v>
      </c>
      <c r="T28" s="112">
        <v>19536</v>
      </c>
      <c r="U28" s="112">
        <v>10973</v>
      </c>
      <c r="V28" s="112">
        <v>13</v>
      </c>
      <c r="W28" s="112">
        <v>56245</v>
      </c>
      <c r="X28" s="112">
        <v>320</v>
      </c>
      <c r="Y28" s="85">
        <v>62945</v>
      </c>
      <c r="Z28" s="85">
        <v>58838</v>
      </c>
      <c r="AA28" s="85">
        <v>4107</v>
      </c>
      <c r="AB28" s="85">
        <v>4</v>
      </c>
      <c r="AC28" s="85">
        <v>66290</v>
      </c>
      <c r="AD28" s="85">
        <v>17105</v>
      </c>
      <c r="AE28" s="85">
        <v>82523</v>
      </c>
      <c r="AF28" s="85">
        <v>74539</v>
      </c>
      <c r="AG28" s="85">
        <v>7984</v>
      </c>
    </row>
    <row r="29" spans="1:33" ht="15" x14ac:dyDescent="0.25">
      <c r="A29" s="119">
        <v>39994</v>
      </c>
      <c r="B29" s="112">
        <v>1036</v>
      </c>
      <c r="C29" s="112">
        <v>39</v>
      </c>
      <c r="D29" s="112">
        <v>997</v>
      </c>
      <c r="E29" s="112">
        <v>86</v>
      </c>
      <c r="F29" s="112">
        <v>59689</v>
      </c>
      <c r="G29" s="112">
        <v>0</v>
      </c>
      <c r="H29" s="112">
        <v>59689</v>
      </c>
      <c r="I29" s="112">
        <v>3764</v>
      </c>
      <c r="J29" s="112">
        <v>51507</v>
      </c>
      <c r="K29" s="112">
        <v>1873</v>
      </c>
      <c r="L29" s="112">
        <v>2545</v>
      </c>
      <c r="M29" s="112">
        <v>0</v>
      </c>
      <c r="N29" s="112">
        <v>0</v>
      </c>
      <c r="O29" s="112">
        <v>80</v>
      </c>
      <c r="P29" s="112">
        <v>21826</v>
      </c>
      <c r="Q29" s="112">
        <v>0</v>
      </c>
      <c r="R29" s="112">
        <v>11541</v>
      </c>
      <c r="S29" s="112">
        <v>0</v>
      </c>
      <c r="T29" s="112">
        <v>11004</v>
      </c>
      <c r="U29" s="112">
        <v>537</v>
      </c>
      <c r="V29" s="112">
        <v>10284</v>
      </c>
      <c r="W29" s="112">
        <v>59730</v>
      </c>
      <c r="X29" s="112">
        <v>1736</v>
      </c>
      <c r="Y29" s="85">
        <v>42624</v>
      </c>
      <c r="Z29" s="85">
        <v>41219</v>
      </c>
      <c r="AA29" s="85">
        <v>1405</v>
      </c>
      <c r="AB29" s="85">
        <v>2</v>
      </c>
      <c r="AC29" s="85">
        <v>243789</v>
      </c>
      <c r="AD29" s="85">
        <v>0</v>
      </c>
      <c r="AE29" s="85">
        <v>48510</v>
      </c>
      <c r="AF29" s="85">
        <v>37375</v>
      </c>
      <c r="AG29" s="85">
        <v>11136</v>
      </c>
    </row>
    <row r="30" spans="1:33" ht="15" x14ac:dyDescent="0.25">
      <c r="A30" s="119">
        <v>40359</v>
      </c>
      <c r="B30" s="112">
        <v>140</v>
      </c>
      <c r="C30" s="112">
        <v>31</v>
      </c>
      <c r="D30" s="112">
        <v>108</v>
      </c>
      <c r="E30" s="112">
        <v>88</v>
      </c>
      <c r="F30" s="112">
        <v>38695</v>
      </c>
      <c r="G30" s="112">
        <v>0</v>
      </c>
      <c r="H30" s="112">
        <v>38695</v>
      </c>
      <c r="I30" s="112">
        <v>0</v>
      </c>
      <c r="J30" s="112">
        <v>35445</v>
      </c>
      <c r="K30" s="112">
        <v>2599</v>
      </c>
      <c r="L30" s="112">
        <v>651</v>
      </c>
      <c r="M30" s="112">
        <v>0</v>
      </c>
      <c r="N30" s="112">
        <v>0</v>
      </c>
      <c r="O30" s="112">
        <v>90</v>
      </c>
      <c r="P30" s="112">
        <v>26063</v>
      </c>
      <c r="Q30" s="112">
        <v>0</v>
      </c>
      <c r="R30" s="112">
        <v>19302</v>
      </c>
      <c r="S30" s="112">
        <v>2528</v>
      </c>
      <c r="T30" s="112">
        <v>15000</v>
      </c>
      <c r="U30" s="112">
        <v>1773</v>
      </c>
      <c r="V30" s="112">
        <v>6761</v>
      </c>
      <c r="W30" s="112">
        <v>112617</v>
      </c>
      <c r="X30" s="112">
        <v>2508</v>
      </c>
      <c r="Y30" s="85">
        <v>44027</v>
      </c>
      <c r="Z30" s="85">
        <v>42255</v>
      </c>
      <c r="AA30" s="85">
        <v>1772</v>
      </c>
      <c r="AB30" s="85">
        <v>3</v>
      </c>
      <c r="AC30" s="85">
        <v>319394</v>
      </c>
      <c r="AD30" s="85">
        <v>0</v>
      </c>
      <c r="AE30" s="85">
        <v>68889</v>
      </c>
      <c r="AF30" s="85">
        <v>55412</v>
      </c>
      <c r="AG30" s="85">
        <v>13477</v>
      </c>
    </row>
    <row r="31" spans="1:33" ht="15" x14ac:dyDescent="0.25">
      <c r="A31" s="119">
        <v>40724</v>
      </c>
      <c r="B31" s="112">
        <v>34</v>
      </c>
      <c r="C31" s="112">
        <v>0</v>
      </c>
      <c r="D31" s="112">
        <v>34</v>
      </c>
      <c r="E31" s="112">
        <v>35</v>
      </c>
      <c r="F31" s="112">
        <v>39659</v>
      </c>
      <c r="G31" s="112">
        <v>0</v>
      </c>
      <c r="H31" s="112">
        <v>39659</v>
      </c>
      <c r="I31" s="112">
        <v>0</v>
      </c>
      <c r="J31" s="112">
        <v>38349</v>
      </c>
      <c r="K31" s="112">
        <v>581</v>
      </c>
      <c r="L31" s="112">
        <v>730</v>
      </c>
      <c r="M31" s="112">
        <v>0</v>
      </c>
      <c r="N31" s="112">
        <v>0</v>
      </c>
      <c r="O31" s="112">
        <v>27</v>
      </c>
      <c r="P31" s="112">
        <v>20770</v>
      </c>
      <c r="Q31" s="112">
        <v>0</v>
      </c>
      <c r="R31" s="112">
        <v>17329</v>
      </c>
      <c r="S31" s="112">
        <v>412</v>
      </c>
      <c r="T31" s="112">
        <v>14991</v>
      </c>
      <c r="U31" s="112">
        <v>1926</v>
      </c>
      <c r="V31" s="112">
        <v>3442</v>
      </c>
      <c r="W31" s="112">
        <v>164539</v>
      </c>
      <c r="X31" s="112">
        <v>1511</v>
      </c>
      <c r="Y31" s="85">
        <v>49985</v>
      </c>
      <c r="Z31" s="85">
        <v>48056</v>
      </c>
      <c r="AA31" s="85">
        <v>1928</v>
      </c>
      <c r="AB31" s="85">
        <v>3</v>
      </c>
      <c r="AC31" s="85">
        <v>364261</v>
      </c>
      <c r="AD31" s="85">
        <v>0</v>
      </c>
      <c r="AE31" s="85">
        <v>44130</v>
      </c>
      <c r="AF31" s="85">
        <v>42472</v>
      </c>
      <c r="AG31" s="85">
        <v>1659</v>
      </c>
    </row>
    <row r="32" spans="1:33" ht="15" x14ac:dyDescent="0.25">
      <c r="A32" s="119">
        <v>41090</v>
      </c>
      <c r="B32" s="112">
        <v>53</v>
      </c>
      <c r="C32" s="112">
        <v>0</v>
      </c>
      <c r="D32" s="112">
        <v>53</v>
      </c>
      <c r="E32" s="112">
        <v>9</v>
      </c>
      <c r="F32" s="112">
        <v>36840</v>
      </c>
      <c r="G32" s="112">
        <v>0</v>
      </c>
      <c r="H32" s="112">
        <v>36840</v>
      </c>
      <c r="I32" s="112">
        <v>0</v>
      </c>
      <c r="J32" s="112">
        <v>35474</v>
      </c>
      <c r="K32" s="112">
        <v>985</v>
      </c>
      <c r="L32" s="112">
        <v>381</v>
      </c>
      <c r="M32" s="112">
        <v>0</v>
      </c>
      <c r="N32" s="112">
        <v>0</v>
      </c>
      <c r="O32" s="112">
        <v>60</v>
      </c>
      <c r="P32" s="112">
        <v>33052</v>
      </c>
      <c r="Q32" s="112">
        <v>0</v>
      </c>
      <c r="R32" s="112">
        <v>23181</v>
      </c>
      <c r="S32" s="112">
        <v>404</v>
      </c>
      <c r="T32" s="112">
        <v>22100</v>
      </c>
      <c r="U32" s="112">
        <v>677</v>
      </c>
      <c r="V32" s="112">
        <v>9871</v>
      </c>
      <c r="W32" s="112">
        <v>62069</v>
      </c>
      <c r="X32" s="112">
        <v>1257</v>
      </c>
      <c r="Y32" s="85">
        <v>48462</v>
      </c>
      <c r="Z32" s="85">
        <v>45753</v>
      </c>
      <c r="AA32" s="85">
        <v>2710</v>
      </c>
      <c r="AB32" s="85">
        <v>4</v>
      </c>
      <c r="AC32" s="85">
        <v>245303</v>
      </c>
      <c r="AD32" s="85">
        <v>0</v>
      </c>
      <c r="AE32" s="85">
        <v>42719</v>
      </c>
      <c r="AF32" s="85">
        <v>40480</v>
      </c>
      <c r="AG32" s="85">
        <v>2240</v>
      </c>
    </row>
    <row r="33" spans="1:33" ht="15" x14ac:dyDescent="0.25">
      <c r="A33" s="119">
        <v>41455</v>
      </c>
      <c r="B33" s="112">
        <v>84</v>
      </c>
      <c r="C33" s="112">
        <v>0</v>
      </c>
      <c r="D33" s="112">
        <v>84</v>
      </c>
      <c r="E33" s="112">
        <v>14</v>
      </c>
      <c r="F33" s="112">
        <v>17590</v>
      </c>
      <c r="G33" s="112">
        <v>0</v>
      </c>
      <c r="H33" s="112">
        <v>17590</v>
      </c>
      <c r="I33" s="112">
        <v>16</v>
      </c>
      <c r="J33" s="112">
        <v>17036</v>
      </c>
      <c r="K33" s="112">
        <v>538</v>
      </c>
      <c r="L33" s="112">
        <v>0</v>
      </c>
      <c r="M33" s="112">
        <v>0</v>
      </c>
      <c r="N33" s="112">
        <v>0</v>
      </c>
      <c r="O33" s="112">
        <v>59</v>
      </c>
      <c r="P33" s="112">
        <v>31744</v>
      </c>
      <c r="Q33" s="112">
        <v>0</v>
      </c>
      <c r="R33" s="112">
        <v>27702</v>
      </c>
      <c r="S33" s="112">
        <v>397</v>
      </c>
      <c r="T33" s="112">
        <v>26546</v>
      </c>
      <c r="U33" s="112">
        <v>758</v>
      </c>
      <c r="V33" s="112">
        <v>4042</v>
      </c>
      <c r="W33" s="112">
        <v>19550</v>
      </c>
      <c r="X33" s="112">
        <v>863</v>
      </c>
      <c r="Y33" s="85">
        <v>40785</v>
      </c>
      <c r="Z33" s="85">
        <v>37745</v>
      </c>
      <c r="AA33" s="85">
        <v>3039</v>
      </c>
      <c r="AB33" s="85">
        <v>3</v>
      </c>
      <c r="AC33" s="85">
        <v>183801</v>
      </c>
      <c r="AD33" s="85">
        <v>0</v>
      </c>
      <c r="AE33" s="85">
        <v>42096</v>
      </c>
      <c r="AF33" s="85">
        <v>40249</v>
      </c>
      <c r="AG33" s="85">
        <v>1847</v>
      </c>
    </row>
    <row r="34" spans="1:33" ht="15" x14ac:dyDescent="0.25">
      <c r="A34" s="119">
        <v>41820</v>
      </c>
      <c r="B34" s="112">
        <v>89</v>
      </c>
      <c r="C34" s="112">
        <v>0</v>
      </c>
      <c r="D34" s="112">
        <v>89</v>
      </c>
      <c r="E34" s="112">
        <v>13</v>
      </c>
      <c r="F34" s="112">
        <v>21197</v>
      </c>
      <c r="G34" s="112">
        <v>0</v>
      </c>
      <c r="H34" s="112">
        <v>21197</v>
      </c>
      <c r="I34" s="112">
        <v>10</v>
      </c>
      <c r="J34" s="112">
        <v>20529</v>
      </c>
      <c r="K34" s="112">
        <v>658</v>
      </c>
      <c r="L34" s="112">
        <v>0</v>
      </c>
      <c r="M34" s="112">
        <v>0</v>
      </c>
      <c r="N34" s="112">
        <v>0</v>
      </c>
      <c r="O34" s="112">
        <v>140</v>
      </c>
      <c r="P34" s="112">
        <v>33670</v>
      </c>
      <c r="Q34" s="112">
        <v>0</v>
      </c>
      <c r="R34" s="112">
        <v>31874</v>
      </c>
      <c r="S34" s="112">
        <v>0</v>
      </c>
      <c r="T34" s="112">
        <v>31874</v>
      </c>
      <c r="U34" s="112">
        <v>0</v>
      </c>
      <c r="V34" s="112">
        <v>1796</v>
      </c>
      <c r="W34" s="112">
        <v>18061</v>
      </c>
      <c r="X34" s="112">
        <v>1138</v>
      </c>
      <c r="Y34" s="85">
        <v>46134</v>
      </c>
      <c r="Z34" s="85">
        <v>43191</v>
      </c>
      <c r="AA34" s="85">
        <v>2943</v>
      </c>
      <c r="AB34" s="85">
        <v>3</v>
      </c>
      <c r="AC34" s="85">
        <v>178810</v>
      </c>
      <c r="AD34" s="85">
        <v>0</v>
      </c>
      <c r="AE34" s="85">
        <v>42783</v>
      </c>
      <c r="AF34" s="85">
        <v>39823</v>
      </c>
      <c r="AG34" s="85">
        <v>2960</v>
      </c>
    </row>
    <row r="35" spans="1:33" ht="15" x14ac:dyDescent="0.25">
      <c r="A35" s="119">
        <v>42185</v>
      </c>
      <c r="B35" s="112">
        <v>264</v>
      </c>
      <c r="C35" s="112">
        <v>0</v>
      </c>
      <c r="D35" s="112">
        <v>264</v>
      </c>
      <c r="E35" s="112">
        <v>14</v>
      </c>
      <c r="F35" s="112">
        <v>22807</v>
      </c>
      <c r="G35" s="112">
        <v>0</v>
      </c>
      <c r="H35" s="112">
        <v>22807</v>
      </c>
      <c r="I35" s="112">
        <v>0</v>
      </c>
      <c r="J35" s="112">
        <v>22807</v>
      </c>
      <c r="K35" s="112">
        <v>0</v>
      </c>
      <c r="L35" s="112">
        <v>0</v>
      </c>
      <c r="M35" s="112">
        <v>0</v>
      </c>
      <c r="N35" s="112">
        <v>0</v>
      </c>
      <c r="O35" s="112">
        <v>42</v>
      </c>
      <c r="P35" s="112">
        <v>29267</v>
      </c>
      <c r="Q35" s="112">
        <v>113</v>
      </c>
      <c r="R35" s="112">
        <v>28685</v>
      </c>
      <c r="S35" s="112">
        <v>0</v>
      </c>
      <c r="T35" s="112">
        <v>28685</v>
      </c>
      <c r="U35" s="112">
        <v>0</v>
      </c>
      <c r="V35" s="112">
        <v>469</v>
      </c>
      <c r="W35" s="112">
        <v>15274</v>
      </c>
      <c r="X35" s="112">
        <v>216</v>
      </c>
      <c r="Y35" s="85">
        <v>35906</v>
      </c>
      <c r="Z35" s="85">
        <v>32777</v>
      </c>
      <c r="AA35" s="85">
        <v>3129</v>
      </c>
      <c r="AB35" s="85">
        <v>1</v>
      </c>
      <c r="AC35" s="85">
        <v>107637</v>
      </c>
      <c r="AD35" s="85">
        <v>0</v>
      </c>
      <c r="AE35" s="85">
        <v>41565</v>
      </c>
      <c r="AF35" s="85">
        <v>36850</v>
      </c>
      <c r="AG35" s="85">
        <v>4714</v>
      </c>
    </row>
    <row r="36" spans="1:33" ht="15" x14ac:dyDescent="0.25">
      <c r="A36" s="119">
        <v>42551</v>
      </c>
      <c r="B36" s="112">
        <v>281</v>
      </c>
      <c r="C36" s="112">
        <v>0</v>
      </c>
      <c r="D36" s="112">
        <v>281</v>
      </c>
      <c r="E36" s="112">
        <v>10</v>
      </c>
      <c r="F36" s="112">
        <v>27536</v>
      </c>
      <c r="G36" s="112">
        <v>0</v>
      </c>
      <c r="H36" s="112">
        <v>27536</v>
      </c>
      <c r="I36" s="112">
        <v>0</v>
      </c>
      <c r="J36" s="112">
        <v>27536</v>
      </c>
      <c r="K36" s="112">
        <v>0</v>
      </c>
      <c r="L36" s="112">
        <v>0</v>
      </c>
      <c r="M36" s="112">
        <v>0</v>
      </c>
      <c r="N36" s="112">
        <v>0</v>
      </c>
      <c r="O36" s="112">
        <v>68</v>
      </c>
      <c r="P36" s="112">
        <v>24099</v>
      </c>
      <c r="Q36" s="112">
        <v>689</v>
      </c>
      <c r="R36" s="112">
        <v>21636</v>
      </c>
      <c r="S36" s="112">
        <v>0</v>
      </c>
      <c r="T36" s="112">
        <v>21636</v>
      </c>
      <c r="U36" s="112">
        <v>0</v>
      </c>
      <c r="V36" s="112">
        <v>1774</v>
      </c>
      <c r="W36" s="112">
        <v>23591</v>
      </c>
      <c r="X36" s="112">
        <v>105</v>
      </c>
      <c r="Y36" s="85">
        <v>41473</v>
      </c>
      <c r="Z36" s="85">
        <v>38123</v>
      </c>
      <c r="AA36" s="85">
        <v>3350</v>
      </c>
      <c r="AB36" s="85">
        <v>1</v>
      </c>
      <c r="AC36" s="85">
        <v>78228</v>
      </c>
      <c r="AD36" s="85">
        <v>0</v>
      </c>
      <c r="AE36" s="85">
        <v>57784</v>
      </c>
      <c r="AF36" s="85">
        <v>54495</v>
      </c>
      <c r="AG36" s="85">
        <v>3288</v>
      </c>
    </row>
    <row r="37" spans="1:33" ht="15" x14ac:dyDescent="0.25">
      <c r="A37" s="119">
        <v>42916</v>
      </c>
      <c r="B37" s="112">
        <v>329</v>
      </c>
      <c r="C37" s="112">
        <v>0</v>
      </c>
      <c r="D37" s="112">
        <v>329</v>
      </c>
      <c r="E37" s="112">
        <v>17</v>
      </c>
      <c r="F37" s="112">
        <v>27149</v>
      </c>
      <c r="G37" s="112">
        <v>0</v>
      </c>
      <c r="H37" s="112">
        <v>27149</v>
      </c>
      <c r="I37" s="112">
        <v>0</v>
      </c>
      <c r="J37" s="112">
        <v>27149</v>
      </c>
      <c r="K37" s="112">
        <v>0</v>
      </c>
      <c r="L37" s="112">
        <v>0</v>
      </c>
      <c r="M37" s="112">
        <v>0</v>
      </c>
      <c r="N37" s="112">
        <v>0</v>
      </c>
      <c r="O37" s="112">
        <v>40</v>
      </c>
      <c r="P37" s="112">
        <v>23155</v>
      </c>
      <c r="Q37" s="112">
        <v>526</v>
      </c>
      <c r="R37" s="112">
        <v>22629</v>
      </c>
      <c r="S37" s="112">
        <v>0</v>
      </c>
      <c r="T37" s="112">
        <v>22629</v>
      </c>
      <c r="U37" s="112">
        <v>0</v>
      </c>
      <c r="V37" s="112">
        <v>0</v>
      </c>
      <c r="W37" s="112">
        <v>14952</v>
      </c>
      <c r="X37" s="112">
        <v>169</v>
      </c>
      <c r="Y37" s="85">
        <v>40389</v>
      </c>
      <c r="Z37" s="85">
        <v>36875</v>
      </c>
      <c r="AA37" s="85">
        <v>3513</v>
      </c>
      <c r="AB37" s="85">
        <v>3</v>
      </c>
      <c r="AC37" s="85">
        <v>85324</v>
      </c>
      <c r="AD37" s="85">
        <v>0</v>
      </c>
      <c r="AE37" s="85">
        <v>58498</v>
      </c>
      <c r="AF37" s="85">
        <v>54217</v>
      </c>
      <c r="AG37" s="85">
        <v>4281</v>
      </c>
    </row>
    <row r="38" spans="1:33" ht="15" x14ac:dyDescent="0.25">
      <c r="A38" s="119">
        <v>43281</v>
      </c>
      <c r="B38" s="112">
        <v>57</v>
      </c>
      <c r="C38" s="112">
        <v>0</v>
      </c>
      <c r="D38" s="112">
        <v>57</v>
      </c>
      <c r="E38" s="112">
        <v>33</v>
      </c>
      <c r="F38" s="112">
        <v>24927</v>
      </c>
      <c r="G38" s="112">
        <v>0</v>
      </c>
      <c r="H38" s="112">
        <v>24927</v>
      </c>
      <c r="I38" s="112">
        <v>0</v>
      </c>
      <c r="J38" s="112">
        <v>24927</v>
      </c>
      <c r="K38" s="112">
        <v>0</v>
      </c>
      <c r="L38" s="112">
        <v>0</v>
      </c>
      <c r="M38" s="112">
        <v>0</v>
      </c>
      <c r="N38" s="112">
        <v>0</v>
      </c>
      <c r="O38" s="112">
        <v>32</v>
      </c>
      <c r="P38" s="112">
        <v>26609</v>
      </c>
      <c r="Q38" s="112">
        <v>0</v>
      </c>
      <c r="R38" s="112">
        <v>26609</v>
      </c>
      <c r="S38" s="112">
        <v>0</v>
      </c>
      <c r="T38" s="112">
        <v>26609</v>
      </c>
      <c r="U38" s="112">
        <v>0</v>
      </c>
      <c r="V38" s="112">
        <v>0</v>
      </c>
      <c r="W38" s="112">
        <v>16958</v>
      </c>
      <c r="X38" s="112">
        <v>276</v>
      </c>
      <c r="Y38" s="85">
        <v>50463</v>
      </c>
      <c r="Z38" s="85">
        <v>47028</v>
      </c>
      <c r="AA38" s="85">
        <v>3435</v>
      </c>
      <c r="AB38" s="85">
        <v>4</v>
      </c>
      <c r="AC38" s="85">
        <v>103896</v>
      </c>
      <c r="AD38" s="85">
        <v>0</v>
      </c>
      <c r="AE38" s="85">
        <v>52780</v>
      </c>
      <c r="AF38" s="85">
        <v>50453</v>
      </c>
      <c r="AG38" s="85">
        <v>2327</v>
      </c>
    </row>
    <row r="39" spans="1:33" ht="15" x14ac:dyDescent="0.25">
      <c r="A39" s="119">
        <v>43646</v>
      </c>
      <c r="B39" s="112">
        <v>217</v>
      </c>
      <c r="C39" s="112">
        <v>0</v>
      </c>
      <c r="D39" s="112">
        <v>217</v>
      </c>
      <c r="E39" s="112">
        <v>15</v>
      </c>
      <c r="F39" s="112">
        <v>23572</v>
      </c>
      <c r="G39" s="112">
        <v>0</v>
      </c>
      <c r="H39" s="112">
        <v>23572</v>
      </c>
      <c r="I39" s="112">
        <v>0</v>
      </c>
      <c r="J39" s="112">
        <v>23572</v>
      </c>
      <c r="K39" s="112">
        <v>0</v>
      </c>
      <c r="L39" s="112">
        <v>0</v>
      </c>
      <c r="M39" s="112">
        <v>0</v>
      </c>
      <c r="N39" s="112">
        <v>0</v>
      </c>
      <c r="O39" s="112">
        <v>25</v>
      </c>
      <c r="P39" s="112">
        <v>30814</v>
      </c>
      <c r="Q39" s="112">
        <v>0</v>
      </c>
      <c r="R39" s="112">
        <v>30012</v>
      </c>
      <c r="S39" s="112">
        <v>0</v>
      </c>
      <c r="T39" s="112">
        <v>30012</v>
      </c>
      <c r="U39" s="112">
        <v>0</v>
      </c>
      <c r="V39" s="112">
        <v>803</v>
      </c>
      <c r="W39" s="112">
        <v>12566</v>
      </c>
      <c r="X39" s="112">
        <v>307</v>
      </c>
      <c r="Y39" s="85">
        <v>39473</v>
      </c>
      <c r="Z39" s="85">
        <v>36650</v>
      </c>
      <c r="AA39" s="85">
        <v>2823</v>
      </c>
      <c r="AB39" s="85">
        <v>3</v>
      </c>
      <c r="AC39" s="85">
        <v>80609</v>
      </c>
      <c r="AD39" s="85">
        <v>0</v>
      </c>
      <c r="AE39" s="85">
        <v>34122</v>
      </c>
      <c r="AF39" s="85">
        <v>32184</v>
      </c>
      <c r="AG39" s="85">
        <v>1938</v>
      </c>
    </row>
    <row r="40" spans="1:33" x14ac:dyDescent="0.2">
      <c r="A40" s="119"/>
    </row>
  </sheetData>
  <hyperlinks>
    <hyperlink ref="A1" location="Contents!A1" display="Back to Contents" xr:uid="{F32DE40E-7EA7-447A-AC0A-4307D8C6D8E8}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5" customHeight="1" x14ac:dyDescent="0.2"/>
  <cols>
    <col min="1" max="1" width="20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653</v>
      </c>
      <c r="B10" s="37" t="s">
        <v>652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651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s="81" customFormat="1" ht="15" customHeight="1" x14ac:dyDescent="0.25">
      <c r="A18" s="78" t="s">
        <v>650</v>
      </c>
      <c r="B18" s="59" t="s">
        <v>3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>
        <v>0</v>
      </c>
      <c r="AF18" s="79">
        <v>0</v>
      </c>
      <c r="AG18" s="79">
        <v>0</v>
      </c>
      <c r="AH18" s="79"/>
      <c r="AI18" s="80"/>
    </row>
    <row r="19" spans="1:35" s="81" customFormat="1" ht="15" customHeight="1" x14ac:dyDescent="0.25">
      <c r="A19" s="78" t="s">
        <v>649</v>
      </c>
      <c r="B19" s="59" t="s">
        <v>2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>
        <v>0</v>
      </c>
      <c r="AF19" s="79">
        <v>0</v>
      </c>
      <c r="AG19" s="79">
        <v>0</v>
      </c>
      <c r="AH19" s="79"/>
      <c r="AI19" s="80"/>
    </row>
    <row r="20" spans="1:35" s="81" customFormat="1" ht="15" customHeight="1" x14ac:dyDescent="0.25">
      <c r="A20" s="78" t="s">
        <v>648</v>
      </c>
      <c r="B20" s="59" t="s">
        <v>42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>
        <v>0</v>
      </c>
      <c r="AF20" s="79">
        <v>0</v>
      </c>
      <c r="AG20" s="79">
        <v>0</v>
      </c>
      <c r="AH20" s="79"/>
      <c r="AI20" s="80"/>
    </row>
    <row r="21" spans="1:35" s="81" customFormat="1" ht="15" customHeight="1" x14ac:dyDescent="0.25">
      <c r="A21" s="78" t="s">
        <v>647</v>
      </c>
      <c r="B21" s="59" t="s">
        <v>43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80"/>
    </row>
    <row r="22" spans="1:35" s="81" customFormat="1" ht="15" customHeight="1" x14ac:dyDescent="0.25">
      <c r="A22" s="78" t="s">
        <v>646</v>
      </c>
      <c r="B22" s="59" t="s">
        <v>7</v>
      </c>
      <c r="C22" s="79">
        <v>140.50145000000001</v>
      </c>
      <c r="D22" s="79">
        <v>135.47125199999999</v>
      </c>
      <c r="E22" s="79">
        <v>140.500168</v>
      </c>
      <c r="F22" s="79">
        <v>139.73344399999999</v>
      </c>
      <c r="G22" s="79">
        <v>139.80853300000001</v>
      </c>
      <c r="H22" s="79">
        <v>139.60176100000001</v>
      </c>
      <c r="I22" s="79">
        <v>138.14913899999999</v>
      </c>
      <c r="J22" s="79">
        <v>135.74295000000001</v>
      </c>
      <c r="K22" s="79">
        <v>133.093842</v>
      </c>
      <c r="L22" s="79">
        <v>131.01904300000001</v>
      </c>
      <c r="M22" s="79">
        <v>128.71675099999999</v>
      </c>
      <c r="N22" s="79">
        <v>126.994499</v>
      </c>
      <c r="O22" s="79">
        <v>125.27093499999999</v>
      </c>
      <c r="P22" s="79">
        <v>123.873131</v>
      </c>
      <c r="Q22" s="79">
        <v>123.016632</v>
      </c>
      <c r="R22" s="79">
        <v>123.543762</v>
      </c>
      <c r="S22" s="79">
        <v>123.694168</v>
      </c>
      <c r="T22" s="79">
        <v>123.409187</v>
      </c>
      <c r="U22" s="79">
        <v>123.41011</v>
      </c>
      <c r="V22" s="79">
        <v>123.58593</v>
      </c>
      <c r="W22" s="79">
        <v>124.214462</v>
      </c>
      <c r="X22" s="79">
        <v>125.671257</v>
      </c>
      <c r="Y22" s="79">
        <v>126.50502</v>
      </c>
      <c r="Z22" s="79">
        <v>127.33721199999999</v>
      </c>
      <c r="AA22" s="79">
        <v>128.24726899999999</v>
      </c>
      <c r="AB22" s="79">
        <v>129.798599</v>
      </c>
      <c r="AC22" s="79">
        <v>131.23448200000001</v>
      </c>
      <c r="AD22" s="79">
        <v>132.01232899999999</v>
      </c>
      <c r="AE22" s="79">
        <v>133.240768</v>
      </c>
      <c r="AF22" s="79">
        <v>134.56938199999999</v>
      </c>
      <c r="AG22" s="79">
        <v>136.05275</v>
      </c>
      <c r="AH22" s="79"/>
      <c r="AI22" s="80"/>
    </row>
    <row r="23" spans="1:35" s="81" customFormat="1" ht="15" customHeight="1" x14ac:dyDescent="0.25">
      <c r="A23" s="78" t="s">
        <v>645</v>
      </c>
      <c r="B23" s="59" t="s">
        <v>8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79">
        <v>0</v>
      </c>
      <c r="AC23" s="79">
        <v>0</v>
      </c>
      <c r="AD23" s="79">
        <v>0</v>
      </c>
      <c r="AE23" s="79">
        <v>0</v>
      </c>
      <c r="AF23" s="79">
        <v>0</v>
      </c>
      <c r="AG23" s="79">
        <v>0</v>
      </c>
      <c r="AH23" s="79"/>
      <c r="AI23" s="80"/>
    </row>
    <row r="24" spans="1:35" s="81" customFormat="1" ht="15" customHeight="1" x14ac:dyDescent="0.25">
      <c r="A24" s="78" t="s">
        <v>644</v>
      </c>
      <c r="B24" s="59" t="s">
        <v>12</v>
      </c>
      <c r="C24" s="79">
        <v>39.970379000000001</v>
      </c>
      <c r="D24" s="79">
        <v>39.169654999999999</v>
      </c>
      <c r="E24" s="79">
        <v>39.796745000000001</v>
      </c>
      <c r="F24" s="79">
        <v>41.009872000000001</v>
      </c>
      <c r="G24" s="79">
        <v>42.334400000000002</v>
      </c>
      <c r="H24" s="79">
        <v>43.218426000000001</v>
      </c>
      <c r="I24" s="79">
        <v>43.862831</v>
      </c>
      <c r="J24" s="79">
        <v>44.224758000000001</v>
      </c>
      <c r="K24" s="79">
        <v>44.480938000000002</v>
      </c>
      <c r="L24" s="79">
        <v>44.620345999999998</v>
      </c>
      <c r="M24" s="79">
        <v>44.729743999999997</v>
      </c>
      <c r="N24" s="79">
        <v>44.975783999999997</v>
      </c>
      <c r="O24" s="79">
        <v>45.261096999999999</v>
      </c>
      <c r="P24" s="79">
        <v>45.324317999999998</v>
      </c>
      <c r="Q24" s="79">
        <v>45.539893999999997</v>
      </c>
      <c r="R24" s="79">
        <v>46.231437999999997</v>
      </c>
      <c r="S24" s="79">
        <v>46.763527000000003</v>
      </c>
      <c r="T24" s="79">
        <v>47.099578999999999</v>
      </c>
      <c r="U24" s="79">
        <v>47.498947000000001</v>
      </c>
      <c r="V24" s="79">
        <v>47.921622999999997</v>
      </c>
      <c r="W24" s="79">
        <v>48.482967000000002</v>
      </c>
      <c r="X24" s="79">
        <v>49.326962000000002</v>
      </c>
      <c r="Y24" s="79">
        <v>49.924557</v>
      </c>
      <c r="Z24" s="79">
        <v>50.508823</v>
      </c>
      <c r="AA24" s="79">
        <v>51.121482999999998</v>
      </c>
      <c r="AB24" s="79">
        <v>51.983082000000003</v>
      </c>
      <c r="AC24" s="79">
        <v>52.782665000000001</v>
      </c>
      <c r="AD24" s="79">
        <v>53.345703</v>
      </c>
      <c r="AE24" s="79">
        <v>54.062897</v>
      </c>
      <c r="AF24" s="79">
        <v>54.833061000000001</v>
      </c>
      <c r="AG24" s="79">
        <v>55.682571000000003</v>
      </c>
      <c r="AH24" s="79"/>
      <c r="AI24" s="80"/>
    </row>
    <row r="25" spans="1:35" ht="15" customHeight="1" x14ac:dyDescent="0.2">
      <c r="A25" s="45" t="s">
        <v>643</v>
      </c>
      <c r="B25" s="38" t="s"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8"/>
    </row>
    <row r="27" spans="1:35" ht="15" customHeight="1" x14ac:dyDescent="0.2">
      <c r="B27" s="38" t="s">
        <v>503</v>
      </c>
    </row>
    <row r="28" spans="1:35" ht="15" customHeight="1" x14ac:dyDescent="0.2">
      <c r="B28" s="38" t="s">
        <v>502</v>
      </c>
    </row>
    <row r="29" spans="1:35" ht="15" customHeight="1" x14ac:dyDescent="0.25">
      <c r="A29" s="45" t="s">
        <v>642</v>
      </c>
      <c r="B29" s="39" t="s">
        <v>3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1"/>
    </row>
    <row r="30" spans="1:35" ht="15" customHeight="1" x14ac:dyDescent="0.25">
      <c r="A30" s="45" t="s">
        <v>641</v>
      </c>
      <c r="B30" s="39" t="s">
        <v>2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1"/>
    </row>
    <row r="31" spans="1:35" ht="15" customHeight="1" x14ac:dyDescent="0.25">
      <c r="A31" s="45" t="s">
        <v>640</v>
      </c>
      <c r="B31" s="39" t="s">
        <v>42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5">
      <c r="A32" s="45" t="s">
        <v>639</v>
      </c>
      <c r="B32" s="39" t="s">
        <v>43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638</v>
      </c>
      <c r="B33" s="39" t="s">
        <v>7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637</v>
      </c>
      <c r="B34" s="39" t="s">
        <v>8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636</v>
      </c>
      <c r="B35" s="39" t="s">
        <v>12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">
      <c r="A36" s="45" t="s">
        <v>635</v>
      </c>
      <c r="B36" s="38" t="s">
        <v>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48"/>
    </row>
    <row r="38" spans="1:35" ht="15" customHeight="1" x14ac:dyDescent="0.2">
      <c r="B38" s="38" t="s">
        <v>634</v>
      </c>
    </row>
    <row r="39" spans="1:35" ht="15" customHeight="1" x14ac:dyDescent="0.2">
      <c r="A39" s="45" t="s">
        <v>633</v>
      </c>
      <c r="B39" s="38" t="s">
        <v>195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8"/>
    </row>
    <row r="41" spans="1:35" ht="15" customHeight="1" x14ac:dyDescent="0.2">
      <c r="B41" s="38" t="s">
        <v>632</v>
      </c>
    </row>
    <row r="42" spans="1:35" ht="15" customHeight="1" x14ac:dyDescent="0.2">
      <c r="B42" s="38" t="s">
        <v>207</v>
      </c>
    </row>
    <row r="43" spans="1:35" ht="15" customHeight="1" x14ac:dyDescent="0.25">
      <c r="A43" s="45" t="s">
        <v>631</v>
      </c>
      <c r="B43" s="39" t="s">
        <v>208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630</v>
      </c>
      <c r="B44" s="39" t="s">
        <v>23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629</v>
      </c>
      <c r="B45" s="39" t="s">
        <v>480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5">
      <c r="A46" s="45" t="s">
        <v>628</v>
      </c>
      <c r="B46" s="39" t="s">
        <v>622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">
      <c r="A47" s="45" t="s">
        <v>627</v>
      </c>
      <c r="B47" s="38" t="s">
        <v>200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48"/>
    </row>
    <row r="48" spans="1:35" ht="15" customHeight="1" x14ac:dyDescent="0.2">
      <c r="B48" s="38" t="s">
        <v>211</v>
      </c>
    </row>
    <row r="49" spans="1:35" ht="15" customHeight="1" x14ac:dyDescent="0.25">
      <c r="A49" s="45" t="s">
        <v>626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625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624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623</v>
      </c>
      <c r="B52" s="39" t="s">
        <v>622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621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212</v>
      </c>
    </row>
    <row r="55" spans="1:35" ht="15" customHeight="1" x14ac:dyDescent="0.25">
      <c r="A55" s="45" t="s">
        <v>620</v>
      </c>
      <c r="B55" s="39" t="s">
        <v>213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thickBot="1" x14ac:dyDescent="0.3">
      <c r="A56" s="45" t="s">
        <v>619</v>
      </c>
      <c r="B56" s="39" t="s">
        <v>214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B57" s="60" t="s">
        <v>475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</row>
    <row r="58" spans="1:35" ht="15" customHeight="1" x14ac:dyDescent="0.2">
      <c r="B58" s="46" t="s">
        <v>618</v>
      </c>
    </row>
    <row r="59" spans="1:35" ht="15" customHeight="1" x14ac:dyDescent="0.2">
      <c r="B59" s="46" t="s">
        <v>617</v>
      </c>
    </row>
    <row r="60" spans="1:35" ht="15" customHeight="1" x14ac:dyDescent="0.2">
      <c r="B60" s="46" t="s">
        <v>616</v>
      </c>
    </row>
    <row r="61" spans="1:35" ht="15" customHeight="1" x14ac:dyDescent="0.2">
      <c r="B61" s="46" t="s">
        <v>365</v>
      </c>
    </row>
    <row r="62" spans="1:35" ht="15" customHeight="1" x14ac:dyDescent="0.2">
      <c r="B62" s="46" t="s">
        <v>74</v>
      </c>
    </row>
    <row r="63" spans="1:35" ht="15" customHeight="1" x14ac:dyDescent="0.2">
      <c r="B63" s="46" t="s">
        <v>401</v>
      </c>
    </row>
    <row r="64" spans="1:35" ht="15" customHeight="1" x14ac:dyDescent="0.2">
      <c r="B64" s="46" t="s">
        <v>400</v>
      </c>
    </row>
    <row r="65" spans="2:2" ht="15" customHeight="1" x14ac:dyDescent="0.2">
      <c r="B65" s="46" t="s">
        <v>399</v>
      </c>
    </row>
    <row r="66" spans="2:2" ht="15" customHeight="1" x14ac:dyDescent="0.2">
      <c r="B66" s="46" t="s">
        <v>470</v>
      </c>
    </row>
    <row r="67" spans="2:2" ht="15" customHeight="1" x14ac:dyDescent="0.2">
      <c r="B67" s="46" t="s">
        <v>469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RowHeight="15" customHeight="1" x14ac:dyDescent="0.2"/>
  <cols>
    <col min="1" max="1" width="37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697</v>
      </c>
      <c r="B10" s="37" t="s">
        <v>696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695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s="81" customFormat="1" ht="15" customHeight="1" x14ac:dyDescent="0.25">
      <c r="A18" s="78" t="s">
        <v>694</v>
      </c>
      <c r="B18" s="59" t="s">
        <v>2</v>
      </c>
      <c r="C18" s="79">
        <v>3.987905</v>
      </c>
      <c r="D18" s="79">
        <v>3.8298890000000001</v>
      </c>
      <c r="E18" s="79">
        <v>4.0528380000000004</v>
      </c>
      <c r="F18" s="79">
        <v>4.1461050000000004</v>
      </c>
      <c r="G18" s="79">
        <v>4.2055680000000004</v>
      </c>
      <c r="H18" s="79">
        <v>4.259976</v>
      </c>
      <c r="I18" s="79">
        <v>4.2696290000000001</v>
      </c>
      <c r="J18" s="79">
        <v>4.2592840000000001</v>
      </c>
      <c r="K18" s="79">
        <v>4.2489270000000001</v>
      </c>
      <c r="L18" s="79">
        <v>4.2411899999999996</v>
      </c>
      <c r="M18" s="79">
        <v>4.2471990000000002</v>
      </c>
      <c r="N18" s="79">
        <v>4.268338</v>
      </c>
      <c r="O18" s="79">
        <v>4.2654740000000002</v>
      </c>
      <c r="P18" s="79">
        <v>4.245457</v>
      </c>
      <c r="Q18" s="79">
        <v>4.1289889999999998</v>
      </c>
      <c r="R18" s="79">
        <v>4.1695589999999996</v>
      </c>
      <c r="S18" s="79">
        <v>4.1867770000000002</v>
      </c>
      <c r="T18" s="79">
        <v>4.176482</v>
      </c>
      <c r="U18" s="79">
        <v>4.1614779999999998</v>
      </c>
      <c r="V18" s="79">
        <v>4.1409459999999996</v>
      </c>
      <c r="W18" s="79">
        <v>4.126722</v>
      </c>
      <c r="X18" s="79">
        <v>4.1213280000000001</v>
      </c>
      <c r="Y18" s="79">
        <v>4.1031890000000004</v>
      </c>
      <c r="Z18" s="79">
        <v>4.0880609999999997</v>
      </c>
      <c r="AA18" s="79">
        <v>4.0759400000000001</v>
      </c>
      <c r="AB18" s="79">
        <v>4.0616250000000003</v>
      </c>
      <c r="AC18" s="79">
        <v>4.051844</v>
      </c>
      <c r="AD18" s="79">
        <v>4.0377879999999999</v>
      </c>
      <c r="AE18" s="79">
        <v>4.0294699999999999</v>
      </c>
      <c r="AF18" s="79">
        <v>4.0244770000000001</v>
      </c>
      <c r="AG18" s="79">
        <v>4.025773</v>
      </c>
      <c r="AH18" s="79"/>
      <c r="AI18" s="80"/>
    </row>
    <row r="19" spans="1:35" s="81" customFormat="1" ht="15" customHeight="1" x14ac:dyDescent="0.25">
      <c r="A19" s="78" t="s">
        <v>693</v>
      </c>
      <c r="B19" s="59" t="s">
        <v>3</v>
      </c>
      <c r="C19" s="79">
        <v>0.36896000000000001</v>
      </c>
      <c r="D19" s="79">
        <v>0.36890899999999999</v>
      </c>
      <c r="E19" s="79">
        <v>0.369892</v>
      </c>
      <c r="F19" s="79">
        <v>0.38875399999999999</v>
      </c>
      <c r="G19" s="79">
        <v>0.40761599999999998</v>
      </c>
      <c r="H19" s="79">
        <v>0.41704599999999997</v>
      </c>
      <c r="I19" s="79">
        <v>0.42647800000000002</v>
      </c>
      <c r="J19" s="79">
        <v>0.43590899999999999</v>
      </c>
      <c r="K19" s="79">
        <v>0.44534000000000001</v>
      </c>
      <c r="L19" s="79">
        <v>0.45005499999999998</v>
      </c>
      <c r="M19" s="79">
        <v>0.45477000000000001</v>
      </c>
      <c r="N19" s="79">
        <v>0.45948600000000001</v>
      </c>
      <c r="O19" s="79">
        <v>0.46420099999999997</v>
      </c>
      <c r="P19" s="79">
        <v>0.46420099999999997</v>
      </c>
      <c r="Q19" s="79">
        <v>0.46420099999999997</v>
      </c>
      <c r="R19" s="79">
        <v>0.46420099999999997</v>
      </c>
      <c r="S19" s="79">
        <v>0.4642</v>
      </c>
      <c r="T19" s="79">
        <v>0.4642</v>
      </c>
      <c r="U19" s="79">
        <v>0.4642</v>
      </c>
      <c r="V19" s="79">
        <v>0.4642</v>
      </c>
      <c r="W19" s="79">
        <v>0.4642</v>
      </c>
      <c r="X19" s="79">
        <v>0.4642</v>
      </c>
      <c r="Y19" s="79">
        <v>0.4642</v>
      </c>
      <c r="Z19" s="79">
        <v>0.46419899999999997</v>
      </c>
      <c r="AA19" s="79">
        <v>0.46419899999999997</v>
      </c>
      <c r="AB19" s="79">
        <v>0.46419899999999997</v>
      </c>
      <c r="AC19" s="79">
        <v>0.46419899999999997</v>
      </c>
      <c r="AD19" s="79">
        <v>0.46419899999999997</v>
      </c>
      <c r="AE19" s="79">
        <v>0.464198</v>
      </c>
      <c r="AF19" s="79">
        <v>0.464198</v>
      </c>
      <c r="AG19" s="79">
        <v>0.464198</v>
      </c>
      <c r="AH19" s="79"/>
      <c r="AI19" s="80"/>
    </row>
    <row r="20" spans="1:35" s="81" customFormat="1" ht="15" customHeight="1" x14ac:dyDescent="0.25">
      <c r="A20" s="78" t="s">
        <v>692</v>
      </c>
      <c r="B20" s="59" t="s">
        <v>42</v>
      </c>
      <c r="C20" s="79">
        <v>1.888188</v>
      </c>
      <c r="D20" s="79">
        <v>1.7557240000000001</v>
      </c>
      <c r="E20" s="79">
        <v>1.401769</v>
      </c>
      <c r="F20" s="79">
        <v>1.5545819999999999</v>
      </c>
      <c r="G20" s="79">
        <v>1.546365</v>
      </c>
      <c r="H20" s="79">
        <v>1.5375589999999999</v>
      </c>
      <c r="I20" s="79">
        <v>1.548292</v>
      </c>
      <c r="J20" s="79">
        <v>1.54294</v>
      </c>
      <c r="K20" s="79">
        <v>1.513109</v>
      </c>
      <c r="L20" s="79">
        <v>1.4849969999999999</v>
      </c>
      <c r="M20" s="79">
        <v>1.4402200000000001</v>
      </c>
      <c r="N20" s="79">
        <v>1.4278329999999999</v>
      </c>
      <c r="O20" s="79">
        <v>1.4195180000000001</v>
      </c>
      <c r="P20" s="79">
        <v>1.4091419999999999</v>
      </c>
      <c r="Q20" s="79">
        <v>1.3986050000000001</v>
      </c>
      <c r="R20" s="79">
        <v>1.3988149999999999</v>
      </c>
      <c r="S20" s="79">
        <v>1.3916500000000001</v>
      </c>
      <c r="T20" s="79">
        <v>1.368541</v>
      </c>
      <c r="U20" s="79">
        <v>1.3571759999999999</v>
      </c>
      <c r="V20" s="79">
        <v>1.346115</v>
      </c>
      <c r="W20" s="79">
        <v>1.335852</v>
      </c>
      <c r="X20" s="79">
        <v>1.325507</v>
      </c>
      <c r="Y20" s="79">
        <v>1.312057</v>
      </c>
      <c r="Z20" s="79">
        <v>1.3074300000000001</v>
      </c>
      <c r="AA20" s="79">
        <v>1.299644</v>
      </c>
      <c r="AB20" s="79">
        <v>1.2933079999999999</v>
      </c>
      <c r="AC20" s="79">
        <v>1.284016</v>
      </c>
      <c r="AD20" s="79">
        <v>1.2739579999999999</v>
      </c>
      <c r="AE20" s="79">
        <v>1.261428</v>
      </c>
      <c r="AF20" s="79">
        <v>1.251333</v>
      </c>
      <c r="AG20" s="79">
        <v>1.2462580000000001</v>
      </c>
      <c r="AH20" s="79"/>
      <c r="AI20" s="80"/>
    </row>
    <row r="21" spans="1:35" s="81" customFormat="1" ht="15" customHeight="1" x14ac:dyDescent="0.25">
      <c r="A21" s="78" t="s">
        <v>691</v>
      </c>
      <c r="B21" s="59" t="s">
        <v>5</v>
      </c>
      <c r="C21" s="79">
        <v>3.7226949999999999</v>
      </c>
      <c r="D21" s="79">
        <v>3.5596009999999998</v>
      </c>
      <c r="E21" s="79">
        <v>3.107278</v>
      </c>
      <c r="F21" s="79">
        <v>4.0780479999999999</v>
      </c>
      <c r="G21" s="79">
        <v>4.997369</v>
      </c>
      <c r="H21" s="79">
        <v>5.3976550000000003</v>
      </c>
      <c r="I21" s="79">
        <v>5.7598200000000004</v>
      </c>
      <c r="J21" s="79">
        <v>6.0899720000000004</v>
      </c>
      <c r="K21" s="79">
        <v>6.3920750000000002</v>
      </c>
      <c r="L21" s="79">
        <v>6.4667149999999998</v>
      </c>
      <c r="M21" s="79">
        <v>6.551399</v>
      </c>
      <c r="N21" s="79">
        <v>6.6478590000000004</v>
      </c>
      <c r="O21" s="79">
        <v>6.7115650000000002</v>
      </c>
      <c r="P21" s="79">
        <v>6.5638990000000002</v>
      </c>
      <c r="Q21" s="79">
        <v>6.2249230000000004</v>
      </c>
      <c r="R21" s="79">
        <v>6.3785860000000003</v>
      </c>
      <c r="S21" s="79">
        <v>6.5101810000000002</v>
      </c>
      <c r="T21" s="79">
        <v>6.6083100000000004</v>
      </c>
      <c r="U21" s="79">
        <v>6.6949740000000002</v>
      </c>
      <c r="V21" s="79">
        <v>6.7616310000000004</v>
      </c>
      <c r="W21" s="79">
        <v>6.8719539999999997</v>
      </c>
      <c r="X21" s="79">
        <v>6.9915700000000003</v>
      </c>
      <c r="Y21" s="79">
        <v>7.0857520000000003</v>
      </c>
      <c r="Z21" s="79">
        <v>7.183351</v>
      </c>
      <c r="AA21" s="79">
        <v>7.2822870000000002</v>
      </c>
      <c r="AB21" s="79">
        <v>7.3797110000000004</v>
      </c>
      <c r="AC21" s="79">
        <v>7.481922</v>
      </c>
      <c r="AD21" s="79">
        <v>7.5770499999999998</v>
      </c>
      <c r="AE21" s="79">
        <v>7.6762540000000001</v>
      </c>
      <c r="AF21" s="79">
        <v>7.7827710000000003</v>
      </c>
      <c r="AG21" s="79">
        <v>7.8962950000000003</v>
      </c>
      <c r="AH21" s="79"/>
      <c r="AI21" s="80"/>
    </row>
    <row r="22" spans="1:35" s="81" customFormat="1" ht="15" customHeight="1" x14ac:dyDescent="0.25">
      <c r="A22" s="78" t="s">
        <v>690</v>
      </c>
      <c r="B22" s="59" t="s">
        <v>6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>
        <v>0</v>
      </c>
      <c r="AF22" s="79">
        <v>0</v>
      </c>
      <c r="AG22" s="79">
        <v>0</v>
      </c>
      <c r="AH22" s="79"/>
      <c r="AI22" s="80"/>
    </row>
    <row r="23" spans="1:35" s="81" customFormat="1" ht="15" customHeight="1" x14ac:dyDescent="0.25">
      <c r="A23" s="78" t="s">
        <v>689</v>
      </c>
      <c r="B23" s="59" t="s">
        <v>43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80"/>
    </row>
    <row r="24" spans="1:35" s="81" customFormat="1" ht="15" customHeight="1" x14ac:dyDescent="0.25">
      <c r="A24" s="78" t="s">
        <v>688</v>
      </c>
      <c r="B24" s="59" t="s">
        <v>7</v>
      </c>
      <c r="C24" s="79">
        <v>30.894155999999999</v>
      </c>
      <c r="D24" s="79">
        <v>29.948093</v>
      </c>
      <c r="E24" s="79">
        <v>30.815183999999999</v>
      </c>
      <c r="F24" s="79">
        <v>30.406286000000001</v>
      </c>
      <c r="G24" s="79">
        <v>29.768796999999999</v>
      </c>
      <c r="H24" s="79">
        <v>29.439913000000001</v>
      </c>
      <c r="I24" s="79">
        <v>28.970359999999999</v>
      </c>
      <c r="J24" s="79">
        <v>28.422546000000001</v>
      </c>
      <c r="K24" s="79">
        <v>27.888746000000001</v>
      </c>
      <c r="L24" s="79">
        <v>27.557499</v>
      </c>
      <c r="M24" s="79">
        <v>27.326875999999999</v>
      </c>
      <c r="N24" s="79">
        <v>27.237680000000001</v>
      </c>
      <c r="O24" s="79">
        <v>27.152939</v>
      </c>
      <c r="P24" s="79">
        <v>27.077442000000001</v>
      </c>
      <c r="Q24" s="79">
        <v>26.961290000000002</v>
      </c>
      <c r="R24" s="79">
        <v>26.977191999999999</v>
      </c>
      <c r="S24" s="79">
        <v>26.832598000000001</v>
      </c>
      <c r="T24" s="79">
        <v>26.520716</v>
      </c>
      <c r="U24" s="79">
        <v>26.232624000000001</v>
      </c>
      <c r="V24" s="79">
        <v>25.882363999999999</v>
      </c>
      <c r="W24" s="79">
        <v>25.606945</v>
      </c>
      <c r="X24" s="79">
        <v>25.380075000000001</v>
      </c>
      <c r="Y24" s="79">
        <v>25.041516999999999</v>
      </c>
      <c r="Z24" s="79">
        <v>24.726595</v>
      </c>
      <c r="AA24" s="79">
        <v>24.449667000000002</v>
      </c>
      <c r="AB24" s="79">
        <v>24.209707000000002</v>
      </c>
      <c r="AC24" s="79">
        <v>23.981546000000002</v>
      </c>
      <c r="AD24" s="79">
        <v>23.708708000000001</v>
      </c>
      <c r="AE24" s="79">
        <v>23.466813999999999</v>
      </c>
      <c r="AF24" s="79">
        <v>23.251954999999999</v>
      </c>
      <c r="AG24" s="79">
        <v>23.0641</v>
      </c>
      <c r="AH24" s="79"/>
      <c r="AI24" s="80"/>
    </row>
    <row r="25" spans="1:35" s="81" customFormat="1" ht="15" customHeight="1" x14ac:dyDescent="0.25">
      <c r="A25" s="78" t="s">
        <v>687</v>
      </c>
      <c r="B25" s="59" t="s">
        <v>8</v>
      </c>
      <c r="C25" s="79">
        <v>154.52018699999999</v>
      </c>
      <c r="D25" s="79">
        <v>148.34875500000001</v>
      </c>
      <c r="E25" s="79">
        <v>147.18493699999999</v>
      </c>
      <c r="F25" s="79">
        <v>144.156982</v>
      </c>
      <c r="G25" s="79">
        <v>140.10115099999999</v>
      </c>
      <c r="H25" s="79">
        <v>134.939514</v>
      </c>
      <c r="I25" s="79">
        <v>129.093445</v>
      </c>
      <c r="J25" s="79">
        <v>122.716736</v>
      </c>
      <c r="K25" s="79">
        <v>116.005646</v>
      </c>
      <c r="L25" s="79">
        <v>108.92941999999999</v>
      </c>
      <c r="M25" s="79">
        <v>101.99344600000001</v>
      </c>
      <c r="N25" s="79">
        <v>95.376761999999999</v>
      </c>
      <c r="O25" s="79">
        <v>88.898048000000003</v>
      </c>
      <c r="P25" s="79">
        <v>82.457672000000002</v>
      </c>
      <c r="Q25" s="79">
        <v>75.419990999999996</v>
      </c>
      <c r="R25" s="79">
        <v>73.395743999999993</v>
      </c>
      <c r="S25" s="79">
        <v>71.555808999999996</v>
      </c>
      <c r="T25" s="79">
        <v>69.823036000000002</v>
      </c>
      <c r="U25" s="79">
        <v>68.342262000000005</v>
      </c>
      <c r="V25" s="79">
        <v>66.976532000000006</v>
      </c>
      <c r="W25" s="79">
        <v>65.997780000000006</v>
      </c>
      <c r="X25" s="79">
        <v>65.214889999999997</v>
      </c>
      <c r="Y25" s="79">
        <v>64.374877999999995</v>
      </c>
      <c r="Z25" s="79">
        <v>63.643894000000003</v>
      </c>
      <c r="AA25" s="79">
        <v>63.012374999999999</v>
      </c>
      <c r="AB25" s="79">
        <v>62.446350000000002</v>
      </c>
      <c r="AC25" s="79">
        <v>61.960433999999999</v>
      </c>
      <c r="AD25" s="79">
        <v>61.476112000000001</v>
      </c>
      <c r="AE25" s="79">
        <v>61.072482999999998</v>
      </c>
      <c r="AF25" s="79">
        <v>60.760838</v>
      </c>
      <c r="AG25" s="79">
        <v>60.539378999999997</v>
      </c>
      <c r="AH25" s="79"/>
      <c r="AI25" s="80"/>
    </row>
    <row r="26" spans="1:35" s="81" customFormat="1" ht="15" customHeight="1" x14ac:dyDescent="0.25">
      <c r="A26" s="78" t="s">
        <v>686</v>
      </c>
      <c r="B26" s="59" t="s">
        <v>9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80"/>
    </row>
    <row r="27" spans="1:35" s="81" customFormat="1" ht="15" customHeight="1" x14ac:dyDescent="0.25">
      <c r="A27" s="78" t="s">
        <v>685</v>
      </c>
      <c r="B27" s="59" t="s">
        <v>10</v>
      </c>
      <c r="C27" s="79">
        <v>154.52018699999999</v>
      </c>
      <c r="D27" s="79">
        <v>148.34875500000001</v>
      </c>
      <c r="E27" s="79">
        <v>147.18493699999999</v>
      </c>
      <c r="F27" s="79">
        <v>144.156982</v>
      </c>
      <c r="G27" s="79">
        <v>140.10115099999999</v>
      </c>
      <c r="H27" s="79">
        <v>134.939514</v>
      </c>
      <c r="I27" s="79">
        <v>129.093445</v>
      </c>
      <c r="J27" s="79">
        <v>122.716736</v>
      </c>
      <c r="K27" s="79">
        <v>116.005646</v>
      </c>
      <c r="L27" s="79">
        <v>108.92941999999999</v>
      </c>
      <c r="M27" s="79">
        <v>101.99344600000001</v>
      </c>
      <c r="N27" s="79">
        <v>95.376761999999999</v>
      </c>
      <c r="O27" s="79">
        <v>88.898048000000003</v>
      </c>
      <c r="P27" s="79">
        <v>82.457672000000002</v>
      </c>
      <c r="Q27" s="79">
        <v>75.419990999999996</v>
      </c>
      <c r="R27" s="79">
        <v>73.395743999999993</v>
      </c>
      <c r="S27" s="79">
        <v>71.555808999999996</v>
      </c>
      <c r="T27" s="79">
        <v>69.823036000000002</v>
      </c>
      <c r="U27" s="79">
        <v>68.342262000000005</v>
      </c>
      <c r="V27" s="79">
        <v>66.976532000000006</v>
      </c>
      <c r="W27" s="79">
        <v>65.997780000000006</v>
      </c>
      <c r="X27" s="79">
        <v>65.214889999999997</v>
      </c>
      <c r="Y27" s="79">
        <v>64.374877999999995</v>
      </c>
      <c r="Z27" s="79">
        <v>63.643894000000003</v>
      </c>
      <c r="AA27" s="79">
        <v>63.012374999999999</v>
      </c>
      <c r="AB27" s="79">
        <v>62.446350000000002</v>
      </c>
      <c r="AC27" s="79">
        <v>61.960433999999999</v>
      </c>
      <c r="AD27" s="79">
        <v>61.476112000000001</v>
      </c>
      <c r="AE27" s="79">
        <v>61.072482999999998</v>
      </c>
      <c r="AF27" s="79">
        <v>60.760838</v>
      </c>
      <c r="AG27" s="79">
        <v>60.539378999999997</v>
      </c>
      <c r="AH27" s="79"/>
      <c r="AI27" s="80"/>
    </row>
    <row r="28" spans="1:35" s="81" customFormat="1" ht="15" customHeight="1" x14ac:dyDescent="0.25">
      <c r="A28" s="78" t="s">
        <v>684</v>
      </c>
      <c r="B28" s="59" t="s">
        <v>11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80"/>
    </row>
    <row r="29" spans="1:35" s="81" customFormat="1" ht="15" customHeight="1" x14ac:dyDescent="0.25">
      <c r="A29" s="78" t="s">
        <v>683</v>
      </c>
      <c r="B29" s="59" t="s">
        <v>12</v>
      </c>
      <c r="C29" s="79">
        <v>43.718864000000004</v>
      </c>
      <c r="D29" s="79">
        <v>42.480246999999999</v>
      </c>
      <c r="E29" s="79">
        <v>42.47945</v>
      </c>
      <c r="F29" s="79">
        <v>43.446609000000002</v>
      </c>
      <c r="G29" s="79">
        <v>44.268932</v>
      </c>
      <c r="H29" s="79">
        <v>44.737380999999999</v>
      </c>
      <c r="I29" s="79">
        <v>44.673653000000002</v>
      </c>
      <c r="J29" s="79">
        <v>44.341175</v>
      </c>
      <c r="K29" s="79">
        <v>43.849201000000001</v>
      </c>
      <c r="L29" s="79">
        <v>43.22242</v>
      </c>
      <c r="M29" s="79">
        <v>42.708080000000002</v>
      </c>
      <c r="N29" s="79">
        <v>42.284072999999999</v>
      </c>
      <c r="O29" s="79">
        <v>41.740138999999999</v>
      </c>
      <c r="P29" s="79">
        <v>41.221882000000001</v>
      </c>
      <c r="Q29" s="79">
        <v>40.597087999999999</v>
      </c>
      <c r="R29" s="79">
        <v>40.402599000000002</v>
      </c>
      <c r="S29" s="79">
        <v>40.165748999999998</v>
      </c>
      <c r="T29" s="79">
        <v>39.894882000000003</v>
      </c>
      <c r="U29" s="79">
        <v>39.674553000000003</v>
      </c>
      <c r="V29" s="79">
        <v>39.444622000000003</v>
      </c>
      <c r="W29" s="79">
        <v>39.425949000000003</v>
      </c>
      <c r="X29" s="79">
        <v>39.488869000000001</v>
      </c>
      <c r="Y29" s="79">
        <v>39.471535000000003</v>
      </c>
      <c r="Z29" s="79">
        <v>39.515663000000004</v>
      </c>
      <c r="AA29" s="79">
        <v>39.610523000000001</v>
      </c>
      <c r="AB29" s="79">
        <v>39.719521</v>
      </c>
      <c r="AC29" s="79">
        <v>39.879458999999997</v>
      </c>
      <c r="AD29" s="79">
        <v>40.014290000000003</v>
      </c>
      <c r="AE29" s="79">
        <v>40.191806999999997</v>
      </c>
      <c r="AF29" s="79">
        <v>40.442138999999997</v>
      </c>
      <c r="AG29" s="79">
        <v>40.749640999999997</v>
      </c>
      <c r="AH29" s="79"/>
      <c r="AI29" s="80"/>
    </row>
    <row r="30" spans="1:35" s="81" customFormat="1" ht="15" customHeight="1" x14ac:dyDescent="0.2">
      <c r="A30" s="78" t="s">
        <v>682</v>
      </c>
      <c r="B30" s="82" t="s">
        <v>0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</row>
    <row r="32" spans="1:35" ht="15" customHeight="1" x14ac:dyDescent="0.2">
      <c r="B32" s="38" t="s">
        <v>503</v>
      </c>
    </row>
    <row r="33" spans="1:35" ht="15" customHeight="1" x14ac:dyDescent="0.2">
      <c r="B33" s="38" t="s">
        <v>502</v>
      </c>
    </row>
    <row r="34" spans="1:35" ht="15" customHeight="1" x14ac:dyDescent="0.25">
      <c r="A34" s="45" t="s">
        <v>681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680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679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678</v>
      </c>
      <c r="B37" s="39" t="s">
        <v>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677</v>
      </c>
      <c r="B38" s="39" t="s">
        <v>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676</v>
      </c>
      <c r="B39" s="39" t="s">
        <v>43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675</v>
      </c>
      <c r="B40" s="39" t="s">
        <v>7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674</v>
      </c>
      <c r="B41" s="39" t="s">
        <v>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673</v>
      </c>
      <c r="B42" s="39" t="s">
        <v>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672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671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670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669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491</v>
      </c>
    </row>
    <row r="49" spans="1:35" ht="15" customHeight="1" x14ac:dyDescent="0.2">
      <c r="A49" s="45" t="s">
        <v>668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489</v>
      </c>
    </row>
    <row r="52" spans="1:35" ht="15" customHeight="1" x14ac:dyDescent="0.2">
      <c r="B52" s="38" t="s">
        <v>207</v>
      </c>
    </row>
    <row r="53" spans="1:35" ht="15" customHeight="1" x14ac:dyDescent="0.25">
      <c r="A53" s="45" t="s">
        <v>667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666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665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664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663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211</v>
      </c>
    </row>
    <row r="59" spans="1:35" ht="15" customHeight="1" x14ac:dyDescent="0.25">
      <c r="A59" s="45" t="s">
        <v>662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661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5">
      <c r="A61" s="45" t="s">
        <v>660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5">
      <c r="A62" s="45" t="s">
        <v>659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658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212</v>
      </c>
    </row>
    <row r="65" spans="1:35" ht="15" customHeight="1" x14ac:dyDescent="0.25">
      <c r="A65" s="45" t="s">
        <v>657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3">
      <c r="A66" s="45" t="s">
        <v>656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89" t="s">
        <v>475</v>
      </c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</row>
    <row r="68" spans="1:35" ht="15" customHeight="1" x14ac:dyDescent="0.2">
      <c r="B68" s="46" t="s">
        <v>474</v>
      </c>
    </row>
    <row r="69" spans="1:35" ht="15" customHeight="1" x14ac:dyDescent="0.2">
      <c r="B69" s="46" t="s">
        <v>473</v>
      </c>
    </row>
    <row r="70" spans="1:35" ht="15" customHeight="1" x14ac:dyDescent="0.2">
      <c r="B70" s="46" t="s">
        <v>472</v>
      </c>
    </row>
    <row r="71" spans="1:35" ht="15" customHeight="1" x14ac:dyDescent="0.2">
      <c r="B71" s="46" t="s">
        <v>471</v>
      </c>
    </row>
    <row r="72" spans="1:35" ht="15" customHeight="1" x14ac:dyDescent="0.2">
      <c r="B72" s="46" t="s">
        <v>365</v>
      </c>
    </row>
    <row r="73" spans="1:35" ht="15" customHeight="1" x14ac:dyDescent="0.2">
      <c r="B73" s="46" t="s">
        <v>74</v>
      </c>
    </row>
    <row r="74" spans="1:35" ht="15" customHeight="1" x14ac:dyDescent="0.2">
      <c r="B74" s="46" t="s">
        <v>401</v>
      </c>
    </row>
    <row r="75" spans="1:35" ht="15" customHeight="1" x14ac:dyDescent="0.2">
      <c r="B75" s="46" t="s">
        <v>400</v>
      </c>
    </row>
    <row r="76" spans="1:35" ht="15" customHeight="1" x14ac:dyDescent="0.2">
      <c r="B76" s="46" t="s">
        <v>399</v>
      </c>
    </row>
    <row r="77" spans="1:35" ht="15" customHeight="1" x14ac:dyDescent="0.2">
      <c r="B77" s="46" t="s">
        <v>655</v>
      </c>
    </row>
    <row r="78" spans="1:35" ht="15" customHeight="1" x14ac:dyDescent="0.2">
      <c r="B78" s="46" t="s">
        <v>654</v>
      </c>
    </row>
    <row r="79" spans="1:35" ht="15" customHeight="1" x14ac:dyDescent="0.2">
      <c r="B79" s="46" t="s">
        <v>397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5" customHeight="1" x14ac:dyDescent="0.2"/>
  <cols>
    <col min="1" max="1" width="31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739</v>
      </c>
      <c r="B10" s="37" t="s">
        <v>738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737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736</v>
      </c>
      <c r="B18" s="39" t="s">
        <v>2</v>
      </c>
      <c r="C18" s="50">
        <v>3.9105780000000001</v>
      </c>
      <c r="D18" s="50">
        <v>3.1840850000000001</v>
      </c>
      <c r="E18" s="50">
        <v>3.3761320000000001</v>
      </c>
      <c r="F18" s="50">
        <v>3.3762780000000001</v>
      </c>
      <c r="G18" s="50">
        <v>3.461487</v>
      </c>
      <c r="H18" s="50">
        <v>3.6219239999999999</v>
      </c>
      <c r="I18" s="50">
        <v>3.6612960000000001</v>
      </c>
      <c r="J18" s="50">
        <v>3.5902289999999999</v>
      </c>
      <c r="K18" s="50">
        <v>3.5001609999999999</v>
      </c>
      <c r="L18" s="50">
        <v>3.3923770000000002</v>
      </c>
      <c r="M18" s="50">
        <v>3.2959179999999999</v>
      </c>
      <c r="N18" s="50">
        <v>3.2817949999999998</v>
      </c>
      <c r="O18" s="50">
        <v>3.2822659999999999</v>
      </c>
      <c r="P18" s="50">
        <v>3.2611319999999999</v>
      </c>
      <c r="Q18" s="50">
        <v>3.2362160000000002</v>
      </c>
      <c r="R18" s="50">
        <v>3.235852</v>
      </c>
      <c r="S18" s="50">
        <v>3.237787</v>
      </c>
      <c r="T18" s="50">
        <v>3.2152069999999999</v>
      </c>
      <c r="U18" s="50">
        <v>3.2041379999999999</v>
      </c>
      <c r="V18" s="50">
        <v>3.2215310000000001</v>
      </c>
      <c r="W18" s="50">
        <v>3.1672180000000001</v>
      </c>
      <c r="X18" s="50">
        <v>3.1456490000000001</v>
      </c>
      <c r="Y18" s="50">
        <v>3.1513</v>
      </c>
      <c r="Z18" s="50">
        <v>3.1837390000000001</v>
      </c>
      <c r="AA18" s="50">
        <v>3.185724</v>
      </c>
      <c r="AB18" s="50">
        <v>3.1749909999999999</v>
      </c>
      <c r="AC18" s="50">
        <v>3.1552859999999998</v>
      </c>
      <c r="AD18" s="50">
        <v>3.1200770000000002</v>
      </c>
      <c r="AE18" s="50">
        <v>3.098916</v>
      </c>
      <c r="AF18" s="50">
        <v>3.0781939999999999</v>
      </c>
      <c r="AG18" s="50">
        <v>3.0932520000000001</v>
      </c>
      <c r="AH18" s="50"/>
      <c r="AI18" s="41"/>
    </row>
    <row r="19" spans="1:35" ht="15" customHeight="1" x14ac:dyDescent="0.25">
      <c r="A19" s="45" t="s">
        <v>735</v>
      </c>
      <c r="B19" s="39" t="s">
        <v>3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5">
      <c r="A20" s="45" t="s">
        <v>734</v>
      </c>
      <c r="B20" s="39" t="s">
        <v>42</v>
      </c>
      <c r="C20" s="50">
        <v>0.74996200000000002</v>
      </c>
      <c r="D20" s="50">
        <v>0.580094</v>
      </c>
      <c r="E20" s="50">
        <v>0.46051700000000001</v>
      </c>
      <c r="F20" s="50">
        <v>0.50335300000000005</v>
      </c>
      <c r="G20" s="50">
        <v>0.50906099999999999</v>
      </c>
      <c r="H20" s="50">
        <v>0.51938600000000001</v>
      </c>
      <c r="I20" s="50">
        <v>0.52585599999999999</v>
      </c>
      <c r="J20" s="50">
        <v>0.51824700000000001</v>
      </c>
      <c r="K20" s="50">
        <v>0.498749</v>
      </c>
      <c r="L20" s="50">
        <v>0.48007300000000003</v>
      </c>
      <c r="M20" s="50">
        <v>0.45717099999999999</v>
      </c>
      <c r="N20" s="50">
        <v>0.450652</v>
      </c>
      <c r="O20" s="50">
        <v>0.44855200000000001</v>
      </c>
      <c r="P20" s="50">
        <v>0.44313200000000003</v>
      </c>
      <c r="Q20" s="50">
        <v>0.436554</v>
      </c>
      <c r="R20" s="50">
        <v>0.433253</v>
      </c>
      <c r="S20" s="50">
        <v>0.427732</v>
      </c>
      <c r="T20" s="50">
        <v>0.41899700000000001</v>
      </c>
      <c r="U20" s="50">
        <v>0.414358</v>
      </c>
      <c r="V20" s="50">
        <v>0.411995</v>
      </c>
      <c r="W20" s="50">
        <v>0.40513100000000002</v>
      </c>
      <c r="X20" s="50">
        <v>0.39982499999999999</v>
      </c>
      <c r="Y20" s="50">
        <v>0.39799200000000001</v>
      </c>
      <c r="Z20" s="50">
        <v>0.40219100000000002</v>
      </c>
      <c r="AA20" s="50">
        <v>0.40052500000000002</v>
      </c>
      <c r="AB20" s="50">
        <v>0.39895900000000001</v>
      </c>
      <c r="AC20" s="50">
        <v>0.393679</v>
      </c>
      <c r="AD20" s="50">
        <v>0.386519</v>
      </c>
      <c r="AE20" s="50">
        <v>0.380803</v>
      </c>
      <c r="AF20" s="50">
        <v>0.37589600000000001</v>
      </c>
      <c r="AG20" s="50">
        <v>0.375112</v>
      </c>
      <c r="AH20" s="50"/>
      <c r="AI20" s="41"/>
    </row>
    <row r="21" spans="1:35" ht="15" customHeight="1" x14ac:dyDescent="0.25">
      <c r="A21" s="45" t="s">
        <v>733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732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731</v>
      </c>
      <c r="B23" s="39" t="s">
        <v>7</v>
      </c>
      <c r="C23" s="50">
        <v>410.28244000000001</v>
      </c>
      <c r="D23" s="50">
        <v>357.29922499999998</v>
      </c>
      <c r="E23" s="50">
        <v>397.84222399999999</v>
      </c>
      <c r="F23" s="50">
        <v>386.54480000000001</v>
      </c>
      <c r="G23" s="50">
        <v>396.78033399999998</v>
      </c>
      <c r="H23" s="50">
        <v>415.67797899999999</v>
      </c>
      <c r="I23" s="50">
        <v>408.12939499999999</v>
      </c>
      <c r="J23" s="50">
        <v>400.97009300000002</v>
      </c>
      <c r="K23" s="50">
        <v>394.34161399999999</v>
      </c>
      <c r="L23" s="50">
        <v>390.60150099999998</v>
      </c>
      <c r="M23" s="50">
        <v>388.58599900000002</v>
      </c>
      <c r="N23" s="50">
        <v>364.85845899999998</v>
      </c>
      <c r="O23" s="50">
        <v>341.58575400000001</v>
      </c>
      <c r="P23" s="50">
        <v>319.56842</v>
      </c>
      <c r="Q23" s="50">
        <v>305.60586499999999</v>
      </c>
      <c r="R23" s="50">
        <v>301.670593</v>
      </c>
      <c r="S23" s="50">
        <v>298.56063799999998</v>
      </c>
      <c r="T23" s="50">
        <v>297.70138500000002</v>
      </c>
      <c r="U23" s="50">
        <v>299.65210000000002</v>
      </c>
      <c r="V23" s="50">
        <v>302.39437900000001</v>
      </c>
      <c r="W23" s="50">
        <v>299.52459700000003</v>
      </c>
      <c r="X23" s="50">
        <v>299.84213299999999</v>
      </c>
      <c r="Y23" s="50">
        <v>304.106201</v>
      </c>
      <c r="Z23" s="50">
        <v>312.63116500000001</v>
      </c>
      <c r="AA23" s="50">
        <v>313.37307700000002</v>
      </c>
      <c r="AB23" s="50">
        <v>316.73123199999998</v>
      </c>
      <c r="AC23" s="50">
        <v>316.57488999999998</v>
      </c>
      <c r="AD23" s="50">
        <v>314.55957000000001</v>
      </c>
      <c r="AE23" s="50">
        <v>316.81912199999999</v>
      </c>
      <c r="AF23" s="50">
        <v>319.12042200000002</v>
      </c>
      <c r="AG23" s="50">
        <v>326.80032299999999</v>
      </c>
      <c r="AH23" s="50"/>
      <c r="AI23" s="41"/>
    </row>
    <row r="24" spans="1:35" ht="15" customHeight="1" x14ac:dyDescent="0.25">
      <c r="A24" s="45" t="s">
        <v>730</v>
      </c>
      <c r="B24" s="39" t="s">
        <v>9</v>
      </c>
      <c r="C24" s="50">
        <v>472.651276</v>
      </c>
      <c r="D24" s="50">
        <v>396.39617900000002</v>
      </c>
      <c r="E24" s="50">
        <v>413.94604500000003</v>
      </c>
      <c r="F24" s="50">
        <v>517.43914800000005</v>
      </c>
      <c r="G24" s="50">
        <v>517.73864700000001</v>
      </c>
      <c r="H24" s="50">
        <v>491.933289</v>
      </c>
      <c r="I24" s="50">
        <v>480.26977499999998</v>
      </c>
      <c r="J24" s="50">
        <v>467.27450599999997</v>
      </c>
      <c r="K24" s="50">
        <v>451.86270100000002</v>
      </c>
      <c r="L24" s="50">
        <v>427.70327800000001</v>
      </c>
      <c r="M24" s="50">
        <v>423.59295700000001</v>
      </c>
      <c r="N24" s="50">
        <v>422.15329000000003</v>
      </c>
      <c r="O24" s="50">
        <v>420.51361100000003</v>
      </c>
      <c r="P24" s="50">
        <v>411.40560900000003</v>
      </c>
      <c r="Q24" s="50">
        <v>414.409943</v>
      </c>
      <c r="R24" s="50">
        <v>422.14373799999998</v>
      </c>
      <c r="S24" s="50">
        <v>423.77246100000002</v>
      </c>
      <c r="T24" s="50">
        <v>426.557861</v>
      </c>
      <c r="U24" s="50">
        <v>434.16772500000002</v>
      </c>
      <c r="V24" s="50">
        <v>441.00958300000002</v>
      </c>
      <c r="W24" s="50">
        <v>438.85955799999999</v>
      </c>
      <c r="X24" s="50">
        <v>440.89016700000002</v>
      </c>
      <c r="Y24" s="50">
        <v>448.37057499999997</v>
      </c>
      <c r="Z24" s="50">
        <v>461.50433299999997</v>
      </c>
      <c r="AA24" s="50">
        <v>462.65838600000001</v>
      </c>
      <c r="AB24" s="50">
        <v>468.29205300000001</v>
      </c>
      <c r="AC24" s="50">
        <v>469.29388399999999</v>
      </c>
      <c r="AD24" s="50">
        <v>467.50897200000003</v>
      </c>
      <c r="AE24" s="50">
        <v>472.225525</v>
      </c>
      <c r="AF24" s="50">
        <v>476.29803500000003</v>
      </c>
      <c r="AG24" s="50">
        <v>487.25238000000002</v>
      </c>
      <c r="AH24" s="50"/>
      <c r="AI24" s="41"/>
    </row>
    <row r="25" spans="1:35" ht="15" customHeight="1" x14ac:dyDescent="0.25">
      <c r="A25" s="45" t="s">
        <v>729</v>
      </c>
      <c r="B25" s="39" t="s">
        <v>18</v>
      </c>
      <c r="C25" s="50">
        <v>-24.547256000000001</v>
      </c>
      <c r="D25" s="50">
        <v>-24.848883000000001</v>
      </c>
      <c r="E25" s="50">
        <v>-25.839981000000002</v>
      </c>
      <c r="F25" s="50">
        <v>-31.286154</v>
      </c>
      <c r="G25" s="50">
        <v>-24.167271</v>
      </c>
      <c r="H25" s="50">
        <v>-23.224098000000001</v>
      </c>
      <c r="I25" s="50">
        <v>-23.442969999999999</v>
      </c>
      <c r="J25" s="50">
        <v>-23.284782</v>
      </c>
      <c r="K25" s="50">
        <v>-23.177975</v>
      </c>
      <c r="L25" s="50">
        <v>-23.059726999999999</v>
      </c>
      <c r="M25" s="50">
        <v>-22.816696</v>
      </c>
      <c r="N25" s="50">
        <v>-22.590208000000001</v>
      </c>
      <c r="O25" s="50">
        <v>-22.408829000000001</v>
      </c>
      <c r="P25" s="50">
        <v>-22.429264</v>
      </c>
      <c r="Q25" s="50">
        <v>-22.269988999999999</v>
      </c>
      <c r="R25" s="50">
        <v>-21.851821999999999</v>
      </c>
      <c r="S25" s="50">
        <v>-21.801463999999999</v>
      </c>
      <c r="T25" s="50">
        <v>-21.575541999999999</v>
      </c>
      <c r="U25" s="50">
        <v>-21.179763999999999</v>
      </c>
      <c r="V25" s="50">
        <v>-20.808440999999998</v>
      </c>
      <c r="W25" s="50">
        <v>-20.900905999999999</v>
      </c>
      <c r="X25" s="50">
        <v>-20.585571000000002</v>
      </c>
      <c r="Y25" s="50">
        <v>-20.1374</v>
      </c>
      <c r="Z25" s="50">
        <v>-19.411877</v>
      </c>
      <c r="AA25" s="50">
        <v>-19.386002000000001</v>
      </c>
      <c r="AB25" s="50">
        <v>-18.865147</v>
      </c>
      <c r="AC25" s="50">
        <v>-18.813915000000001</v>
      </c>
      <c r="AD25" s="50">
        <v>-18.741634000000001</v>
      </c>
      <c r="AE25" s="50">
        <v>-18.343779000000001</v>
      </c>
      <c r="AF25" s="50">
        <v>-18.082954000000001</v>
      </c>
      <c r="AG25" s="50">
        <v>-17.331714999999999</v>
      </c>
      <c r="AH25" s="50"/>
      <c r="AI25" s="41"/>
    </row>
    <row r="26" spans="1:35" ht="15" customHeight="1" x14ac:dyDescent="0.25">
      <c r="A26" s="45" t="s">
        <v>728</v>
      </c>
      <c r="B26" s="39" t="s">
        <v>8</v>
      </c>
      <c r="C26" s="50">
        <v>32.710299999999997</v>
      </c>
      <c r="D26" s="50">
        <v>27.007314999999998</v>
      </c>
      <c r="E26" s="50">
        <v>29.415821000000001</v>
      </c>
      <c r="F26" s="50">
        <v>29.522134999999999</v>
      </c>
      <c r="G26" s="50">
        <v>31.036369000000001</v>
      </c>
      <c r="H26" s="50">
        <v>31.666350999999999</v>
      </c>
      <c r="I26" s="50">
        <v>31.730948999999999</v>
      </c>
      <c r="J26" s="50">
        <v>31.556553000000001</v>
      </c>
      <c r="K26" s="50">
        <v>31.242896999999999</v>
      </c>
      <c r="L26" s="50">
        <v>30.429787000000001</v>
      </c>
      <c r="M26" s="50">
        <v>30.323523999999999</v>
      </c>
      <c r="N26" s="50">
        <v>30.163353000000001</v>
      </c>
      <c r="O26" s="50">
        <v>30.015318000000001</v>
      </c>
      <c r="P26" s="50">
        <v>29.27702</v>
      </c>
      <c r="Q26" s="50">
        <v>28.800777</v>
      </c>
      <c r="R26" s="50">
        <v>28.784396999999998</v>
      </c>
      <c r="S26" s="50">
        <v>28.410741999999999</v>
      </c>
      <c r="T26" s="50">
        <v>28.124434999999998</v>
      </c>
      <c r="U26" s="50">
        <v>28.103232999999999</v>
      </c>
      <c r="V26" s="50">
        <v>28.045406</v>
      </c>
      <c r="W26" s="50">
        <v>27.375071999999999</v>
      </c>
      <c r="X26" s="50">
        <v>27.007607</v>
      </c>
      <c r="Y26" s="50">
        <v>27.011230000000001</v>
      </c>
      <c r="Z26" s="50">
        <v>27.389137000000002</v>
      </c>
      <c r="AA26" s="50">
        <v>27.019278</v>
      </c>
      <c r="AB26" s="50">
        <v>26.920794999999998</v>
      </c>
      <c r="AC26" s="50">
        <v>26.509150000000002</v>
      </c>
      <c r="AD26" s="50">
        <v>25.901852000000002</v>
      </c>
      <c r="AE26" s="50">
        <v>25.695353999999998</v>
      </c>
      <c r="AF26" s="50">
        <v>25.463353999999999</v>
      </c>
      <c r="AG26" s="50">
        <v>25.593245</v>
      </c>
      <c r="AH26" s="50"/>
      <c r="AI26" s="41"/>
    </row>
    <row r="27" spans="1:35" ht="15" customHeight="1" x14ac:dyDescent="0.25">
      <c r="A27" s="45" t="s">
        <v>727</v>
      </c>
      <c r="B27" s="39" t="s">
        <v>10</v>
      </c>
      <c r="C27" s="50">
        <v>480.814301</v>
      </c>
      <c r="D27" s="50">
        <v>398.55462599999998</v>
      </c>
      <c r="E27" s="50">
        <v>417.52191199999999</v>
      </c>
      <c r="F27" s="50">
        <v>515.67511000000002</v>
      </c>
      <c r="G27" s="50">
        <v>524.60772699999995</v>
      </c>
      <c r="H27" s="50">
        <v>500.37554899999998</v>
      </c>
      <c r="I27" s="50">
        <v>488.55777</v>
      </c>
      <c r="J27" s="50">
        <v>475.54626500000001</v>
      </c>
      <c r="K27" s="50">
        <v>459.92761200000001</v>
      </c>
      <c r="L27" s="50">
        <v>435.07333399999999</v>
      </c>
      <c r="M27" s="50">
        <v>431.099762</v>
      </c>
      <c r="N27" s="50">
        <v>429.72644000000003</v>
      </c>
      <c r="O27" s="50">
        <v>428.12011699999999</v>
      </c>
      <c r="P27" s="50">
        <v>418.25335699999999</v>
      </c>
      <c r="Q27" s="50">
        <v>420.94073500000002</v>
      </c>
      <c r="R27" s="50">
        <v>429.076324</v>
      </c>
      <c r="S27" s="50">
        <v>430.38174400000003</v>
      </c>
      <c r="T27" s="50">
        <v>433.10674999999998</v>
      </c>
      <c r="U27" s="50">
        <v>441.09121699999997</v>
      </c>
      <c r="V27" s="50">
        <v>448.24655200000001</v>
      </c>
      <c r="W27" s="50">
        <v>445.33371</v>
      </c>
      <c r="X27" s="50">
        <v>447.31219499999997</v>
      </c>
      <c r="Y27" s="50">
        <v>455.244415</v>
      </c>
      <c r="Z27" s="50">
        <v>469.48159800000002</v>
      </c>
      <c r="AA27" s="50">
        <v>470.29168700000002</v>
      </c>
      <c r="AB27" s="50">
        <v>476.34771699999999</v>
      </c>
      <c r="AC27" s="50">
        <v>476.98913599999997</v>
      </c>
      <c r="AD27" s="50">
        <v>474.66918900000002</v>
      </c>
      <c r="AE27" s="50">
        <v>479.57708700000001</v>
      </c>
      <c r="AF27" s="50">
        <v>483.67843599999998</v>
      </c>
      <c r="AG27" s="50">
        <v>495.51388500000002</v>
      </c>
      <c r="AH27" s="50"/>
      <c r="AI27" s="41"/>
    </row>
    <row r="28" spans="1:35" ht="15" customHeight="1" x14ac:dyDescent="0.25">
      <c r="A28" s="45" t="s">
        <v>726</v>
      </c>
      <c r="B28" s="39" t="s">
        <v>11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 x14ac:dyDescent="0.25">
      <c r="A29" s="45" t="s">
        <v>725</v>
      </c>
      <c r="B29" s="39" t="s">
        <v>12</v>
      </c>
      <c r="C29" s="50">
        <v>183.57754499999999</v>
      </c>
      <c r="D29" s="50">
        <v>161.629593</v>
      </c>
      <c r="E29" s="50">
        <v>172.38880900000001</v>
      </c>
      <c r="F29" s="50">
        <v>172.96881099999999</v>
      </c>
      <c r="G29" s="50">
        <v>183.145477</v>
      </c>
      <c r="H29" s="50">
        <v>195.47787500000001</v>
      </c>
      <c r="I29" s="50">
        <v>195.990387</v>
      </c>
      <c r="J29" s="50">
        <v>196.52598599999999</v>
      </c>
      <c r="K29" s="50">
        <v>197.175613</v>
      </c>
      <c r="L29" s="50">
        <v>197.676559</v>
      </c>
      <c r="M29" s="50">
        <v>199.19889800000001</v>
      </c>
      <c r="N29" s="50">
        <v>199.97993500000001</v>
      </c>
      <c r="O29" s="50">
        <v>200.897064</v>
      </c>
      <c r="P29" s="50">
        <v>198.741241</v>
      </c>
      <c r="Q29" s="50">
        <v>197.727722</v>
      </c>
      <c r="R29" s="50">
        <v>199.74859599999999</v>
      </c>
      <c r="S29" s="50">
        <v>200.10588100000001</v>
      </c>
      <c r="T29" s="50">
        <v>200.92155500000001</v>
      </c>
      <c r="U29" s="50">
        <v>203.31462099999999</v>
      </c>
      <c r="V29" s="50">
        <v>205.975708</v>
      </c>
      <c r="W29" s="50">
        <v>204.67417900000001</v>
      </c>
      <c r="X29" s="50">
        <v>205.48194899999999</v>
      </c>
      <c r="Y29" s="50">
        <v>208.921783</v>
      </c>
      <c r="Z29" s="50">
        <v>215.22706600000001</v>
      </c>
      <c r="AA29" s="50">
        <v>216.16473400000001</v>
      </c>
      <c r="AB29" s="50">
        <v>218.85505699999999</v>
      </c>
      <c r="AC29" s="50">
        <v>219.09858700000001</v>
      </c>
      <c r="AD29" s="50">
        <v>217.94374099999999</v>
      </c>
      <c r="AE29" s="50">
        <v>219.480637</v>
      </c>
      <c r="AF29" s="50">
        <v>220.824814</v>
      </c>
      <c r="AG29" s="50">
        <v>225.68104600000001</v>
      </c>
      <c r="AH29" s="50"/>
      <c r="AI29" s="41"/>
    </row>
    <row r="30" spans="1:35" ht="15" customHeight="1" x14ac:dyDescent="0.2">
      <c r="A30" s="45" t="s">
        <v>724</v>
      </c>
      <c r="B30" s="38" t="s"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8"/>
    </row>
    <row r="32" spans="1:35" ht="15" customHeight="1" x14ac:dyDescent="0.2">
      <c r="B32" s="38" t="s">
        <v>503</v>
      </c>
    </row>
    <row r="33" spans="1:35" ht="15" customHeight="1" x14ac:dyDescent="0.2">
      <c r="B33" s="38" t="s">
        <v>502</v>
      </c>
    </row>
    <row r="34" spans="1:35" ht="15" customHeight="1" x14ac:dyDescent="0.25">
      <c r="A34" s="45" t="s">
        <v>723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722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721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720</v>
      </c>
      <c r="B37" s="39" t="s">
        <v>6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719</v>
      </c>
      <c r="B38" s="39" t="s">
        <v>43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718</v>
      </c>
      <c r="B39" s="39" t="s">
        <v>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717</v>
      </c>
      <c r="B40" s="39" t="s">
        <v>9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716</v>
      </c>
      <c r="B41" s="39" t="s">
        <v>18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715</v>
      </c>
      <c r="B42" s="39" t="s">
        <v>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714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713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712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711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491</v>
      </c>
    </row>
    <row r="49" spans="1:35" ht="15" customHeight="1" x14ac:dyDescent="0.2">
      <c r="A49" s="45" t="s">
        <v>710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489</v>
      </c>
    </row>
    <row r="52" spans="1:35" ht="15" customHeight="1" x14ac:dyDescent="0.2">
      <c r="B52" s="38" t="s">
        <v>207</v>
      </c>
    </row>
    <row r="53" spans="1:35" ht="15" customHeight="1" x14ac:dyDescent="0.25">
      <c r="A53" s="45" t="s">
        <v>709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708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707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706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705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211</v>
      </c>
    </row>
    <row r="59" spans="1:35" ht="15" customHeight="1" x14ac:dyDescent="0.25">
      <c r="A59" s="45" t="s">
        <v>704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703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5">
      <c r="A61" s="45" t="s">
        <v>702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5">
      <c r="A62" s="45" t="s">
        <v>701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700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212</v>
      </c>
    </row>
    <row r="65" spans="1:35" ht="15" customHeight="1" x14ac:dyDescent="0.25">
      <c r="A65" s="45" t="s">
        <v>699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3">
      <c r="A66" s="45" t="s">
        <v>698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77" t="s">
        <v>475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</row>
    <row r="68" spans="1:35" ht="15" customHeight="1" x14ac:dyDescent="0.2">
      <c r="B68" s="46" t="s">
        <v>474</v>
      </c>
    </row>
    <row r="69" spans="1:35" ht="15" customHeight="1" x14ac:dyDescent="0.2">
      <c r="B69" s="46" t="s">
        <v>473</v>
      </c>
    </row>
    <row r="70" spans="1:35" ht="15" customHeight="1" x14ac:dyDescent="0.2">
      <c r="B70" s="46" t="s">
        <v>472</v>
      </c>
    </row>
    <row r="71" spans="1:35" ht="15" customHeight="1" x14ac:dyDescent="0.2">
      <c r="B71" s="46" t="s">
        <v>471</v>
      </c>
    </row>
    <row r="72" spans="1:35" ht="15" customHeight="1" x14ac:dyDescent="0.2">
      <c r="B72" s="46" t="s">
        <v>365</v>
      </c>
    </row>
    <row r="73" spans="1:35" ht="15" customHeight="1" x14ac:dyDescent="0.2">
      <c r="B73" s="46" t="s">
        <v>74</v>
      </c>
    </row>
    <row r="74" spans="1:35" ht="15" customHeight="1" x14ac:dyDescent="0.2">
      <c r="B74" s="46" t="s">
        <v>401</v>
      </c>
    </row>
    <row r="75" spans="1:35" ht="15" customHeight="1" x14ac:dyDescent="0.2">
      <c r="B75" s="46" t="s">
        <v>400</v>
      </c>
    </row>
    <row r="76" spans="1:35" ht="15" customHeight="1" x14ac:dyDescent="0.2">
      <c r="B76" s="46" t="s">
        <v>399</v>
      </c>
    </row>
    <row r="77" spans="1:35" ht="15" customHeight="1" x14ac:dyDescent="0.2">
      <c r="B77" s="46" t="s">
        <v>470</v>
      </c>
    </row>
    <row r="78" spans="1:35" ht="15" customHeight="1" x14ac:dyDescent="0.2">
      <c r="B78" s="46" t="s">
        <v>469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RowHeight="15" customHeight="1" x14ac:dyDescent="0.2"/>
  <cols>
    <col min="1" max="1" width="52.285156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777</v>
      </c>
      <c r="B10" s="37" t="s">
        <v>776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775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774</v>
      </c>
      <c r="B18" s="39" t="s">
        <v>3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/>
      <c r="AI18" s="41"/>
    </row>
    <row r="19" spans="1:35" ht="15" customHeight="1" x14ac:dyDescent="0.25">
      <c r="A19" s="45" t="s">
        <v>773</v>
      </c>
      <c r="B19" s="39" t="s">
        <v>2</v>
      </c>
      <c r="C19" s="50">
        <v>0.74313099999999999</v>
      </c>
      <c r="D19" s="50">
        <v>0.65649000000000002</v>
      </c>
      <c r="E19" s="50">
        <v>0.69529200000000002</v>
      </c>
      <c r="F19" s="50">
        <v>0.69961899999999999</v>
      </c>
      <c r="G19" s="50">
        <v>0.71281799999999995</v>
      </c>
      <c r="H19" s="50">
        <v>0.73784099999999997</v>
      </c>
      <c r="I19" s="50">
        <v>0.75045600000000001</v>
      </c>
      <c r="J19" s="50">
        <v>0.74023300000000003</v>
      </c>
      <c r="K19" s="50">
        <v>0.72467499999999996</v>
      </c>
      <c r="L19" s="50">
        <v>0.70696099999999995</v>
      </c>
      <c r="M19" s="50">
        <v>0.68881300000000001</v>
      </c>
      <c r="N19" s="50">
        <v>0.68740699999999999</v>
      </c>
      <c r="O19" s="50">
        <v>0.68806699999999998</v>
      </c>
      <c r="P19" s="50">
        <v>0.68756099999999998</v>
      </c>
      <c r="Q19" s="50">
        <v>0.68562900000000004</v>
      </c>
      <c r="R19" s="50">
        <v>0.68472200000000005</v>
      </c>
      <c r="S19" s="50">
        <v>0.68730599999999997</v>
      </c>
      <c r="T19" s="50">
        <v>0.685083</v>
      </c>
      <c r="U19" s="50">
        <v>0.68243200000000004</v>
      </c>
      <c r="V19" s="50">
        <v>0.68695300000000004</v>
      </c>
      <c r="W19" s="50">
        <v>0.67920999999999998</v>
      </c>
      <c r="X19" s="50">
        <v>0.67535100000000003</v>
      </c>
      <c r="Y19" s="50">
        <v>0.67404600000000003</v>
      </c>
      <c r="Z19" s="50">
        <v>0.67503800000000003</v>
      </c>
      <c r="AA19" s="50">
        <v>0.67557100000000003</v>
      </c>
      <c r="AB19" s="50">
        <v>0.67132499999999995</v>
      </c>
      <c r="AC19" s="50">
        <v>0.667686</v>
      </c>
      <c r="AD19" s="50">
        <v>0.66226300000000005</v>
      </c>
      <c r="AE19" s="50">
        <v>0.655941</v>
      </c>
      <c r="AF19" s="50">
        <v>0.64954100000000004</v>
      </c>
      <c r="AG19" s="50">
        <v>0.64607599999999998</v>
      </c>
      <c r="AH19" s="50"/>
      <c r="AI19" s="41"/>
    </row>
    <row r="20" spans="1:35" ht="15" customHeight="1" x14ac:dyDescent="0.25">
      <c r="A20" s="45" t="s">
        <v>772</v>
      </c>
      <c r="B20" s="39" t="s">
        <v>42</v>
      </c>
      <c r="C20" s="50">
        <v>0.79246099999999997</v>
      </c>
      <c r="D20" s="50">
        <v>0.66853300000000004</v>
      </c>
      <c r="E20" s="50">
        <v>0.52868700000000002</v>
      </c>
      <c r="F20" s="50">
        <v>0.57991700000000002</v>
      </c>
      <c r="G20" s="50">
        <v>0.58267999999999998</v>
      </c>
      <c r="H20" s="50">
        <v>0.58818499999999996</v>
      </c>
      <c r="I20" s="50">
        <v>0.59928199999999998</v>
      </c>
      <c r="J20" s="50">
        <v>0.59465100000000004</v>
      </c>
      <c r="K20" s="50">
        <v>0.57709999999999995</v>
      </c>
      <c r="L20" s="50">
        <v>0.55974999999999997</v>
      </c>
      <c r="M20" s="50">
        <v>0.53645100000000001</v>
      </c>
      <c r="N20" s="50">
        <v>0.53074900000000003</v>
      </c>
      <c r="O20" s="50">
        <v>0.53012999999999999</v>
      </c>
      <c r="P20" s="50">
        <v>0.52746000000000004</v>
      </c>
      <c r="Q20" s="50">
        <v>0.52291100000000001</v>
      </c>
      <c r="R20" s="50">
        <v>0.52026099999999997</v>
      </c>
      <c r="S20" s="50">
        <v>0.51628200000000002</v>
      </c>
      <c r="T20" s="50">
        <v>0.50798500000000002</v>
      </c>
      <c r="U20" s="50">
        <v>0.50316700000000003</v>
      </c>
      <c r="V20" s="50">
        <v>0.50073500000000004</v>
      </c>
      <c r="W20" s="50">
        <v>0.496201</v>
      </c>
      <c r="X20" s="50">
        <v>0.49152499999999999</v>
      </c>
      <c r="Y20" s="50">
        <v>0.488348</v>
      </c>
      <c r="Z20" s="50">
        <v>0.48980200000000002</v>
      </c>
      <c r="AA20" s="50">
        <v>0.488041</v>
      </c>
      <c r="AB20" s="50">
        <v>0.48541800000000002</v>
      </c>
      <c r="AC20" s="50">
        <v>0.47973900000000003</v>
      </c>
      <c r="AD20" s="50">
        <v>0.473107</v>
      </c>
      <c r="AE20" s="50">
        <v>0.46531600000000001</v>
      </c>
      <c r="AF20" s="50">
        <v>0.45847199999999999</v>
      </c>
      <c r="AG20" s="50">
        <v>0.453816</v>
      </c>
      <c r="AH20" s="50"/>
      <c r="AI20" s="41"/>
    </row>
    <row r="21" spans="1:35" ht="15" customHeight="1" x14ac:dyDescent="0.25">
      <c r="A21" s="45" t="s">
        <v>771</v>
      </c>
      <c r="B21" s="39" t="s">
        <v>5</v>
      </c>
      <c r="C21" s="50">
        <v>3.1648350000000001</v>
      </c>
      <c r="D21" s="50">
        <v>3.4469370000000001</v>
      </c>
      <c r="E21" s="50">
        <v>3.1717339999999998</v>
      </c>
      <c r="F21" s="50">
        <v>4.2713039999999998</v>
      </c>
      <c r="G21" s="50">
        <v>5.4996090000000004</v>
      </c>
      <c r="H21" s="50">
        <v>6.2012830000000001</v>
      </c>
      <c r="I21" s="50">
        <v>6.9199640000000002</v>
      </c>
      <c r="J21" s="50">
        <v>7.5965920000000002</v>
      </c>
      <c r="K21" s="50">
        <v>8.2805040000000005</v>
      </c>
      <c r="L21" s="50">
        <v>8.6703580000000002</v>
      </c>
      <c r="M21" s="50">
        <v>9.091412</v>
      </c>
      <c r="N21" s="50">
        <v>9.5428610000000003</v>
      </c>
      <c r="O21" s="50">
        <v>9.9649370000000008</v>
      </c>
      <c r="P21" s="50">
        <v>10.056462</v>
      </c>
      <c r="Q21" s="50">
        <v>10.176392999999999</v>
      </c>
      <c r="R21" s="50">
        <v>10.325732</v>
      </c>
      <c r="S21" s="50">
        <v>10.439223</v>
      </c>
      <c r="T21" s="50">
        <v>10.561124</v>
      </c>
      <c r="U21" s="50">
        <v>10.700246</v>
      </c>
      <c r="V21" s="50">
        <v>10.840301</v>
      </c>
      <c r="W21" s="50">
        <v>10.933928</v>
      </c>
      <c r="X21" s="50">
        <v>11.036674</v>
      </c>
      <c r="Y21" s="50">
        <v>11.142742</v>
      </c>
      <c r="Z21" s="50">
        <v>11.268499</v>
      </c>
      <c r="AA21" s="50">
        <v>11.352050999999999</v>
      </c>
      <c r="AB21" s="50">
        <v>11.440481</v>
      </c>
      <c r="AC21" s="50">
        <v>11.483734999999999</v>
      </c>
      <c r="AD21" s="50">
        <v>11.520761</v>
      </c>
      <c r="AE21" s="50">
        <v>11.541338</v>
      </c>
      <c r="AF21" s="50">
        <v>11.574735</v>
      </c>
      <c r="AG21" s="50">
        <v>11.655673</v>
      </c>
      <c r="AH21" s="50"/>
      <c r="AI21" s="41"/>
    </row>
    <row r="22" spans="1:35" ht="15" customHeight="1" x14ac:dyDescent="0.25">
      <c r="A22" s="45" t="s">
        <v>770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769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5">
      <c r="A24" s="45" t="s">
        <v>768</v>
      </c>
      <c r="B24" s="39" t="s">
        <v>7</v>
      </c>
      <c r="C24" s="50">
        <v>108.428101</v>
      </c>
      <c r="D24" s="50">
        <v>111.564308</v>
      </c>
      <c r="E24" s="50">
        <v>117.38887</v>
      </c>
      <c r="F24" s="50">
        <v>116.07184599999999</v>
      </c>
      <c r="G24" s="50">
        <v>116.084328</v>
      </c>
      <c r="H24" s="50">
        <v>116.583595</v>
      </c>
      <c r="I24" s="50">
        <v>116.35891700000001</v>
      </c>
      <c r="J24" s="50">
        <v>115.298615</v>
      </c>
      <c r="K24" s="50">
        <v>114.099991</v>
      </c>
      <c r="L24" s="50">
        <v>112.938194</v>
      </c>
      <c r="M24" s="50">
        <v>112.118858</v>
      </c>
      <c r="N24" s="50">
        <v>111.720901</v>
      </c>
      <c r="O24" s="50">
        <v>111.523949</v>
      </c>
      <c r="P24" s="50">
        <v>111.55455000000001</v>
      </c>
      <c r="Q24" s="50">
        <v>111.90411400000001</v>
      </c>
      <c r="R24" s="50">
        <v>112.702034</v>
      </c>
      <c r="S24" s="50">
        <v>113.46457700000001</v>
      </c>
      <c r="T24" s="50">
        <v>114.290802</v>
      </c>
      <c r="U24" s="50">
        <v>115.27810700000001</v>
      </c>
      <c r="V24" s="50">
        <v>116.246483</v>
      </c>
      <c r="W24" s="50">
        <v>116.866371</v>
      </c>
      <c r="X24" s="50">
        <v>117.481163</v>
      </c>
      <c r="Y24" s="50">
        <v>118.19699900000001</v>
      </c>
      <c r="Z24" s="50">
        <v>119.221771</v>
      </c>
      <c r="AA24" s="50">
        <v>119.72981299999999</v>
      </c>
      <c r="AB24" s="50">
        <v>120.381516</v>
      </c>
      <c r="AC24" s="50">
        <v>120.546638</v>
      </c>
      <c r="AD24" s="50">
        <v>120.518738</v>
      </c>
      <c r="AE24" s="50">
        <v>120.428032</v>
      </c>
      <c r="AF24" s="50">
        <v>120.48484000000001</v>
      </c>
      <c r="AG24" s="50">
        <v>120.8479</v>
      </c>
      <c r="AH24" s="50"/>
      <c r="AI24" s="41"/>
    </row>
    <row r="25" spans="1:35" ht="15" customHeight="1" x14ac:dyDescent="0.25">
      <c r="A25" s="45" t="s">
        <v>767</v>
      </c>
      <c r="B25" s="39" t="s">
        <v>8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/>
      <c r="AI25" s="41"/>
    </row>
    <row r="26" spans="1:35" ht="15" customHeight="1" x14ac:dyDescent="0.25">
      <c r="A26" s="45" t="s">
        <v>766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5">
      <c r="A27" s="45" t="s">
        <v>765</v>
      </c>
      <c r="B27" s="39" t="s">
        <v>12</v>
      </c>
      <c r="C27" s="50">
        <v>70.344498000000002</v>
      </c>
      <c r="D27" s="50">
        <v>73.075057999999999</v>
      </c>
      <c r="E27" s="50">
        <v>74.249038999999996</v>
      </c>
      <c r="F27" s="50">
        <v>75.167670999999999</v>
      </c>
      <c r="G27" s="50">
        <v>76.887191999999999</v>
      </c>
      <c r="H27" s="50">
        <v>78.377548000000004</v>
      </c>
      <c r="I27" s="50">
        <v>79.386688000000007</v>
      </c>
      <c r="J27" s="50">
        <v>79.801826000000005</v>
      </c>
      <c r="K27" s="50">
        <v>80.004929000000004</v>
      </c>
      <c r="L27" s="50">
        <v>79.830132000000006</v>
      </c>
      <c r="M27" s="50">
        <v>79.913962999999995</v>
      </c>
      <c r="N27" s="50">
        <v>80.182281000000003</v>
      </c>
      <c r="O27" s="50">
        <v>80.753967000000003</v>
      </c>
      <c r="P27" s="50">
        <v>80.702010999999999</v>
      </c>
      <c r="Q27" s="50">
        <v>80.780135999999999</v>
      </c>
      <c r="R27" s="50">
        <v>81.100364999999996</v>
      </c>
      <c r="S27" s="50">
        <v>81.435508999999996</v>
      </c>
      <c r="T27" s="50">
        <v>81.819350999999997</v>
      </c>
      <c r="U27" s="50">
        <v>82.312156999999999</v>
      </c>
      <c r="V27" s="50">
        <v>82.837913999999998</v>
      </c>
      <c r="W27" s="50">
        <v>83.118720999999994</v>
      </c>
      <c r="X27" s="50">
        <v>83.429962000000003</v>
      </c>
      <c r="Y27" s="50">
        <v>83.840378000000001</v>
      </c>
      <c r="Z27" s="50">
        <v>84.498977999999994</v>
      </c>
      <c r="AA27" s="50">
        <v>84.837112000000005</v>
      </c>
      <c r="AB27" s="50">
        <v>85.203277999999997</v>
      </c>
      <c r="AC27" s="50">
        <v>85.268105000000006</v>
      </c>
      <c r="AD27" s="50">
        <v>85.236335999999994</v>
      </c>
      <c r="AE27" s="50">
        <v>85.094536000000005</v>
      </c>
      <c r="AF27" s="50">
        <v>85.134040999999996</v>
      </c>
      <c r="AG27" s="50">
        <v>85.475159000000005</v>
      </c>
      <c r="AH27" s="50"/>
      <c r="AI27" s="41"/>
    </row>
    <row r="28" spans="1:35" ht="15" customHeight="1" x14ac:dyDescent="0.2">
      <c r="A28" s="45" t="s">
        <v>764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503</v>
      </c>
    </row>
    <row r="31" spans="1:35" ht="15" customHeight="1" x14ac:dyDescent="0.2">
      <c r="B31" s="38" t="s">
        <v>502</v>
      </c>
    </row>
    <row r="32" spans="1:35" ht="15" customHeight="1" x14ac:dyDescent="0.25">
      <c r="A32" s="45" t="s">
        <v>763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762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761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760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759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758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757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756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755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754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753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491</v>
      </c>
    </row>
    <row r="45" spans="1:35" ht="15" customHeight="1" x14ac:dyDescent="0.2">
      <c r="A45" s="45" t="s">
        <v>752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8" spans="1:35" ht="15" customHeight="1" x14ac:dyDescent="0.2">
      <c r="B48" s="38" t="s">
        <v>489</v>
      </c>
    </row>
    <row r="49" spans="1:35" ht="15" customHeight="1" x14ac:dyDescent="0.2">
      <c r="B49" s="38" t="s">
        <v>207</v>
      </c>
    </row>
    <row r="50" spans="1:35" ht="15" customHeight="1" x14ac:dyDescent="0.25">
      <c r="A50" s="45" t="s">
        <v>751</v>
      </c>
      <c r="B50" s="39" t="s">
        <v>208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750</v>
      </c>
      <c r="B51" s="39" t="s">
        <v>23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749</v>
      </c>
      <c r="B52" s="39" t="s">
        <v>480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5">
      <c r="A53" s="45" t="s">
        <v>748</v>
      </c>
      <c r="B53" s="39" t="s">
        <v>210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">
      <c r="A54" s="45" t="s">
        <v>747</v>
      </c>
      <c r="B54" s="38" t="s">
        <v>200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48"/>
    </row>
    <row r="55" spans="1:35" ht="15" customHeight="1" x14ac:dyDescent="0.2">
      <c r="B55" s="38" t="s">
        <v>211</v>
      </c>
    </row>
    <row r="56" spans="1:35" ht="15" customHeight="1" x14ac:dyDescent="0.25">
      <c r="A56" s="45" t="s">
        <v>746</v>
      </c>
      <c r="B56" s="39" t="s">
        <v>208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5">
      <c r="A57" s="45" t="s">
        <v>745</v>
      </c>
      <c r="B57" s="39" t="s">
        <v>23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5">
      <c r="A58" s="45" t="s">
        <v>744</v>
      </c>
      <c r="B58" s="39" t="s">
        <v>480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5">
      <c r="A59" s="45" t="s">
        <v>743</v>
      </c>
      <c r="B59" s="39" t="s">
        <v>210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">
      <c r="A60" s="45" t="s">
        <v>742</v>
      </c>
      <c r="B60" s="38" t="s">
        <v>200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48"/>
    </row>
    <row r="61" spans="1:35" ht="15" customHeight="1" x14ac:dyDescent="0.2">
      <c r="B61" s="38" t="s">
        <v>212</v>
      </c>
    </row>
    <row r="62" spans="1:35" ht="15" customHeight="1" x14ac:dyDescent="0.25">
      <c r="A62" s="45" t="s">
        <v>741</v>
      </c>
      <c r="B62" s="39" t="s">
        <v>213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thickBot="1" x14ac:dyDescent="0.3">
      <c r="A63" s="45" t="s">
        <v>740</v>
      </c>
      <c r="B63" s="39" t="s">
        <v>214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">
      <c r="B64" s="77" t="s">
        <v>475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</row>
    <row r="65" spans="2:2" ht="15" customHeight="1" x14ac:dyDescent="0.2">
      <c r="B65" s="46" t="s">
        <v>519</v>
      </c>
    </row>
    <row r="66" spans="2:2" ht="15" customHeight="1" x14ac:dyDescent="0.2">
      <c r="B66" s="46" t="s">
        <v>473</v>
      </c>
    </row>
    <row r="67" spans="2:2" ht="15" customHeight="1" x14ac:dyDescent="0.2">
      <c r="B67" s="46" t="s">
        <v>472</v>
      </c>
    </row>
    <row r="68" spans="2:2" ht="15" customHeight="1" x14ac:dyDescent="0.2">
      <c r="B68" s="46" t="s">
        <v>471</v>
      </c>
    </row>
    <row r="69" spans="2:2" ht="15" customHeight="1" x14ac:dyDescent="0.2">
      <c r="B69" s="46" t="s">
        <v>365</v>
      </c>
    </row>
    <row r="70" spans="2:2" ht="15" customHeight="1" x14ac:dyDescent="0.2">
      <c r="B70" s="46" t="s">
        <v>74</v>
      </c>
    </row>
    <row r="71" spans="2:2" ht="15" customHeight="1" x14ac:dyDescent="0.2">
      <c r="B71" s="46" t="s">
        <v>401</v>
      </c>
    </row>
    <row r="72" spans="2:2" ht="15" customHeight="1" x14ac:dyDescent="0.2">
      <c r="B72" s="46" t="s">
        <v>400</v>
      </c>
    </row>
    <row r="73" spans="2:2" ht="15" customHeight="1" x14ac:dyDescent="0.2">
      <c r="B73" s="46" t="s">
        <v>399</v>
      </c>
    </row>
    <row r="74" spans="2:2" ht="15" customHeight="1" x14ac:dyDescent="0.2">
      <c r="B74" s="46" t="s">
        <v>470</v>
      </c>
    </row>
    <row r="75" spans="2:2" ht="15" customHeight="1" x14ac:dyDescent="0.2">
      <c r="B75" s="46" t="s">
        <v>469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customHeight="1" x14ac:dyDescent="0.2"/>
  <cols>
    <col min="1" max="1" width="37.71093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877</v>
      </c>
      <c r="B10" s="37" t="s">
        <v>876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874</v>
      </c>
    </row>
    <row r="17" spans="1:35" ht="15" customHeight="1" x14ac:dyDescent="0.25">
      <c r="A17" s="45" t="s">
        <v>873</v>
      </c>
      <c r="B17" s="39" t="s">
        <v>47</v>
      </c>
      <c r="C17" s="50">
        <v>7.2338490000000002</v>
      </c>
      <c r="D17" s="50">
        <v>7.5777939999999999</v>
      </c>
      <c r="E17" s="50">
        <v>5.8212219999999997</v>
      </c>
      <c r="F17" s="50">
        <v>10.098307</v>
      </c>
      <c r="G17" s="50">
        <v>10.102898</v>
      </c>
      <c r="H17" s="50">
        <v>10.222531</v>
      </c>
      <c r="I17" s="50">
        <v>10.399366000000001</v>
      </c>
      <c r="J17" s="50">
        <v>10.430567</v>
      </c>
      <c r="K17" s="50">
        <v>10.261187</v>
      </c>
      <c r="L17" s="50">
        <v>10.116542000000001</v>
      </c>
      <c r="M17" s="50">
        <v>9.8436369999999993</v>
      </c>
      <c r="N17" s="50">
        <v>9.7794530000000002</v>
      </c>
      <c r="O17" s="50">
        <v>9.7627020000000009</v>
      </c>
      <c r="P17" s="50">
        <v>9.7323970000000006</v>
      </c>
      <c r="Q17" s="50">
        <v>9.7290349999999997</v>
      </c>
      <c r="R17" s="50">
        <v>9.7955950000000005</v>
      </c>
      <c r="S17" s="50">
        <v>9.8325300000000002</v>
      </c>
      <c r="T17" s="50">
        <v>9.7744450000000001</v>
      </c>
      <c r="U17" s="50">
        <v>9.7611869999999996</v>
      </c>
      <c r="V17" s="50">
        <v>9.7854939999999999</v>
      </c>
      <c r="W17" s="50">
        <v>9.8113600000000005</v>
      </c>
      <c r="X17" s="50">
        <v>9.8791580000000003</v>
      </c>
      <c r="Y17" s="50">
        <v>9.9557350000000007</v>
      </c>
      <c r="Z17" s="50">
        <v>10.088528999999999</v>
      </c>
      <c r="AA17" s="50">
        <v>10.123471</v>
      </c>
      <c r="AB17" s="50">
        <v>10.209130999999999</v>
      </c>
      <c r="AC17" s="50">
        <v>10.270913</v>
      </c>
      <c r="AD17" s="50">
        <v>10.277416000000001</v>
      </c>
      <c r="AE17" s="50">
        <v>10.340664</v>
      </c>
      <c r="AF17" s="50">
        <v>10.396630999999999</v>
      </c>
      <c r="AG17" s="50">
        <v>10.477518999999999</v>
      </c>
      <c r="AH17" s="50"/>
      <c r="AI17" s="41"/>
    </row>
    <row r="18" spans="1:35" ht="15" customHeight="1" x14ac:dyDescent="0.25">
      <c r="A18" s="45" t="s">
        <v>872</v>
      </c>
      <c r="B18" s="39" t="s">
        <v>29</v>
      </c>
      <c r="C18" s="50">
        <v>1.9622839999999999</v>
      </c>
      <c r="D18" s="50">
        <v>2.1971750000000001</v>
      </c>
      <c r="E18" s="50">
        <v>2.2226720000000002</v>
      </c>
      <c r="F18" s="50">
        <v>2.1188039999999999</v>
      </c>
      <c r="G18" s="50">
        <v>2.093852</v>
      </c>
      <c r="H18" s="50">
        <v>2.1450979999999999</v>
      </c>
      <c r="I18" s="50">
        <v>2.1531020000000001</v>
      </c>
      <c r="J18" s="50">
        <v>2.1378509999999999</v>
      </c>
      <c r="K18" s="50">
        <v>2.1189789999999999</v>
      </c>
      <c r="L18" s="50">
        <v>2.0992190000000002</v>
      </c>
      <c r="M18" s="50">
        <v>2.0727720000000001</v>
      </c>
      <c r="N18" s="50">
        <v>2.073696</v>
      </c>
      <c r="O18" s="50">
        <v>2.0729169999999999</v>
      </c>
      <c r="P18" s="50">
        <v>2.071539</v>
      </c>
      <c r="Q18" s="50">
        <v>2.0761069999999999</v>
      </c>
      <c r="R18" s="50">
        <v>2.0947710000000002</v>
      </c>
      <c r="S18" s="50">
        <v>2.1199050000000002</v>
      </c>
      <c r="T18" s="50">
        <v>2.122465</v>
      </c>
      <c r="U18" s="50">
        <v>2.1194120000000001</v>
      </c>
      <c r="V18" s="50">
        <v>2.1370429999999998</v>
      </c>
      <c r="W18" s="50">
        <v>2.1347580000000002</v>
      </c>
      <c r="X18" s="50">
        <v>2.154029</v>
      </c>
      <c r="Y18" s="50">
        <v>2.1743549999999998</v>
      </c>
      <c r="Z18" s="50">
        <v>2.1946349999999999</v>
      </c>
      <c r="AA18" s="50">
        <v>2.2032029999999998</v>
      </c>
      <c r="AB18" s="50">
        <v>2.216037</v>
      </c>
      <c r="AC18" s="50">
        <v>2.2351760000000001</v>
      </c>
      <c r="AD18" s="50">
        <v>2.240767</v>
      </c>
      <c r="AE18" s="50">
        <v>2.262505</v>
      </c>
      <c r="AF18" s="50">
        <v>2.2805800000000001</v>
      </c>
      <c r="AG18" s="50">
        <v>2.3058010000000002</v>
      </c>
      <c r="AH18" s="50"/>
      <c r="AI18" s="41"/>
    </row>
    <row r="19" spans="1:35" ht="15" customHeight="1" x14ac:dyDescent="0.25">
      <c r="A19" s="45" t="s">
        <v>871</v>
      </c>
      <c r="B19" s="39" t="s">
        <v>28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5">
      <c r="A20" s="45" t="s">
        <v>870</v>
      </c>
      <c r="B20" s="39" t="s">
        <v>823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 x14ac:dyDescent="0.25">
      <c r="A21" s="45" t="s">
        <v>869</v>
      </c>
      <c r="B21" s="39" t="s">
        <v>46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41"/>
    </row>
    <row r="22" spans="1:35" ht="15" customHeight="1" x14ac:dyDescent="0.25">
      <c r="A22" s="45" t="s">
        <v>868</v>
      </c>
      <c r="B22" s="39" t="s">
        <v>32</v>
      </c>
      <c r="C22" s="50">
        <v>210.96565200000001</v>
      </c>
      <c r="D22" s="50">
        <v>201.090012</v>
      </c>
      <c r="E22" s="50">
        <v>215.01181</v>
      </c>
      <c r="F22" s="50">
        <v>221.47996499999999</v>
      </c>
      <c r="G22" s="50">
        <v>228.83033800000001</v>
      </c>
      <c r="H22" s="50">
        <v>234.29203799999999</v>
      </c>
      <c r="I22" s="50">
        <v>236.48672500000001</v>
      </c>
      <c r="J22" s="50">
        <v>235.16922</v>
      </c>
      <c r="K22" s="50">
        <v>232.88777200000001</v>
      </c>
      <c r="L22" s="50">
        <v>231.427582</v>
      </c>
      <c r="M22" s="50">
        <v>228.91464199999999</v>
      </c>
      <c r="N22" s="50">
        <v>229.13374300000001</v>
      </c>
      <c r="O22" s="50">
        <v>229.813141</v>
      </c>
      <c r="P22" s="50">
        <v>230.75225800000001</v>
      </c>
      <c r="Q22" s="50">
        <v>232.792114</v>
      </c>
      <c r="R22" s="50">
        <v>236.05233799999999</v>
      </c>
      <c r="S22" s="50">
        <v>239.15062</v>
      </c>
      <c r="T22" s="50">
        <v>241.663208</v>
      </c>
      <c r="U22" s="50">
        <v>244.29594399999999</v>
      </c>
      <c r="V22" s="50">
        <v>246.89331100000001</v>
      </c>
      <c r="W22" s="50">
        <v>250.17433199999999</v>
      </c>
      <c r="X22" s="50">
        <v>254.066879</v>
      </c>
      <c r="Y22" s="50">
        <v>257.88662699999998</v>
      </c>
      <c r="Z22" s="50">
        <v>262.09588600000001</v>
      </c>
      <c r="AA22" s="50">
        <v>264.749908</v>
      </c>
      <c r="AB22" s="50">
        <v>268.83801299999999</v>
      </c>
      <c r="AC22" s="50">
        <v>272.913971</v>
      </c>
      <c r="AD22" s="50">
        <v>275.028839</v>
      </c>
      <c r="AE22" s="50">
        <v>279.49941999999999</v>
      </c>
      <c r="AF22" s="50">
        <v>284.41549700000002</v>
      </c>
      <c r="AG22" s="50">
        <v>289.24468999999999</v>
      </c>
      <c r="AH22" s="50"/>
      <c r="AI22" s="41"/>
    </row>
    <row r="23" spans="1:35" ht="15" customHeight="1" x14ac:dyDescent="0.25">
      <c r="A23" s="45" t="s">
        <v>867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5">
      <c r="A24" s="45" t="s">
        <v>865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5">
      <c r="A25" s="45" t="s">
        <v>864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863</v>
      </c>
      <c r="B26" s="39" t="s">
        <v>38</v>
      </c>
      <c r="C26" s="50">
        <v>130.49870300000001</v>
      </c>
      <c r="D26" s="50">
        <v>130.067307</v>
      </c>
      <c r="E26" s="50">
        <v>133.44580099999999</v>
      </c>
      <c r="F26" s="50">
        <v>139.035538</v>
      </c>
      <c r="G26" s="50">
        <v>145.42184399999999</v>
      </c>
      <c r="H26" s="50">
        <v>150.698273</v>
      </c>
      <c r="I26" s="50">
        <v>154.33682300000001</v>
      </c>
      <c r="J26" s="50">
        <v>156.364014</v>
      </c>
      <c r="K26" s="50">
        <v>157.53637699999999</v>
      </c>
      <c r="L26" s="50">
        <v>158.41609199999999</v>
      </c>
      <c r="M26" s="50">
        <v>159.22605899999999</v>
      </c>
      <c r="N26" s="50">
        <v>160.50262499999999</v>
      </c>
      <c r="O26" s="50">
        <v>162.21560700000001</v>
      </c>
      <c r="P26" s="50">
        <v>163.13966400000001</v>
      </c>
      <c r="Q26" s="50">
        <v>164.55422999999999</v>
      </c>
      <c r="R26" s="50">
        <v>166.69064299999999</v>
      </c>
      <c r="S26" s="50">
        <v>168.79132100000001</v>
      </c>
      <c r="T26" s="50">
        <v>170.44342</v>
      </c>
      <c r="U26" s="50">
        <v>172.12339800000001</v>
      </c>
      <c r="V26" s="50">
        <v>173.75924699999999</v>
      </c>
      <c r="W26" s="50">
        <v>175.87977599999999</v>
      </c>
      <c r="X26" s="50">
        <v>178.53028900000001</v>
      </c>
      <c r="Y26" s="50">
        <v>181.140152</v>
      </c>
      <c r="Z26" s="50">
        <v>183.98031599999999</v>
      </c>
      <c r="AA26" s="50">
        <v>185.79070999999999</v>
      </c>
      <c r="AB26" s="50">
        <v>188.448486</v>
      </c>
      <c r="AC26" s="50">
        <v>191.148315</v>
      </c>
      <c r="AD26" s="50">
        <v>192.63024899999999</v>
      </c>
      <c r="AE26" s="50">
        <v>195.531937</v>
      </c>
      <c r="AF26" s="50">
        <v>198.84243799999999</v>
      </c>
      <c r="AG26" s="50">
        <v>202.29440299999999</v>
      </c>
      <c r="AH26" s="50"/>
      <c r="AI26" s="41"/>
    </row>
    <row r="27" spans="1:35" ht="15" customHeight="1" x14ac:dyDescent="0.2">
      <c r="A27" s="45" t="s">
        <v>862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861</v>
      </c>
    </row>
    <row r="30" spans="1:35" ht="15" customHeight="1" x14ac:dyDescent="0.25">
      <c r="A30" s="45" t="s">
        <v>860</v>
      </c>
      <c r="B30" s="39" t="s">
        <v>47</v>
      </c>
      <c r="C30" s="50">
        <v>3.541731</v>
      </c>
      <c r="D30" s="50">
        <v>4.292535</v>
      </c>
      <c r="E30" s="50">
        <v>3.0321579999999999</v>
      </c>
      <c r="F30" s="50">
        <v>3.914596</v>
      </c>
      <c r="G30" s="50">
        <v>3.4902410000000001</v>
      </c>
      <c r="H30" s="50">
        <v>3.3972720000000001</v>
      </c>
      <c r="I30" s="50">
        <v>3.3028409999999999</v>
      </c>
      <c r="J30" s="50">
        <v>3.276427</v>
      </c>
      <c r="K30" s="50">
        <v>3.2264650000000001</v>
      </c>
      <c r="L30" s="50">
        <v>3.201114</v>
      </c>
      <c r="M30" s="50">
        <v>3.129696</v>
      </c>
      <c r="N30" s="50">
        <v>3.113632</v>
      </c>
      <c r="O30" s="50">
        <v>3.089947</v>
      </c>
      <c r="P30" s="50">
        <v>3.0779589999999999</v>
      </c>
      <c r="Q30" s="50">
        <v>3.066843</v>
      </c>
      <c r="R30" s="50">
        <v>3.0828600000000002</v>
      </c>
      <c r="S30" s="50">
        <v>3.094903</v>
      </c>
      <c r="T30" s="50">
        <v>3.0618460000000001</v>
      </c>
      <c r="U30" s="50">
        <v>3.035053</v>
      </c>
      <c r="V30" s="50">
        <v>3.0335209999999999</v>
      </c>
      <c r="W30" s="50">
        <v>3.0105439999999999</v>
      </c>
      <c r="X30" s="50">
        <v>3.0151949999999998</v>
      </c>
      <c r="Y30" s="50">
        <v>3.0212509999999999</v>
      </c>
      <c r="Z30" s="50">
        <v>3.03633</v>
      </c>
      <c r="AA30" s="50">
        <v>3.0312299999999999</v>
      </c>
      <c r="AB30" s="50">
        <v>3.0299079999999998</v>
      </c>
      <c r="AC30" s="50">
        <v>3.033204</v>
      </c>
      <c r="AD30" s="50">
        <v>3.021579</v>
      </c>
      <c r="AE30" s="50">
        <v>3.0252539999999999</v>
      </c>
      <c r="AF30" s="50">
        <v>3.0268730000000001</v>
      </c>
      <c r="AG30" s="50">
        <v>3.0388359999999999</v>
      </c>
      <c r="AH30" s="50"/>
      <c r="AI30" s="41"/>
    </row>
    <row r="31" spans="1:35" ht="15" customHeight="1" x14ac:dyDescent="0.25">
      <c r="A31" s="45" t="s">
        <v>859</v>
      </c>
      <c r="B31" s="39" t="s">
        <v>29</v>
      </c>
      <c r="C31" s="50">
        <v>2.8045789999999999</v>
      </c>
      <c r="D31" s="50">
        <v>3.3596529999999998</v>
      </c>
      <c r="E31" s="50">
        <v>3.2699319999999998</v>
      </c>
      <c r="F31" s="50">
        <v>3.0166390000000001</v>
      </c>
      <c r="G31" s="50">
        <v>2.9278249999999999</v>
      </c>
      <c r="H31" s="50">
        <v>2.964178</v>
      </c>
      <c r="I31" s="50">
        <v>2.9490669999999999</v>
      </c>
      <c r="J31" s="50">
        <v>2.9641630000000001</v>
      </c>
      <c r="K31" s="50">
        <v>2.983946</v>
      </c>
      <c r="L31" s="50">
        <v>3.0140720000000001</v>
      </c>
      <c r="M31" s="50">
        <v>3.033283</v>
      </c>
      <c r="N31" s="50">
        <v>3.0568909999999998</v>
      </c>
      <c r="O31" s="50">
        <v>3.0755970000000001</v>
      </c>
      <c r="P31" s="50">
        <v>3.0906579999999999</v>
      </c>
      <c r="Q31" s="50">
        <v>3.1129630000000001</v>
      </c>
      <c r="R31" s="50">
        <v>3.1602830000000002</v>
      </c>
      <c r="S31" s="50">
        <v>3.2019839999999999</v>
      </c>
      <c r="T31" s="50">
        <v>3.2216320000000001</v>
      </c>
      <c r="U31" s="50">
        <v>3.2416160000000001</v>
      </c>
      <c r="V31" s="50">
        <v>3.2707199999999998</v>
      </c>
      <c r="W31" s="50">
        <v>3.291118</v>
      </c>
      <c r="X31" s="50">
        <v>3.3286129999999998</v>
      </c>
      <c r="Y31" s="50">
        <v>3.3648060000000002</v>
      </c>
      <c r="Z31" s="50">
        <v>3.4008769999999999</v>
      </c>
      <c r="AA31" s="50">
        <v>3.4209329999999998</v>
      </c>
      <c r="AB31" s="50">
        <v>3.4490210000000001</v>
      </c>
      <c r="AC31" s="50">
        <v>3.4868250000000001</v>
      </c>
      <c r="AD31" s="50">
        <v>3.4967679999999999</v>
      </c>
      <c r="AE31" s="50">
        <v>3.5385110000000002</v>
      </c>
      <c r="AF31" s="50">
        <v>3.5814550000000001</v>
      </c>
      <c r="AG31" s="50">
        <v>3.621454</v>
      </c>
      <c r="AH31" s="50"/>
      <c r="AI31" s="41"/>
    </row>
    <row r="32" spans="1:35" ht="15" customHeight="1" x14ac:dyDescent="0.25">
      <c r="A32" s="45" t="s">
        <v>858</v>
      </c>
      <c r="B32" s="39" t="s">
        <v>28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/>
      <c r="AI32" s="41"/>
    </row>
    <row r="33" spans="1:35" ht="15" customHeight="1" x14ac:dyDescent="0.25">
      <c r="A33" s="45" t="s">
        <v>857</v>
      </c>
      <c r="B33" s="39" t="s">
        <v>823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/>
      <c r="AI33" s="41"/>
    </row>
    <row r="34" spans="1:35" ht="15" customHeight="1" x14ac:dyDescent="0.25">
      <c r="A34" s="45" t="s">
        <v>856</v>
      </c>
      <c r="B34" s="39" t="s">
        <v>46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41"/>
    </row>
    <row r="35" spans="1:35" ht="15" customHeight="1" x14ac:dyDescent="0.25">
      <c r="A35" s="45" t="s">
        <v>855</v>
      </c>
      <c r="B35" s="39" t="s">
        <v>32</v>
      </c>
      <c r="C35" s="50">
        <v>74.341003000000001</v>
      </c>
      <c r="D35" s="50">
        <v>65.909576000000001</v>
      </c>
      <c r="E35" s="50">
        <v>71.286895999999999</v>
      </c>
      <c r="F35" s="50">
        <v>74.379562000000007</v>
      </c>
      <c r="G35" s="50">
        <v>77.119484</v>
      </c>
      <c r="H35" s="50">
        <v>78.714675999999997</v>
      </c>
      <c r="I35" s="50">
        <v>78.754913000000002</v>
      </c>
      <c r="J35" s="50">
        <v>77.579018000000005</v>
      </c>
      <c r="K35" s="50">
        <v>76.348388999999997</v>
      </c>
      <c r="L35" s="50">
        <v>75.439575000000005</v>
      </c>
      <c r="M35" s="50">
        <v>74.471999999999994</v>
      </c>
      <c r="N35" s="50">
        <v>74.116730000000004</v>
      </c>
      <c r="O35" s="50">
        <v>74.060912999999999</v>
      </c>
      <c r="P35" s="50">
        <v>74.066451999999998</v>
      </c>
      <c r="Q35" s="50">
        <v>74.574630999999997</v>
      </c>
      <c r="R35" s="50">
        <v>75.434066999999999</v>
      </c>
      <c r="S35" s="50">
        <v>76.229705999999993</v>
      </c>
      <c r="T35" s="50">
        <v>76.752898999999999</v>
      </c>
      <c r="U35" s="50">
        <v>77.343742000000006</v>
      </c>
      <c r="V35" s="50">
        <v>77.963898</v>
      </c>
      <c r="W35" s="50">
        <v>78.750465000000005</v>
      </c>
      <c r="X35" s="50">
        <v>79.610305999999994</v>
      </c>
      <c r="Y35" s="50">
        <v>80.406502000000003</v>
      </c>
      <c r="Z35" s="50">
        <v>81.322982999999994</v>
      </c>
      <c r="AA35" s="50">
        <v>81.904160000000005</v>
      </c>
      <c r="AB35" s="50">
        <v>82.776191999999995</v>
      </c>
      <c r="AC35" s="50">
        <v>83.786422999999999</v>
      </c>
      <c r="AD35" s="50">
        <v>84.089447000000007</v>
      </c>
      <c r="AE35" s="50">
        <v>85.117485000000002</v>
      </c>
      <c r="AF35" s="50">
        <v>86.293982999999997</v>
      </c>
      <c r="AG35" s="50">
        <v>87.155090000000001</v>
      </c>
      <c r="AH35" s="50"/>
      <c r="AI35" s="41"/>
    </row>
    <row r="36" spans="1:35" ht="15" customHeight="1" x14ac:dyDescent="0.25">
      <c r="A36" s="45" t="s">
        <v>854</v>
      </c>
      <c r="B36" s="39" t="s">
        <v>33</v>
      </c>
      <c r="C36" s="50">
        <v>0.178561</v>
      </c>
      <c r="D36" s="50">
        <v>0.17860400000000001</v>
      </c>
      <c r="E36" s="50">
        <v>0.180702</v>
      </c>
      <c r="F36" s="50">
        <v>0.18326799999999999</v>
      </c>
      <c r="G36" s="50">
        <v>0.185834</v>
      </c>
      <c r="H36" s="50">
        <v>0.18711700000000001</v>
      </c>
      <c r="I36" s="50">
        <v>0.18840000000000001</v>
      </c>
      <c r="J36" s="50">
        <v>0.18968399999999999</v>
      </c>
      <c r="K36" s="50">
        <v>0.190967</v>
      </c>
      <c r="L36" s="50">
        <v>0.191608</v>
      </c>
      <c r="M36" s="50">
        <v>0.19225</v>
      </c>
      <c r="N36" s="50">
        <v>0.19289100000000001</v>
      </c>
      <c r="O36" s="50">
        <v>0.19353300000000001</v>
      </c>
      <c r="P36" s="50">
        <v>0.19353300000000001</v>
      </c>
      <c r="Q36" s="50">
        <v>0.19353300000000001</v>
      </c>
      <c r="R36" s="50">
        <v>0.19353300000000001</v>
      </c>
      <c r="S36" s="50">
        <v>0.19353300000000001</v>
      </c>
      <c r="T36" s="50">
        <v>0.19353300000000001</v>
      </c>
      <c r="U36" s="50">
        <v>0.19353300000000001</v>
      </c>
      <c r="V36" s="50">
        <v>0.19353300000000001</v>
      </c>
      <c r="W36" s="50">
        <v>0.19353300000000001</v>
      </c>
      <c r="X36" s="50">
        <v>0.19353300000000001</v>
      </c>
      <c r="Y36" s="50">
        <v>0.19353300000000001</v>
      </c>
      <c r="Z36" s="50">
        <v>0.19353300000000001</v>
      </c>
      <c r="AA36" s="50">
        <v>0.19353300000000001</v>
      </c>
      <c r="AB36" s="50">
        <v>0.19353300000000001</v>
      </c>
      <c r="AC36" s="50">
        <v>0.19353300000000001</v>
      </c>
      <c r="AD36" s="50">
        <v>0.19353300000000001</v>
      </c>
      <c r="AE36" s="50">
        <v>0.19353300000000001</v>
      </c>
      <c r="AF36" s="50">
        <v>0.19353300000000001</v>
      </c>
      <c r="AG36" s="50">
        <v>0.19353300000000001</v>
      </c>
      <c r="AH36" s="50"/>
      <c r="AI36" s="41"/>
    </row>
    <row r="37" spans="1:35" ht="15" customHeight="1" x14ac:dyDescent="0.25">
      <c r="A37" s="45" t="s">
        <v>853</v>
      </c>
      <c r="B37" s="39" t="s">
        <v>34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41"/>
    </row>
    <row r="38" spans="1:35" ht="15" customHeight="1" x14ac:dyDescent="0.25">
      <c r="A38" s="45" t="s">
        <v>852</v>
      </c>
      <c r="B38" s="39" t="s">
        <v>38</v>
      </c>
      <c r="C38" s="50">
        <v>65.042465000000007</v>
      </c>
      <c r="D38" s="50">
        <v>64.677536000000003</v>
      </c>
      <c r="E38" s="50">
        <v>66.518600000000006</v>
      </c>
      <c r="F38" s="50">
        <v>68.715912000000003</v>
      </c>
      <c r="G38" s="50">
        <v>71.111350999999999</v>
      </c>
      <c r="H38" s="50">
        <v>73.479545999999999</v>
      </c>
      <c r="I38" s="50">
        <v>74.641396</v>
      </c>
      <c r="J38" s="50">
        <v>75.414642000000001</v>
      </c>
      <c r="K38" s="50">
        <v>76.036613000000003</v>
      </c>
      <c r="L38" s="50">
        <v>76.701194999999998</v>
      </c>
      <c r="M38" s="50">
        <v>77.273987000000005</v>
      </c>
      <c r="N38" s="50">
        <v>77.834457</v>
      </c>
      <c r="O38" s="50">
        <v>78.641495000000006</v>
      </c>
      <c r="P38" s="50">
        <v>79.160995</v>
      </c>
      <c r="Q38" s="50">
        <v>79.963295000000002</v>
      </c>
      <c r="R38" s="50">
        <v>81.137291000000005</v>
      </c>
      <c r="S38" s="50">
        <v>82.248740999999995</v>
      </c>
      <c r="T38" s="50">
        <v>83.005127000000002</v>
      </c>
      <c r="U38" s="50">
        <v>83.790558000000004</v>
      </c>
      <c r="V38" s="50">
        <v>84.631148999999994</v>
      </c>
      <c r="W38" s="50">
        <v>85.609084999999993</v>
      </c>
      <c r="X38" s="50">
        <v>86.803443999999999</v>
      </c>
      <c r="Y38" s="50">
        <v>87.925078999999997</v>
      </c>
      <c r="Z38" s="50">
        <v>89.123572999999993</v>
      </c>
      <c r="AA38" s="50">
        <v>89.980759000000006</v>
      </c>
      <c r="AB38" s="50">
        <v>91.059441000000007</v>
      </c>
      <c r="AC38" s="50">
        <v>92.335708999999994</v>
      </c>
      <c r="AD38" s="50">
        <v>92.937461999999996</v>
      </c>
      <c r="AE38" s="50">
        <v>94.221428000000003</v>
      </c>
      <c r="AF38" s="50">
        <v>95.692824999999999</v>
      </c>
      <c r="AG38" s="50">
        <v>96.995232000000001</v>
      </c>
      <c r="AH38" s="50"/>
      <c r="AI38" s="41"/>
    </row>
    <row r="39" spans="1:35" ht="15" customHeight="1" x14ac:dyDescent="0.2">
      <c r="A39" s="45" t="s">
        <v>851</v>
      </c>
      <c r="B39" s="38" t="s">
        <v>37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8"/>
    </row>
    <row r="41" spans="1:35" ht="15" customHeight="1" x14ac:dyDescent="0.2">
      <c r="B41" s="38" t="s">
        <v>850</v>
      </c>
    </row>
    <row r="42" spans="1:35" ht="15" customHeight="1" x14ac:dyDescent="0.25">
      <c r="A42" s="45" t="s">
        <v>849</v>
      </c>
      <c r="B42" s="39" t="s">
        <v>47</v>
      </c>
      <c r="C42" s="50">
        <v>1.4360010000000001</v>
      </c>
      <c r="D42" s="50">
        <v>2.4687209999999999</v>
      </c>
      <c r="E42" s="50">
        <v>1.52433</v>
      </c>
      <c r="F42" s="50">
        <v>1.3257840000000001</v>
      </c>
      <c r="G42" s="50">
        <v>1.026362</v>
      </c>
      <c r="H42" s="50">
        <v>0.94769300000000001</v>
      </c>
      <c r="I42" s="50">
        <v>0.87553700000000001</v>
      </c>
      <c r="J42" s="50">
        <v>0.86839299999999997</v>
      </c>
      <c r="K42" s="50">
        <v>0.86684899999999998</v>
      </c>
      <c r="L42" s="50">
        <v>0.87004899999999996</v>
      </c>
      <c r="M42" s="50">
        <v>0.87106799999999995</v>
      </c>
      <c r="N42" s="50">
        <v>0.87660199999999999</v>
      </c>
      <c r="O42" s="50">
        <v>0.87392199999999998</v>
      </c>
      <c r="P42" s="50">
        <v>0.87974200000000002</v>
      </c>
      <c r="Q42" s="50">
        <v>0.87974600000000003</v>
      </c>
      <c r="R42" s="50">
        <v>0.88644900000000004</v>
      </c>
      <c r="S42" s="50">
        <v>0.89600100000000005</v>
      </c>
      <c r="T42" s="50">
        <v>0.89044599999999996</v>
      </c>
      <c r="U42" s="50">
        <v>0.88223399999999996</v>
      </c>
      <c r="V42" s="50">
        <v>0.884687</v>
      </c>
      <c r="W42" s="50">
        <v>0.87289399999999995</v>
      </c>
      <c r="X42" s="50">
        <v>0.874857</v>
      </c>
      <c r="Y42" s="50">
        <v>0.87907299999999999</v>
      </c>
      <c r="Z42" s="50">
        <v>0.88102999999999998</v>
      </c>
      <c r="AA42" s="50">
        <v>0.87941000000000003</v>
      </c>
      <c r="AB42" s="50">
        <v>0.87833099999999997</v>
      </c>
      <c r="AC42" s="50">
        <v>0.87873599999999996</v>
      </c>
      <c r="AD42" s="50">
        <v>0.88191399999999998</v>
      </c>
      <c r="AE42" s="50">
        <v>0.88623600000000002</v>
      </c>
      <c r="AF42" s="50">
        <v>0.88571599999999995</v>
      </c>
      <c r="AG42" s="50">
        <v>0.89395500000000006</v>
      </c>
      <c r="AH42" s="50"/>
      <c r="AI42" s="41"/>
    </row>
    <row r="43" spans="1:35" ht="15" customHeight="1" x14ac:dyDescent="0.25">
      <c r="A43" s="45" t="s">
        <v>848</v>
      </c>
      <c r="B43" s="39" t="s">
        <v>29</v>
      </c>
      <c r="C43" s="50">
        <v>0.58535099999999995</v>
      </c>
      <c r="D43" s="50">
        <v>1.108608</v>
      </c>
      <c r="E43" s="50">
        <v>0.84951500000000002</v>
      </c>
      <c r="F43" s="50">
        <v>0.57552400000000004</v>
      </c>
      <c r="G43" s="50">
        <v>0.43972600000000001</v>
      </c>
      <c r="H43" s="50">
        <v>0.40597299999999997</v>
      </c>
      <c r="I43" s="50">
        <v>0.37312800000000002</v>
      </c>
      <c r="J43" s="50">
        <v>0.371224</v>
      </c>
      <c r="K43" s="50">
        <v>0.37352600000000002</v>
      </c>
      <c r="L43" s="50">
        <v>0.37695000000000001</v>
      </c>
      <c r="M43" s="50">
        <v>0.380193</v>
      </c>
      <c r="N43" s="50">
        <v>0.38456299999999999</v>
      </c>
      <c r="O43" s="50">
        <v>0.38424199999999997</v>
      </c>
      <c r="P43" s="50">
        <v>0.38749699999999998</v>
      </c>
      <c r="Q43" s="50">
        <v>0.38801600000000003</v>
      </c>
      <c r="R43" s="50">
        <v>0.39160299999999998</v>
      </c>
      <c r="S43" s="50">
        <v>0.39703300000000002</v>
      </c>
      <c r="T43" s="50">
        <v>0.39572000000000002</v>
      </c>
      <c r="U43" s="50">
        <v>0.39232699999999998</v>
      </c>
      <c r="V43" s="50">
        <v>0.39440199999999997</v>
      </c>
      <c r="W43" s="50">
        <v>0.38852199999999998</v>
      </c>
      <c r="X43" s="50">
        <v>0.38974799999999998</v>
      </c>
      <c r="Y43" s="50">
        <v>0.392071</v>
      </c>
      <c r="Z43" s="50">
        <v>0.39258799999999999</v>
      </c>
      <c r="AA43" s="50">
        <v>0.39221899999999998</v>
      </c>
      <c r="AB43" s="50">
        <v>0.39128099999999999</v>
      </c>
      <c r="AC43" s="50">
        <v>0.39199899999999999</v>
      </c>
      <c r="AD43" s="50">
        <v>0.39407900000000001</v>
      </c>
      <c r="AE43" s="50">
        <v>0.39661600000000002</v>
      </c>
      <c r="AF43" s="50">
        <v>0.39679700000000001</v>
      </c>
      <c r="AG43" s="50">
        <v>0.40121800000000002</v>
      </c>
      <c r="AH43" s="50"/>
      <c r="AI43" s="41"/>
    </row>
    <row r="44" spans="1:35" ht="15" customHeight="1" x14ac:dyDescent="0.25">
      <c r="A44" s="45" t="s">
        <v>847</v>
      </c>
      <c r="B44" s="39" t="s">
        <v>28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/>
      <c r="AI44" s="41"/>
    </row>
    <row r="45" spans="1:35" ht="15" customHeight="1" x14ac:dyDescent="0.25">
      <c r="A45" s="45" t="s">
        <v>846</v>
      </c>
      <c r="B45" s="39" t="s">
        <v>823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/>
      <c r="AI45" s="41"/>
    </row>
    <row r="46" spans="1:35" ht="15" customHeight="1" x14ac:dyDescent="0.25">
      <c r="A46" s="45" t="s">
        <v>845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844</v>
      </c>
      <c r="B47" s="39" t="s">
        <v>32</v>
      </c>
      <c r="C47" s="50">
        <v>60.157302999999999</v>
      </c>
      <c r="D47" s="50">
        <v>56.821472</v>
      </c>
      <c r="E47" s="50">
        <v>61.495972000000002</v>
      </c>
      <c r="F47" s="50">
        <v>64.037612999999993</v>
      </c>
      <c r="G47" s="50">
        <v>66.217376999999999</v>
      </c>
      <c r="H47" s="50">
        <v>67.168304000000006</v>
      </c>
      <c r="I47" s="50">
        <v>67.464614999999995</v>
      </c>
      <c r="J47" s="50">
        <v>67.332763999999997</v>
      </c>
      <c r="K47" s="50">
        <v>67.16095</v>
      </c>
      <c r="L47" s="50">
        <v>66.951995999999994</v>
      </c>
      <c r="M47" s="50">
        <v>64.863297000000003</v>
      </c>
      <c r="N47" s="50">
        <v>65.142921000000001</v>
      </c>
      <c r="O47" s="50">
        <v>65.399360999999999</v>
      </c>
      <c r="P47" s="50">
        <v>66.009963999999997</v>
      </c>
      <c r="Q47" s="50">
        <v>66.802834000000004</v>
      </c>
      <c r="R47" s="50">
        <v>67.680083999999994</v>
      </c>
      <c r="S47" s="50">
        <v>68.522339000000002</v>
      </c>
      <c r="T47" s="50">
        <v>69.405190000000005</v>
      </c>
      <c r="U47" s="50">
        <v>70.341308999999995</v>
      </c>
      <c r="V47" s="50">
        <v>71.348838999999998</v>
      </c>
      <c r="W47" s="50">
        <v>72.381714000000002</v>
      </c>
      <c r="X47" s="50">
        <v>73.365829000000005</v>
      </c>
      <c r="Y47" s="50">
        <v>74.339377999999996</v>
      </c>
      <c r="Z47" s="50">
        <v>75.381180000000001</v>
      </c>
      <c r="AA47" s="50">
        <v>76.331100000000006</v>
      </c>
      <c r="AB47" s="50">
        <v>77.420044000000004</v>
      </c>
      <c r="AC47" s="50">
        <v>78.530022000000002</v>
      </c>
      <c r="AD47" s="50">
        <v>79.538330000000002</v>
      </c>
      <c r="AE47" s="50">
        <v>80.765320000000003</v>
      </c>
      <c r="AF47" s="50">
        <v>81.955139000000003</v>
      </c>
      <c r="AG47" s="50">
        <v>83.007003999999995</v>
      </c>
      <c r="AH47" s="50"/>
      <c r="AI47" s="41"/>
    </row>
    <row r="48" spans="1:35" ht="15" customHeight="1" x14ac:dyDescent="0.25">
      <c r="A48" s="45" t="s">
        <v>843</v>
      </c>
      <c r="B48" s="39" t="s">
        <v>33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/>
      <c r="AI48" s="41"/>
    </row>
    <row r="49" spans="1:35" ht="15" customHeight="1" x14ac:dyDescent="0.25">
      <c r="A49" s="45" t="s">
        <v>842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841</v>
      </c>
      <c r="B50" s="39" t="s">
        <v>38</v>
      </c>
      <c r="C50" s="50">
        <v>90.901222000000004</v>
      </c>
      <c r="D50" s="50">
        <v>93.264403999999999</v>
      </c>
      <c r="E50" s="50">
        <v>96.315398999999999</v>
      </c>
      <c r="F50" s="50">
        <v>100.034485</v>
      </c>
      <c r="G50" s="50">
        <v>103.720215</v>
      </c>
      <c r="H50" s="50">
        <v>106.06463599999999</v>
      </c>
      <c r="I50" s="50">
        <v>108.05336800000001</v>
      </c>
      <c r="J50" s="50">
        <v>109.923187</v>
      </c>
      <c r="K50" s="50">
        <v>111.70040899999999</v>
      </c>
      <c r="L50" s="50">
        <v>113.08865400000001</v>
      </c>
      <c r="M50" s="50">
        <v>114.35766599999999</v>
      </c>
      <c r="N50" s="50">
        <v>115.663956</v>
      </c>
      <c r="O50" s="50">
        <v>117.35687299999999</v>
      </c>
      <c r="P50" s="50">
        <v>118.782455</v>
      </c>
      <c r="Q50" s="50">
        <v>120.321426</v>
      </c>
      <c r="R50" s="50">
        <v>121.93019099999999</v>
      </c>
      <c r="S50" s="50">
        <v>123.577957</v>
      </c>
      <c r="T50" s="50">
        <v>125.169113</v>
      </c>
      <c r="U50" s="50">
        <v>126.730057</v>
      </c>
      <c r="V50" s="50">
        <v>128.44390899999999</v>
      </c>
      <c r="W50" s="50">
        <v>130.198883</v>
      </c>
      <c r="X50" s="50">
        <v>132.00325000000001</v>
      </c>
      <c r="Y50" s="50">
        <v>133.84065200000001</v>
      </c>
      <c r="Z50" s="50">
        <v>135.73834199999999</v>
      </c>
      <c r="AA50" s="50">
        <v>137.45309399999999</v>
      </c>
      <c r="AB50" s="50">
        <v>139.334518</v>
      </c>
      <c r="AC50" s="50">
        <v>141.31646699999999</v>
      </c>
      <c r="AD50" s="50">
        <v>143.20489499999999</v>
      </c>
      <c r="AE50" s="50">
        <v>145.31951900000001</v>
      </c>
      <c r="AF50" s="50">
        <v>147.51892100000001</v>
      </c>
      <c r="AG50" s="50">
        <v>149.70404099999999</v>
      </c>
      <c r="AH50" s="50"/>
      <c r="AI50" s="41"/>
    </row>
    <row r="51" spans="1:35" ht="15" customHeight="1" x14ac:dyDescent="0.2">
      <c r="A51" s="45" t="s">
        <v>840</v>
      </c>
      <c r="B51" s="38" t="s">
        <v>37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 x14ac:dyDescent="0.2">
      <c r="B53" s="38" t="s">
        <v>839</v>
      </c>
    </row>
    <row r="54" spans="1:35" ht="15" customHeight="1" x14ac:dyDescent="0.25">
      <c r="A54" s="45" t="s">
        <v>838</v>
      </c>
      <c r="B54" s="39" t="s">
        <v>47</v>
      </c>
      <c r="C54" s="50">
        <v>1.8638410000000001</v>
      </c>
      <c r="D54" s="50">
        <v>2.158623</v>
      </c>
      <c r="E54" s="50">
        <v>1.5179720000000001</v>
      </c>
      <c r="F54" s="50">
        <v>4.3369669999999996</v>
      </c>
      <c r="G54" s="50">
        <v>4.1292780000000002</v>
      </c>
      <c r="H54" s="50">
        <v>4.094951</v>
      </c>
      <c r="I54" s="50">
        <v>4.1179810000000003</v>
      </c>
      <c r="J54" s="50">
        <v>4.1490970000000003</v>
      </c>
      <c r="K54" s="50">
        <v>4.1071429999999998</v>
      </c>
      <c r="L54" s="50">
        <v>4.0240150000000003</v>
      </c>
      <c r="M54" s="50">
        <v>3.8946580000000002</v>
      </c>
      <c r="N54" s="50">
        <v>3.8453930000000001</v>
      </c>
      <c r="O54" s="50">
        <v>3.8264260000000001</v>
      </c>
      <c r="P54" s="50">
        <v>3.8197860000000001</v>
      </c>
      <c r="Q54" s="50">
        <v>3.818705</v>
      </c>
      <c r="R54" s="50">
        <v>3.8323779999999998</v>
      </c>
      <c r="S54" s="50">
        <v>3.8400479999999999</v>
      </c>
      <c r="T54" s="50">
        <v>3.8050570000000001</v>
      </c>
      <c r="U54" s="50">
        <v>3.7788840000000001</v>
      </c>
      <c r="V54" s="50">
        <v>3.7879420000000001</v>
      </c>
      <c r="W54" s="50">
        <v>3.772691</v>
      </c>
      <c r="X54" s="50">
        <v>3.7760210000000001</v>
      </c>
      <c r="Y54" s="50">
        <v>3.7824990000000001</v>
      </c>
      <c r="Z54" s="50">
        <v>3.7933880000000002</v>
      </c>
      <c r="AA54" s="50">
        <v>3.7895439999999998</v>
      </c>
      <c r="AB54" s="50">
        <v>3.7777259999999999</v>
      </c>
      <c r="AC54" s="50">
        <v>3.7615859999999999</v>
      </c>
      <c r="AD54" s="50">
        <v>3.7471199999999998</v>
      </c>
      <c r="AE54" s="50">
        <v>3.7200229999999999</v>
      </c>
      <c r="AF54" s="50">
        <v>3.689136</v>
      </c>
      <c r="AG54" s="50">
        <v>3.6658469999999999</v>
      </c>
      <c r="AH54" s="50"/>
      <c r="AI54" s="41"/>
    </row>
    <row r="55" spans="1:35" ht="15" customHeight="1" x14ac:dyDescent="0.25">
      <c r="A55" s="45" t="s">
        <v>837</v>
      </c>
      <c r="B55" s="39" t="s">
        <v>29</v>
      </c>
      <c r="C55" s="50">
        <v>2.301199</v>
      </c>
      <c r="D55" s="50">
        <v>3.0977489999999999</v>
      </c>
      <c r="E55" s="50">
        <v>2.7687499999999998</v>
      </c>
      <c r="F55" s="50">
        <v>2.3539500000000002</v>
      </c>
      <c r="G55" s="50">
        <v>2.1546970000000001</v>
      </c>
      <c r="H55" s="50">
        <v>2.1556030000000002</v>
      </c>
      <c r="I55" s="50">
        <v>2.148037</v>
      </c>
      <c r="J55" s="50">
        <v>2.1529250000000002</v>
      </c>
      <c r="K55" s="50">
        <v>2.1477369999999998</v>
      </c>
      <c r="L55" s="50">
        <v>2.1107520000000002</v>
      </c>
      <c r="M55" s="50">
        <v>2.0648110000000002</v>
      </c>
      <c r="N55" s="50">
        <v>2.050338</v>
      </c>
      <c r="O55" s="50">
        <v>2.0382069999999999</v>
      </c>
      <c r="P55" s="50">
        <v>2.036905</v>
      </c>
      <c r="Q55" s="50">
        <v>2.0375679999999998</v>
      </c>
      <c r="R55" s="50">
        <v>2.0492689999999998</v>
      </c>
      <c r="S55" s="50">
        <v>2.066764</v>
      </c>
      <c r="T55" s="50">
        <v>2.0560350000000001</v>
      </c>
      <c r="U55" s="50">
        <v>2.0372919999999999</v>
      </c>
      <c r="V55" s="50">
        <v>2.0512030000000001</v>
      </c>
      <c r="W55" s="50">
        <v>2.0220530000000001</v>
      </c>
      <c r="X55" s="50">
        <v>2.019558</v>
      </c>
      <c r="Y55" s="50">
        <v>2.0212300000000001</v>
      </c>
      <c r="Z55" s="50">
        <v>2.014148</v>
      </c>
      <c r="AA55" s="50">
        <v>2.0074990000000001</v>
      </c>
      <c r="AB55" s="50">
        <v>1.9856389999999999</v>
      </c>
      <c r="AC55" s="50">
        <v>1.9754130000000001</v>
      </c>
      <c r="AD55" s="50">
        <v>1.967544</v>
      </c>
      <c r="AE55" s="50">
        <v>1.9537819999999999</v>
      </c>
      <c r="AF55" s="50">
        <v>1.9318519999999999</v>
      </c>
      <c r="AG55" s="50">
        <v>1.9187669999999999</v>
      </c>
      <c r="AH55" s="50"/>
      <c r="AI55" s="41"/>
    </row>
    <row r="56" spans="1:35" ht="15" customHeight="1" x14ac:dyDescent="0.25">
      <c r="A56" s="45" t="s">
        <v>836</v>
      </c>
      <c r="B56" s="39" t="s">
        <v>28</v>
      </c>
      <c r="C56" s="50">
        <v>1.5585720000000001</v>
      </c>
      <c r="D56" s="50">
        <v>3.0507949999999999</v>
      </c>
      <c r="E56" s="50">
        <v>2.3465560000000001</v>
      </c>
      <c r="F56" s="50">
        <v>1.5669489999999999</v>
      </c>
      <c r="G56" s="50">
        <v>1.1051029999999999</v>
      </c>
      <c r="H56" s="50">
        <v>0.95861799999999997</v>
      </c>
      <c r="I56" s="50">
        <v>0.83388200000000001</v>
      </c>
      <c r="J56" s="50">
        <v>0.86816300000000002</v>
      </c>
      <c r="K56" s="50">
        <v>0.90610400000000002</v>
      </c>
      <c r="L56" s="50">
        <v>0.93601100000000004</v>
      </c>
      <c r="M56" s="50">
        <v>0.94320899999999996</v>
      </c>
      <c r="N56" s="50">
        <v>0.96608400000000005</v>
      </c>
      <c r="O56" s="50">
        <v>0.971418</v>
      </c>
      <c r="P56" s="50">
        <v>0.98682400000000003</v>
      </c>
      <c r="Q56" s="50">
        <v>0.98820300000000005</v>
      </c>
      <c r="R56" s="50">
        <v>1.0038579999999999</v>
      </c>
      <c r="S56" s="50">
        <v>1.02264</v>
      </c>
      <c r="T56" s="50">
        <v>1.0104150000000001</v>
      </c>
      <c r="U56" s="50">
        <v>0.989981</v>
      </c>
      <c r="V56" s="50">
        <v>1.0024850000000001</v>
      </c>
      <c r="W56" s="50">
        <v>0.96510799999999997</v>
      </c>
      <c r="X56" s="50">
        <v>0.96396000000000004</v>
      </c>
      <c r="Y56" s="50">
        <v>0.96497900000000003</v>
      </c>
      <c r="Z56" s="50">
        <v>0.95607399999999998</v>
      </c>
      <c r="AA56" s="50">
        <v>0.94920300000000002</v>
      </c>
      <c r="AB56" s="50">
        <v>0.92164500000000005</v>
      </c>
      <c r="AC56" s="50">
        <v>0.91088400000000003</v>
      </c>
      <c r="AD56" s="50">
        <v>0.91376999999999997</v>
      </c>
      <c r="AE56" s="50">
        <v>0.90164599999999995</v>
      </c>
      <c r="AF56" s="50">
        <v>0.87707800000000002</v>
      </c>
      <c r="AG56" s="50">
        <v>0.87553499999999995</v>
      </c>
      <c r="AH56" s="50"/>
      <c r="AI56" s="41"/>
    </row>
    <row r="57" spans="1:35" ht="15" customHeight="1" x14ac:dyDescent="0.25">
      <c r="A57" s="45" t="s">
        <v>835</v>
      </c>
      <c r="B57" s="39" t="s">
        <v>823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/>
      <c r="AI57" s="41"/>
    </row>
    <row r="58" spans="1:35" ht="15" customHeight="1" x14ac:dyDescent="0.25">
      <c r="A58" s="45" t="s">
        <v>834</v>
      </c>
      <c r="B58" s="39" t="s">
        <v>46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41"/>
    </row>
    <row r="59" spans="1:35" ht="15" customHeight="1" x14ac:dyDescent="0.25">
      <c r="A59" s="45" t="s">
        <v>833</v>
      </c>
      <c r="B59" s="39" t="s">
        <v>32</v>
      </c>
      <c r="C59" s="50">
        <v>156.536316</v>
      </c>
      <c r="D59" s="50">
        <v>145.207031</v>
      </c>
      <c r="E59" s="50">
        <v>154.30316199999999</v>
      </c>
      <c r="F59" s="50">
        <v>162.656937</v>
      </c>
      <c r="G59" s="50">
        <v>168.956558</v>
      </c>
      <c r="H59" s="50">
        <v>172.79139699999999</v>
      </c>
      <c r="I59" s="50">
        <v>175.295029</v>
      </c>
      <c r="J59" s="50">
        <v>175.12231399999999</v>
      </c>
      <c r="K59" s="50">
        <v>174.28595000000001</v>
      </c>
      <c r="L59" s="50">
        <v>171.55569499999999</v>
      </c>
      <c r="M59" s="50">
        <v>167.964203</v>
      </c>
      <c r="N59" s="50">
        <v>167.368225</v>
      </c>
      <c r="O59" s="50">
        <v>168.17089799999999</v>
      </c>
      <c r="P59" s="50">
        <v>169.620026</v>
      </c>
      <c r="Q59" s="50">
        <v>172.07225</v>
      </c>
      <c r="R59" s="50">
        <v>174.670502</v>
      </c>
      <c r="S59" s="50">
        <v>177.30346700000001</v>
      </c>
      <c r="T59" s="50">
        <v>179.689987</v>
      </c>
      <c r="U59" s="50">
        <v>182.06343100000001</v>
      </c>
      <c r="V59" s="50">
        <v>184.94073499999999</v>
      </c>
      <c r="W59" s="50">
        <v>187.89370700000001</v>
      </c>
      <c r="X59" s="50">
        <v>190.850235</v>
      </c>
      <c r="Y59" s="50">
        <v>193.71362300000001</v>
      </c>
      <c r="Z59" s="50">
        <v>196.38481100000001</v>
      </c>
      <c r="AA59" s="50">
        <v>198.87429800000001</v>
      </c>
      <c r="AB59" s="50">
        <v>201.452789</v>
      </c>
      <c r="AC59" s="50">
        <v>203.85775799999999</v>
      </c>
      <c r="AD59" s="50">
        <v>205.73611500000001</v>
      </c>
      <c r="AE59" s="50">
        <v>207.803391</v>
      </c>
      <c r="AF59" s="50">
        <v>210.21054100000001</v>
      </c>
      <c r="AG59" s="50">
        <v>211.91452000000001</v>
      </c>
      <c r="AH59" s="50"/>
      <c r="AI59" s="41"/>
    </row>
    <row r="60" spans="1:35" ht="15" customHeight="1" x14ac:dyDescent="0.25">
      <c r="A60" s="45" t="s">
        <v>832</v>
      </c>
      <c r="B60" s="39" t="s">
        <v>33</v>
      </c>
      <c r="C60" s="50">
        <v>0.19777</v>
      </c>
      <c r="D60" s="50">
        <v>0.19764200000000001</v>
      </c>
      <c r="E60" s="50">
        <v>0.199792</v>
      </c>
      <c r="F60" s="50">
        <v>0.20244899999999999</v>
      </c>
      <c r="G60" s="50">
        <v>0.20508999999999999</v>
      </c>
      <c r="H60" s="50">
        <v>0.20631099999999999</v>
      </c>
      <c r="I60" s="50">
        <v>0.20752300000000001</v>
      </c>
      <c r="J60" s="50">
        <v>0.20872299999999999</v>
      </c>
      <c r="K60" s="50">
        <v>0.20991499999999999</v>
      </c>
      <c r="L60" s="50">
        <v>0.21037600000000001</v>
      </c>
      <c r="M60" s="50">
        <v>0.21082600000000001</v>
      </c>
      <c r="N60" s="50">
        <v>0.21127799999999999</v>
      </c>
      <c r="O60" s="50">
        <v>0.21174799999999999</v>
      </c>
      <c r="P60" s="50">
        <v>0.211511</v>
      </c>
      <c r="Q60" s="50">
        <v>0.21127199999999999</v>
      </c>
      <c r="R60" s="50">
        <v>0.21102399999999999</v>
      </c>
      <c r="S60" s="50">
        <v>0.21076500000000001</v>
      </c>
      <c r="T60" s="50">
        <v>0.21048800000000001</v>
      </c>
      <c r="U60" s="50">
        <v>0.210202</v>
      </c>
      <c r="V60" s="50">
        <v>0.20991399999999999</v>
      </c>
      <c r="W60" s="50">
        <v>0.20959800000000001</v>
      </c>
      <c r="X60" s="50">
        <v>0.209261</v>
      </c>
      <c r="Y60" s="50">
        <v>0.208896</v>
      </c>
      <c r="Z60" s="50">
        <v>0.208485</v>
      </c>
      <c r="AA60" s="50">
        <v>0.20802999999999999</v>
      </c>
      <c r="AB60" s="50">
        <v>0.20753199999999999</v>
      </c>
      <c r="AC60" s="50">
        <v>0.206986</v>
      </c>
      <c r="AD60" s="50">
        <v>0.20638799999999999</v>
      </c>
      <c r="AE60" s="50">
        <v>0.20574300000000001</v>
      </c>
      <c r="AF60" s="50">
        <v>0.20505499999999999</v>
      </c>
      <c r="AG60" s="50">
        <v>0.204288</v>
      </c>
      <c r="AH60" s="50"/>
      <c r="AI60" s="41"/>
    </row>
    <row r="61" spans="1:35" ht="15" customHeight="1" x14ac:dyDescent="0.25">
      <c r="A61" s="45" t="s">
        <v>831</v>
      </c>
      <c r="B61" s="39" t="s">
        <v>34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 x14ac:dyDescent="0.25">
      <c r="A62" s="45" t="s">
        <v>830</v>
      </c>
      <c r="B62" s="39" t="s">
        <v>38</v>
      </c>
      <c r="C62" s="50">
        <v>121.387047</v>
      </c>
      <c r="D62" s="50">
        <v>124.466454</v>
      </c>
      <c r="E62" s="50">
        <v>125.40679900000001</v>
      </c>
      <c r="F62" s="50">
        <v>130.17926</v>
      </c>
      <c r="G62" s="50">
        <v>134.37943999999999</v>
      </c>
      <c r="H62" s="50">
        <v>138.336502</v>
      </c>
      <c r="I62" s="50">
        <v>141.89328</v>
      </c>
      <c r="J62" s="50">
        <v>144.491119</v>
      </c>
      <c r="K62" s="50">
        <v>146.236572</v>
      </c>
      <c r="L62" s="50">
        <v>145.720474</v>
      </c>
      <c r="M62" s="50">
        <v>145.20512400000001</v>
      </c>
      <c r="N62" s="50">
        <v>145.475708</v>
      </c>
      <c r="O62" s="50">
        <v>147.138824</v>
      </c>
      <c r="P62" s="50">
        <v>148.572205</v>
      </c>
      <c r="Q62" s="50">
        <v>150.49865700000001</v>
      </c>
      <c r="R62" s="50">
        <v>152.376846</v>
      </c>
      <c r="S62" s="50">
        <v>154.38700900000001</v>
      </c>
      <c r="T62" s="50">
        <v>156.049103</v>
      </c>
      <c r="U62" s="50">
        <v>157.60475199999999</v>
      </c>
      <c r="V62" s="50">
        <v>159.61788899999999</v>
      </c>
      <c r="W62" s="50">
        <v>161.54837000000001</v>
      </c>
      <c r="X62" s="50">
        <v>163.66712999999999</v>
      </c>
      <c r="Y62" s="50">
        <v>165.71935999999999</v>
      </c>
      <c r="Z62" s="50">
        <v>167.49383499999999</v>
      </c>
      <c r="AA62" s="50">
        <v>169.158691</v>
      </c>
      <c r="AB62" s="50">
        <v>170.61694299999999</v>
      </c>
      <c r="AC62" s="50">
        <v>171.99163799999999</v>
      </c>
      <c r="AD62" s="50">
        <v>173.071472</v>
      </c>
      <c r="AE62" s="50">
        <v>173.936859</v>
      </c>
      <c r="AF62" s="50">
        <v>175.11140399999999</v>
      </c>
      <c r="AG62" s="50">
        <v>175.90202300000001</v>
      </c>
      <c r="AH62" s="50"/>
      <c r="AI62" s="41"/>
    </row>
    <row r="63" spans="1:35" ht="15" customHeight="1" x14ac:dyDescent="0.2">
      <c r="A63" s="45" t="s">
        <v>829</v>
      </c>
      <c r="B63" s="38" t="s">
        <v>37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8"/>
    </row>
    <row r="66" spans="1:35" ht="15" customHeight="1" x14ac:dyDescent="0.2">
      <c r="B66" s="38" t="s">
        <v>828</v>
      </c>
    </row>
    <row r="67" spans="1:35" ht="15" customHeight="1" x14ac:dyDescent="0.25">
      <c r="A67" s="45" t="s">
        <v>827</v>
      </c>
      <c r="B67" s="39" t="s">
        <v>47</v>
      </c>
      <c r="C67" s="50">
        <v>2.1955629999999999</v>
      </c>
      <c r="D67" s="50">
        <v>2.5512990000000002</v>
      </c>
      <c r="E67" s="50">
        <v>1.8827449999999999</v>
      </c>
      <c r="F67" s="50">
        <v>2.2322579999999999</v>
      </c>
      <c r="G67" s="50">
        <v>1.9545459999999999</v>
      </c>
      <c r="H67" s="50">
        <v>1.8731949999999999</v>
      </c>
      <c r="I67" s="50">
        <v>1.794583</v>
      </c>
      <c r="J67" s="50">
        <v>1.774977</v>
      </c>
      <c r="K67" s="50">
        <v>1.7428490000000001</v>
      </c>
      <c r="L67" s="50">
        <v>1.7199450000000001</v>
      </c>
      <c r="M67" s="50">
        <v>1.683508</v>
      </c>
      <c r="N67" s="50">
        <v>1.669529</v>
      </c>
      <c r="O67" s="50">
        <v>1.6450849999999999</v>
      </c>
      <c r="P67" s="50">
        <v>1.63046</v>
      </c>
      <c r="Q67" s="50">
        <v>1.611043</v>
      </c>
      <c r="R67" s="50">
        <v>1.6086879999999999</v>
      </c>
      <c r="S67" s="50">
        <v>1.610924</v>
      </c>
      <c r="T67" s="50">
        <v>1.5944640000000001</v>
      </c>
      <c r="U67" s="50">
        <v>1.5791299999999999</v>
      </c>
      <c r="V67" s="50">
        <v>1.580263</v>
      </c>
      <c r="W67" s="50">
        <v>1.5637099999999999</v>
      </c>
      <c r="X67" s="50">
        <v>1.563604</v>
      </c>
      <c r="Y67" s="50">
        <v>1.567007</v>
      </c>
      <c r="Z67" s="50">
        <v>1.570708</v>
      </c>
      <c r="AA67" s="50">
        <v>1.565537</v>
      </c>
      <c r="AB67" s="50">
        <v>1.5574699999999999</v>
      </c>
      <c r="AC67" s="50">
        <v>1.5557270000000001</v>
      </c>
      <c r="AD67" s="50">
        <v>1.549652</v>
      </c>
      <c r="AE67" s="50">
        <v>1.5474410000000001</v>
      </c>
      <c r="AF67" s="50">
        <v>1.543547</v>
      </c>
      <c r="AG67" s="50">
        <v>1.5526629999999999</v>
      </c>
      <c r="AH67" s="50"/>
      <c r="AI67" s="41"/>
    </row>
    <row r="68" spans="1:35" ht="15" customHeight="1" x14ac:dyDescent="0.25">
      <c r="A68" s="45" t="s">
        <v>826</v>
      </c>
      <c r="B68" s="39" t="s">
        <v>29</v>
      </c>
      <c r="C68" s="50">
        <v>0.59797100000000003</v>
      </c>
      <c r="D68" s="50">
        <v>0.68044499999999997</v>
      </c>
      <c r="E68" s="50">
        <v>0.67498400000000003</v>
      </c>
      <c r="F68" s="50">
        <v>0.62793699999999997</v>
      </c>
      <c r="G68" s="50">
        <v>0.60524900000000004</v>
      </c>
      <c r="H68" s="50">
        <v>0.61145799999999995</v>
      </c>
      <c r="I68" s="50">
        <v>0.61079300000000003</v>
      </c>
      <c r="J68" s="50">
        <v>0.61159699999999995</v>
      </c>
      <c r="K68" s="50">
        <v>0.61082199999999998</v>
      </c>
      <c r="L68" s="50">
        <v>0.610402</v>
      </c>
      <c r="M68" s="50">
        <v>0.61068599999999995</v>
      </c>
      <c r="N68" s="50">
        <v>0.61362300000000003</v>
      </c>
      <c r="O68" s="50">
        <v>0.61454799999999998</v>
      </c>
      <c r="P68" s="50">
        <v>0.61549600000000004</v>
      </c>
      <c r="Q68" s="50">
        <v>0.61651100000000003</v>
      </c>
      <c r="R68" s="50">
        <v>0.622637</v>
      </c>
      <c r="S68" s="50">
        <v>0.63117299999999998</v>
      </c>
      <c r="T68" s="50">
        <v>0.63572399999999996</v>
      </c>
      <c r="U68" s="50">
        <v>0.63996299999999995</v>
      </c>
      <c r="V68" s="50">
        <v>0.64761599999999997</v>
      </c>
      <c r="W68" s="50">
        <v>0.65177200000000002</v>
      </c>
      <c r="X68" s="50">
        <v>0.65965799999999997</v>
      </c>
      <c r="Y68" s="50">
        <v>0.66787700000000005</v>
      </c>
      <c r="Z68" s="50">
        <v>0.67529499999999998</v>
      </c>
      <c r="AA68" s="50">
        <v>0.68051300000000003</v>
      </c>
      <c r="AB68" s="50">
        <v>0.68471599999999999</v>
      </c>
      <c r="AC68" s="50">
        <v>0.692353</v>
      </c>
      <c r="AD68" s="50">
        <v>0.69591700000000001</v>
      </c>
      <c r="AE68" s="50">
        <v>0.70258699999999996</v>
      </c>
      <c r="AF68" s="50">
        <v>0.710364</v>
      </c>
      <c r="AG68" s="50">
        <v>0.72081499999999998</v>
      </c>
      <c r="AH68" s="50"/>
      <c r="AI68" s="41"/>
    </row>
    <row r="69" spans="1:35" ht="15" customHeight="1" x14ac:dyDescent="0.25">
      <c r="A69" s="45" t="s">
        <v>825</v>
      </c>
      <c r="B69" s="39" t="s">
        <v>28</v>
      </c>
      <c r="C69" s="50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/>
      <c r="AI69" s="41"/>
    </row>
    <row r="70" spans="1:35" ht="15" customHeight="1" x14ac:dyDescent="0.25">
      <c r="A70" s="45" t="s">
        <v>824</v>
      </c>
      <c r="B70" s="39" t="s">
        <v>823</v>
      </c>
      <c r="C70" s="50">
        <v>4.0374749999999997</v>
      </c>
      <c r="D70" s="50">
        <v>4.0714899999999998</v>
      </c>
      <c r="E70" s="50">
        <v>3.8156400000000001</v>
      </c>
      <c r="F70" s="50">
        <v>5.2197040000000001</v>
      </c>
      <c r="G70" s="50">
        <v>6.7173449999999999</v>
      </c>
      <c r="H70" s="50">
        <v>7.6502720000000002</v>
      </c>
      <c r="I70" s="50">
        <v>8.5488189999999999</v>
      </c>
      <c r="J70" s="50">
        <v>9.3855590000000007</v>
      </c>
      <c r="K70" s="50">
        <v>10.184517</v>
      </c>
      <c r="L70" s="50">
        <v>10.651790999999999</v>
      </c>
      <c r="M70" s="50">
        <v>11.151128</v>
      </c>
      <c r="N70" s="50">
        <v>11.678292000000001</v>
      </c>
      <c r="O70" s="50">
        <v>12.214919999999999</v>
      </c>
      <c r="P70" s="50">
        <v>12.351454</v>
      </c>
      <c r="Q70" s="50">
        <v>12.510102</v>
      </c>
      <c r="R70" s="50">
        <v>12.753553</v>
      </c>
      <c r="S70" s="50">
        <v>13.023777000000001</v>
      </c>
      <c r="T70" s="50">
        <v>13.253736</v>
      </c>
      <c r="U70" s="50">
        <v>13.493772999999999</v>
      </c>
      <c r="V70" s="50">
        <v>13.75001</v>
      </c>
      <c r="W70" s="50">
        <v>14.034941</v>
      </c>
      <c r="X70" s="50">
        <v>14.337306999999999</v>
      </c>
      <c r="Y70" s="50">
        <v>14.630814000000001</v>
      </c>
      <c r="Z70" s="50">
        <v>14.921388</v>
      </c>
      <c r="AA70" s="50">
        <v>15.157002</v>
      </c>
      <c r="AB70" s="50">
        <v>15.395814</v>
      </c>
      <c r="AC70" s="50">
        <v>15.691699</v>
      </c>
      <c r="AD70" s="50">
        <v>15.870818999999999</v>
      </c>
      <c r="AE70" s="50">
        <v>16.135643000000002</v>
      </c>
      <c r="AF70" s="50">
        <v>16.459019000000001</v>
      </c>
      <c r="AG70" s="50">
        <v>16.812408000000001</v>
      </c>
      <c r="AH70" s="50"/>
      <c r="AI70" s="41"/>
    </row>
    <row r="71" spans="1:35" ht="15" customHeight="1" x14ac:dyDescent="0.25">
      <c r="A71" s="45" t="s">
        <v>822</v>
      </c>
      <c r="B71" s="39" t="s">
        <v>821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41"/>
    </row>
    <row r="72" spans="1:35" ht="15" customHeight="1" x14ac:dyDescent="0.25">
      <c r="A72" s="45" t="s">
        <v>820</v>
      </c>
      <c r="B72" s="39" t="s">
        <v>32</v>
      </c>
      <c r="C72" s="50">
        <v>35.288970999999997</v>
      </c>
      <c r="D72" s="50">
        <v>32.786476</v>
      </c>
      <c r="E72" s="50">
        <v>35.268878999999998</v>
      </c>
      <c r="F72" s="50">
        <v>36.400100999999999</v>
      </c>
      <c r="G72" s="50">
        <v>37.429839999999999</v>
      </c>
      <c r="H72" s="50">
        <v>38.219521</v>
      </c>
      <c r="I72" s="50">
        <v>38.522101999999997</v>
      </c>
      <c r="J72" s="50">
        <v>38.233958999999999</v>
      </c>
      <c r="K72" s="50">
        <v>37.758495000000003</v>
      </c>
      <c r="L72" s="50">
        <v>37.416786000000002</v>
      </c>
      <c r="M72" s="50">
        <v>37.004500999999998</v>
      </c>
      <c r="N72" s="50">
        <v>36.949244999999998</v>
      </c>
      <c r="O72" s="50">
        <v>36.914597000000001</v>
      </c>
      <c r="P72" s="50">
        <v>36.966621000000004</v>
      </c>
      <c r="Q72" s="50">
        <v>37.146220999999997</v>
      </c>
      <c r="R72" s="50">
        <v>37.552773000000002</v>
      </c>
      <c r="S72" s="50">
        <v>38.038032999999999</v>
      </c>
      <c r="T72" s="50">
        <v>38.496872000000003</v>
      </c>
      <c r="U72" s="50">
        <v>39.005409</v>
      </c>
      <c r="V72" s="50">
        <v>39.551887999999998</v>
      </c>
      <c r="W72" s="50">
        <v>40.180489000000001</v>
      </c>
      <c r="X72" s="50">
        <v>40.805900999999999</v>
      </c>
      <c r="Y72" s="50">
        <v>41.406703999999998</v>
      </c>
      <c r="Z72" s="50">
        <v>42.022148000000001</v>
      </c>
      <c r="AA72" s="50">
        <v>42.489337999999996</v>
      </c>
      <c r="AB72" s="50">
        <v>42.985965999999998</v>
      </c>
      <c r="AC72" s="50">
        <v>43.619723999999998</v>
      </c>
      <c r="AD72" s="50">
        <v>43.930695</v>
      </c>
      <c r="AE72" s="50">
        <v>44.489432999999998</v>
      </c>
      <c r="AF72" s="50">
        <v>45.191906000000003</v>
      </c>
      <c r="AG72" s="50">
        <v>45.898761999999998</v>
      </c>
      <c r="AH72" s="50"/>
      <c r="AI72" s="41"/>
    </row>
    <row r="73" spans="1:35" ht="15" customHeight="1" x14ac:dyDescent="0.25">
      <c r="A73" s="45" t="s">
        <v>819</v>
      </c>
      <c r="B73" s="39" t="s">
        <v>33</v>
      </c>
      <c r="C73" s="50">
        <v>0</v>
      </c>
      <c r="D73" s="50">
        <v>0</v>
      </c>
      <c r="E73" s="50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/>
      <c r="AI73" s="41"/>
    </row>
    <row r="74" spans="1:35" ht="15" customHeight="1" x14ac:dyDescent="0.25">
      <c r="A74" s="45" t="s">
        <v>818</v>
      </c>
      <c r="B74" s="39" t="s">
        <v>34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41"/>
    </row>
    <row r="75" spans="1:35" ht="15" customHeight="1" x14ac:dyDescent="0.25">
      <c r="A75" s="45" t="s">
        <v>817</v>
      </c>
      <c r="B75" s="39" t="s">
        <v>38</v>
      </c>
      <c r="C75" s="50">
        <v>38.74371</v>
      </c>
      <c r="D75" s="50">
        <v>38.573501999999998</v>
      </c>
      <c r="E75" s="50">
        <v>39.418185999999999</v>
      </c>
      <c r="F75" s="50">
        <v>40.706398</v>
      </c>
      <c r="G75" s="50">
        <v>42.120044999999998</v>
      </c>
      <c r="H75" s="50">
        <v>43.521931000000002</v>
      </c>
      <c r="I75" s="50">
        <v>44.488002999999999</v>
      </c>
      <c r="J75" s="50">
        <v>45.008240000000001</v>
      </c>
      <c r="K75" s="50">
        <v>45.259459999999997</v>
      </c>
      <c r="L75" s="50">
        <v>45.462204</v>
      </c>
      <c r="M75" s="50">
        <v>45.756359000000003</v>
      </c>
      <c r="N75" s="50">
        <v>46.102435999999997</v>
      </c>
      <c r="O75" s="50">
        <v>46.486747999999999</v>
      </c>
      <c r="P75" s="50">
        <v>46.689621000000002</v>
      </c>
      <c r="Q75" s="50">
        <v>46.967274000000003</v>
      </c>
      <c r="R75" s="50">
        <v>47.531162000000002</v>
      </c>
      <c r="S75" s="50">
        <v>48.203361999999998</v>
      </c>
      <c r="T75" s="50">
        <v>48.793430000000001</v>
      </c>
      <c r="U75" s="50">
        <v>49.415866999999999</v>
      </c>
      <c r="V75" s="50">
        <v>50.095855999999998</v>
      </c>
      <c r="W75" s="50">
        <v>50.861922999999997</v>
      </c>
      <c r="X75" s="50">
        <v>51.675598000000001</v>
      </c>
      <c r="Y75" s="50">
        <v>52.467381000000003</v>
      </c>
      <c r="Z75" s="50">
        <v>53.257229000000002</v>
      </c>
      <c r="AA75" s="50">
        <v>53.872287999999998</v>
      </c>
      <c r="AB75" s="50">
        <v>54.483294999999998</v>
      </c>
      <c r="AC75" s="50">
        <v>55.288116000000002</v>
      </c>
      <c r="AD75" s="50">
        <v>55.717987000000001</v>
      </c>
      <c r="AE75" s="50">
        <v>56.401138000000003</v>
      </c>
      <c r="AF75" s="50">
        <v>57.288792000000001</v>
      </c>
      <c r="AG75" s="50">
        <v>58.248263999999999</v>
      </c>
      <c r="AH75" s="50"/>
      <c r="AI75" s="41"/>
    </row>
    <row r="76" spans="1:35" ht="15" customHeight="1" x14ac:dyDescent="0.2">
      <c r="A76" s="45" t="s">
        <v>816</v>
      </c>
      <c r="B76" s="38" t="s">
        <v>37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8"/>
    </row>
    <row r="78" spans="1:35" ht="15" customHeight="1" x14ac:dyDescent="0.2">
      <c r="B78" s="38" t="s">
        <v>384</v>
      </c>
    </row>
    <row r="79" spans="1:35" ht="15" customHeight="1" x14ac:dyDescent="0.25">
      <c r="A79" s="45" t="s">
        <v>815</v>
      </c>
      <c r="B79" s="39" t="s">
        <v>802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5">
      <c r="A80" s="45" t="s">
        <v>814</v>
      </c>
      <c r="B80" s="39" t="s">
        <v>800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5">
      <c r="A81" s="45" t="s">
        <v>813</v>
      </c>
      <c r="B81" s="39" t="s">
        <v>798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5">
      <c r="A82" s="45" t="s">
        <v>812</v>
      </c>
      <c r="B82" s="39" t="s">
        <v>796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5">
      <c r="A83" s="45" t="s">
        <v>811</v>
      </c>
      <c r="B83" s="39" t="s">
        <v>794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5" spans="1:35" ht="15" customHeight="1" x14ac:dyDescent="0.2">
      <c r="B85" s="38" t="s">
        <v>503</v>
      </c>
    </row>
    <row r="86" spans="1:35" ht="15" customHeight="1" x14ac:dyDescent="0.2">
      <c r="B86" s="38" t="s">
        <v>502</v>
      </c>
    </row>
    <row r="87" spans="1:35" ht="15" customHeight="1" x14ac:dyDescent="0.25">
      <c r="A87" s="45" t="s">
        <v>810</v>
      </c>
      <c r="B87" s="39" t="s">
        <v>802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5">
      <c r="A88" s="45" t="s">
        <v>809</v>
      </c>
      <c r="B88" s="39" t="s">
        <v>800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5">
      <c r="A89" s="45" t="s">
        <v>808</v>
      </c>
      <c r="B89" s="39" t="s">
        <v>798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5">
      <c r="A90" s="45" t="s">
        <v>807</v>
      </c>
      <c r="B90" s="39" t="s">
        <v>796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5">
      <c r="A91" s="45" t="s">
        <v>806</v>
      </c>
      <c r="B91" s="39" t="s">
        <v>794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1"/>
    </row>
    <row r="93" spans="1:35" ht="15" customHeight="1" x14ac:dyDescent="0.2">
      <c r="B93" s="38" t="s">
        <v>805</v>
      </c>
    </row>
    <row r="94" spans="1:35" ht="15" customHeight="1" x14ac:dyDescent="0.2">
      <c r="B94" s="38" t="s">
        <v>804</v>
      </c>
    </row>
    <row r="95" spans="1:35" ht="15" customHeight="1" x14ac:dyDescent="0.25">
      <c r="A95" s="45" t="s">
        <v>803</v>
      </c>
      <c r="B95" s="39" t="s">
        <v>802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1"/>
    </row>
    <row r="96" spans="1:35" ht="15" customHeight="1" x14ac:dyDescent="0.25">
      <c r="A96" s="45" t="s">
        <v>801</v>
      </c>
      <c r="B96" s="39" t="s">
        <v>800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5">
      <c r="A97" s="45" t="s">
        <v>799</v>
      </c>
      <c r="B97" s="39" t="s">
        <v>798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5">
      <c r="A98" s="45" t="s">
        <v>797</v>
      </c>
      <c r="B98" s="39" t="s">
        <v>796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5">
      <c r="A99" s="45" t="s">
        <v>795</v>
      </c>
      <c r="B99" s="39" t="s">
        <v>794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2" spans="1:35" ht="15" customHeight="1" x14ac:dyDescent="0.2">
      <c r="B102" s="38" t="s">
        <v>793</v>
      </c>
    </row>
    <row r="103" spans="1:35" ht="15" customHeight="1" x14ac:dyDescent="0.2">
      <c r="B103" s="38" t="s">
        <v>792</v>
      </c>
    </row>
    <row r="104" spans="1:35" ht="15" customHeight="1" x14ac:dyDescent="0.2">
      <c r="B104" s="38" t="s">
        <v>791</v>
      </c>
    </row>
    <row r="106" spans="1:35" ht="15" customHeight="1" x14ac:dyDescent="0.2">
      <c r="B106" s="38" t="s">
        <v>790</v>
      </c>
    </row>
    <row r="107" spans="1:35" ht="15" customHeight="1" x14ac:dyDescent="0.2">
      <c r="B107" s="38" t="s">
        <v>207</v>
      </c>
    </row>
    <row r="108" spans="1:35" ht="15" customHeight="1" x14ac:dyDescent="0.25">
      <c r="A108" s="45" t="s">
        <v>789</v>
      </c>
      <c r="B108" s="39" t="s">
        <v>208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1"/>
    </row>
    <row r="109" spans="1:35" ht="15" customHeight="1" x14ac:dyDescent="0.25">
      <c r="A109" s="45" t="s">
        <v>788</v>
      </c>
      <c r="B109" s="39" t="s">
        <v>23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1"/>
    </row>
    <row r="110" spans="1:35" ht="15" customHeight="1" x14ac:dyDescent="0.25">
      <c r="A110" s="45" t="s">
        <v>787</v>
      </c>
      <c r="B110" s="39" t="s">
        <v>480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1"/>
    </row>
    <row r="111" spans="1:35" ht="15" customHeight="1" x14ac:dyDescent="0.25">
      <c r="A111" s="45" t="s">
        <v>786</v>
      </c>
      <c r="B111" s="39" t="s">
        <v>622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1"/>
    </row>
    <row r="112" spans="1:35" ht="15" customHeight="1" x14ac:dyDescent="0.2">
      <c r="A112" s="45" t="s">
        <v>785</v>
      </c>
      <c r="B112" s="38" t="s">
        <v>200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48"/>
    </row>
    <row r="113" spans="1:35" ht="15" customHeight="1" x14ac:dyDescent="0.2">
      <c r="B113" s="38" t="s">
        <v>211</v>
      </c>
    </row>
    <row r="114" spans="1:35" ht="15" customHeight="1" x14ac:dyDescent="0.25">
      <c r="A114" s="45" t="s">
        <v>784</v>
      </c>
      <c r="B114" s="39" t="s">
        <v>208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1"/>
    </row>
    <row r="115" spans="1:35" ht="15" customHeight="1" x14ac:dyDescent="0.25">
      <c r="A115" s="45" t="s">
        <v>783</v>
      </c>
      <c r="B115" s="39" t="s">
        <v>23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1"/>
    </row>
    <row r="116" spans="1:35" ht="15" customHeight="1" x14ac:dyDescent="0.25">
      <c r="A116" s="45" t="s">
        <v>782</v>
      </c>
      <c r="B116" s="39" t="s">
        <v>480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1"/>
    </row>
    <row r="117" spans="1:35" ht="15" customHeight="1" x14ac:dyDescent="0.25">
      <c r="A117" s="45" t="s">
        <v>781</v>
      </c>
      <c r="B117" s="39" t="s">
        <v>622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1"/>
    </row>
    <row r="118" spans="1:35" ht="15" customHeight="1" x14ac:dyDescent="0.2">
      <c r="A118" s="45" t="s">
        <v>780</v>
      </c>
      <c r="B118" s="38" t="s">
        <v>200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48"/>
    </row>
    <row r="119" spans="1:35" ht="15" customHeight="1" x14ac:dyDescent="0.2">
      <c r="B119" s="38" t="s">
        <v>212</v>
      </c>
    </row>
    <row r="120" spans="1:35" ht="15" customHeight="1" x14ac:dyDescent="0.25">
      <c r="A120" s="45" t="s">
        <v>779</v>
      </c>
      <c r="B120" s="39" t="s">
        <v>213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1"/>
    </row>
    <row r="121" spans="1:35" ht="15" customHeight="1" x14ac:dyDescent="0.25">
      <c r="A121" s="45" t="s">
        <v>778</v>
      </c>
      <c r="B121" s="39" t="s">
        <v>214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1"/>
    </row>
    <row r="122" spans="1:35" ht="15" customHeight="1" thickBot="1" x14ac:dyDescent="0.25"/>
    <row r="123" spans="1:35" ht="15" customHeight="1" x14ac:dyDescent="0.2">
      <c r="B123" s="77" t="s">
        <v>475</v>
      </c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</row>
    <row r="124" spans="1:35" ht="15" customHeight="1" x14ac:dyDescent="0.2">
      <c r="B124" s="46" t="s">
        <v>618</v>
      </c>
    </row>
    <row r="125" spans="1:35" ht="15" customHeight="1" x14ac:dyDescent="0.2">
      <c r="B125" s="46" t="s">
        <v>617</v>
      </c>
    </row>
    <row r="126" spans="1:35" ht="15" customHeight="1" x14ac:dyDescent="0.2">
      <c r="B126" s="46" t="s">
        <v>616</v>
      </c>
    </row>
    <row r="127" spans="1:35" ht="15" customHeight="1" x14ac:dyDescent="0.2">
      <c r="B127" s="46" t="s">
        <v>365</v>
      </c>
    </row>
    <row r="128" spans="1:35" ht="15" customHeight="1" x14ac:dyDescent="0.2">
      <c r="B128" s="46" t="s">
        <v>74</v>
      </c>
    </row>
    <row r="129" spans="2:2" ht="15" customHeight="1" x14ac:dyDescent="0.2">
      <c r="B129" s="46" t="s">
        <v>401</v>
      </c>
    </row>
    <row r="130" spans="2:2" ht="15" customHeight="1" x14ac:dyDescent="0.2">
      <c r="B130" s="46" t="s">
        <v>400</v>
      </c>
    </row>
    <row r="131" spans="2:2" ht="15" customHeight="1" x14ac:dyDescent="0.2">
      <c r="B131" s="46" t="s">
        <v>399</v>
      </c>
    </row>
    <row r="132" spans="2:2" ht="15" customHeight="1" x14ac:dyDescent="0.2">
      <c r="B132" s="46" t="s">
        <v>470</v>
      </c>
    </row>
    <row r="133" spans="2:2" ht="15" customHeight="1" x14ac:dyDescent="0.2">
      <c r="B133" s="46" t="s">
        <v>469</v>
      </c>
    </row>
  </sheetData>
  <pageMargins left="0.75" right="0.75" top="1" bottom="1" header="0.5" footer="0.5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26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943</v>
      </c>
      <c r="B10" s="37" t="s">
        <v>942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941</v>
      </c>
    </row>
    <row r="17" spans="1:35" ht="15" customHeight="1" x14ac:dyDescent="0.25">
      <c r="A17" s="45" t="s">
        <v>940</v>
      </c>
      <c r="B17" s="39" t="s">
        <v>47</v>
      </c>
      <c r="C17" s="50">
        <v>7.0785010000000002</v>
      </c>
      <c r="D17" s="50">
        <v>7.0734409999999999</v>
      </c>
      <c r="E17" s="50">
        <v>5.6334650000000002</v>
      </c>
      <c r="F17" s="50">
        <v>7.1693470000000001</v>
      </c>
      <c r="G17" s="50">
        <v>7.1543840000000003</v>
      </c>
      <c r="H17" s="50">
        <v>7.316573</v>
      </c>
      <c r="I17" s="50">
        <v>7.4055140000000002</v>
      </c>
      <c r="J17" s="50">
        <v>7.3406650000000004</v>
      </c>
      <c r="K17" s="50">
        <v>7.0970120000000003</v>
      </c>
      <c r="L17" s="50">
        <v>6.9013749999999998</v>
      </c>
      <c r="M17" s="50">
        <v>6.6787340000000004</v>
      </c>
      <c r="N17" s="50">
        <v>6.631888</v>
      </c>
      <c r="O17" s="50">
        <v>6.702108</v>
      </c>
      <c r="P17" s="50">
        <v>6.6635119999999999</v>
      </c>
      <c r="Q17" s="50">
        <v>6.5402560000000003</v>
      </c>
      <c r="R17" s="50">
        <v>6.6137509999999997</v>
      </c>
      <c r="S17" s="50">
        <v>6.7268080000000001</v>
      </c>
      <c r="T17" s="50">
        <v>6.711138</v>
      </c>
      <c r="U17" s="50">
        <v>6.7486689999999996</v>
      </c>
      <c r="V17" s="50">
        <v>6.816376</v>
      </c>
      <c r="W17" s="50">
        <v>6.9085760000000001</v>
      </c>
      <c r="X17" s="50">
        <v>7.0924610000000001</v>
      </c>
      <c r="Y17" s="50">
        <v>7.2204550000000003</v>
      </c>
      <c r="Z17" s="50">
        <v>7.3861369999999997</v>
      </c>
      <c r="AA17" s="50">
        <v>7.5461689999999999</v>
      </c>
      <c r="AB17" s="50">
        <v>7.7807570000000004</v>
      </c>
      <c r="AC17" s="50">
        <v>7.9942190000000002</v>
      </c>
      <c r="AD17" s="50">
        <v>8.1169840000000004</v>
      </c>
      <c r="AE17" s="50">
        <v>8.2276070000000008</v>
      </c>
      <c r="AF17" s="50">
        <v>8.3270920000000004</v>
      </c>
      <c r="AG17" s="50">
        <v>8.4707810000000006</v>
      </c>
      <c r="AH17" s="50"/>
      <c r="AI17" s="41"/>
    </row>
    <row r="18" spans="1:35" ht="15" customHeight="1" x14ac:dyDescent="0.25">
      <c r="A18" s="45" t="s">
        <v>939</v>
      </c>
      <c r="B18" s="39" t="s">
        <v>29</v>
      </c>
      <c r="C18" s="50">
        <v>9.4778000000000002</v>
      </c>
      <c r="D18" s="50">
        <v>9.2416689999999999</v>
      </c>
      <c r="E18" s="50">
        <v>10.113578</v>
      </c>
      <c r="F18" s="50">
        <v>10.256308000000001</v>
      </c>
      <c r="G18" s="50">
        <v>10.562046</v>
      </c>
      <c r="H18" s="50">
        <v>11.154555999999999</v>
      </c>
      <c r="I18" s="50">
        <v>11.393352999999999</v>
      </c>
      <c r="J18" s="50">
        <v>11.247331000000001</v>
      </c>
      <c r="K18" s="50">
        <v>10.942287</v>
      </c>
      <c r="L18" s="50">
        <v>10.648644000000001</v>
      </c>
      <c r="M18" s="50">
        <v>10.399768999999999</v>
      </c>
      <c r="N18" s="50">
        <v>10.400425</v>
      </c>
      <c r="O18" s="50">
        <v>10.573427000000001</v>
      </c>
      <c r="P18" s="50">
        <v>10.565303999999999</v>
      </c>
      <c r="Q18" s="50">
        <v>10.409852000000001</v>
      </c>
      <c r="R18" s="50">
        <v>10.579465000000001</v>
      </c>
      <c r="S18" s="50">
        <v>10.880611999999999</v>
      </c>
      <c r="T18" s="50">
        <v>10.956775</v>
      </c>
      <c r="U18" s="50">
        <v>11.056694</v>
      </c>
      <c r="V18" s="50">
        <v>11.25548</v>
      </c>
      <c r="W18" s="50">
        <v>11.38743</v>
      </c>
      <c r="X18" s="50">
        <v>11.738686</v>
      </c>
      <c r="Y18" s="50">
        <v>11.997783</v>
      </c>
      <c r="Z18" s="50">
        <v>12.265027999999999</v>
      </c>
      <c r="AA18" s="50">
        <v>12.583757</v>
      </c>
      <c r="AB18" s="50">
        <v>12.97226</v>
      </c>
      <c r="AC18" s="50">
        <v>13.406828000000001</v>
      </c>
      <c r="AD18" s="50">
        <v>13.679021000000001</v>
      </c>
      <c r="AE18" s="50">
        <v>13.933935999999999</v>
      </c>
      <c r="AF18" s="50">
        <v>14.147451</v>
      </c>
      <c r="AG18" s="50">
        <v>14.441314</v>
      </c>
      <c r="AH18" s="50"/>
      <c r="AI18" s="41"/>
    </row>
    <row r="19" spans="1:35" ht="15" customHeight="1" x14ac:dyDescent="0.25">
      <c r="A19" s="45" t="s">
        <v>938</v>
      </c>
      <c r="B19" s="39" t="s">
        <v>28</v>
      </c>
      <c r="C19" s="50">
        <v>0.39190799999999998</v>
      </c>
      <c r="D19" s="50">
        <v>0.40307300000000001</v>
      </c>
      <c r="E19" s="50">
        <v>0.42293199999999997</v>
      </c>
      <c r="F19" s="50">
        <v>0.44425199999999998</v>
      </c>
      <c r="G19" s="50">
        <v>0.47023799999999999</v>
      </c>
      <c r="H19" s="50">
        <v>0.48830299999999999</v>
      </c>
      <c r="I19" s="50">
        <v>0.497728</v>
      </c>
      <c r="J19" s="50">
        <v>0.50290999999999997</v>
      </c>
      <c r="K19" s="50">
        <v>0.50637900000000002</v>
      </c>
      <c r="L19" s="50">
        <v>0.50645099999999998</v>
      </c>
      <c r="M19" s="50">
        <v>0.50811799999999996</v>
      </c>
      <c r="N19" s="50">
        <v>0.50991600000000004</v>
      </c>
      <c r="O19" s="50">
        <v>0.51423600000000003</v>
      </c>
      <c r="P19" s="50">
        <v>0.50764500000000001</v>
      </c>
      <c r="Q19" s="50">
        <v>0.49798799999999999</v>
      </c>
      <c r="R19" s="50">
        <v>0.50050700000000004</v>
      </c>
      <c r="S19" s="50">
        <v>0.50346800000000003</v>
      </c>
      <c r="T19" s="50">
        <v>0.50538799999999995</v>
      </c>
      <c r="U19" s="50">
        <v>0.51103799999999999</v>
      </c>
      <c r="V19" s="50">
        <v>0.51661100000000004</v>
      </c>
      <c r="W19" s="50">
        <v>0.52497499999999997</v>
      </c>
      <c r="X19" s="50">
        <v>0.53778700000000002</v>
      </c>
      <c r="Y19" s="50">
        <v>0.54560900000000001</v>
      </c>
      <c r="Z19" s="50">
        <v>0.55356899999999998</v>
      </c>
      <c r="AA19" s="50">
        <v>0.56154499999999996</v>
      </c>
      <c r="AB19" s="50">
        <v>0.57498000000000005</v>
      </c>
      <c r="AC19" s="50">
        <v>0.586503</v>
      </c>
      <c r="AD19" s="50">
        <v>0.59402200000000005</v>
      </c>
      <c r="AE19" s="50">
        <v>0.60375699999999999</v>
      </c>
      <c r="AF19" s="50">
        <v>0.61311599999999999</v>
      </c>
      <c r="AG19" s="50">
        <v>0.62494499999999997</v>
      </c>
      <c r="AH19" s="50"/>
      <c r="AI19" s="41"/>
    </row>
    <row r="20" spans="1:35" ht="15" customHeight="1" x14ac:dyDescent="0.25">
      <c r="A20" s="45" t="s">
        <v>937</v>
      </c>
      <c r="B20" s="39" t="s">
        <v>46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41"/>
    </row>
    <row r="21" spans="1:35" ht="15" customHeight="1" x14ac:dyDescent="0.25">
      <c r="A21" s="45" t="s">
        <v>936</v>
      </c>
      <c r="B21" s="39" t="s">
        <v>32</v>
      </c>
      <c r="C21" s="50">
        <v>64.258178999999998</v>
      </c>
      <c r="D21" s="50">
        <v>63.337119999999999</v>
      </c>
      <c r="E21" s="50">
        <v>68.904838999999996</v>
      </c>
      <c r="F21" s="50">
        <v>70.070732000000007</v>
      </c>
      <c r="G21" s="50">
        <v>71.607590000000002</v>
      </c>
      <c r="H21" s="50">
        <v>73.435317999999995</v>
      </c>
      <c r="I21" s="50">
        <v>73.833725000000001</v>
      </c>
      <c r="J21" s="50">
        <v>73.232506000000001</v>
      </c>
      <c r="K21" s="50">
        <v>72.230255</v>
      </c>
      <c r="L21" s="50">
        <v>71.685294999999996</v>
      </c>
      <c r="M21" s="50">
        <v>70.746063000000007</v>
      </c>
      <c r="N21" s="50">
        <v>70.662064000000001</v>
      </c>
      <c r="O21" s="50">
        <v>70.996253999999993</v>
      </c>
      <c r="P21" s="50">
        <v>70.812552999999994</v>
      </c>
      <c r="Q21" s="50">
        <v>70.215857999999997</v>
      </c>
      <c r="R21" s="50">
        <v>71.076430999999999</v>
      </c>
      <c r="S21" s="50">
        <v>72.117096000000004</v>
      </c>
      <c r="T21" s="50">
        <v>72.858681000000004</v>
      </c>
      <c r="U21" s="50">
        <v>74.064696999999995</v>
      </c>
      <c r="V21" s="50">
        <v>75.296593000000001</v>
      </c>
      <c r="W21" s="50">
        <v>76.881088000000005</v>
      </c>
      <c r="X21" s="50">
        <v>79.094666000000004</v>
      </c>
      <c r="Y21" s="50">
        <v>80.809569999999994</v>
      </c>
      <c r="Z21" s="50">
        <v>82.655356999999995</v>
      </c>
      <c r="AA21" s="50">
        <v>84.618790000000004</v>
      </c>
      <c r="AB21" s="50">
        <v>87.345778999999993</v>
      </c>
      <c r="AC21" s="50">
        <v>89.995728</v>
      </c>
      <c r="AD21" s="50">
        <v>92.102035999999998</v>
      </c>
      <c r="AE21" s="50">
        <v>94.536452999999995</v>
      </c>
      <c r="AF21" s="50">
        <v>97.059173999999999</v>
      </c>
      <c r="AG21" s="50">
        <v>99.958313000000004</v>
      </c>
      <c r="AH21" s="50"/>
      <c r="AI21" s="41"/>
    </row>
    <row r="22" spans="1:35" ht="15" customHeight="1" x14ac:dyDescent="0.25">
      <c r="A22" s="45" t="s">
        <v>935</v>
      </c>
      <c r="B22" s="39" t="s">
        <v>33</v>
      </c>
      <c r="C22" s="50">
        <v>0.55999500000000002</v>
      </c>
      <c r="D22" s="50">
        <v>0.57123199999999996</v>
      </c>
      <c r="E22" s="50">
        <v>0.59905900000000001</v>
      </c>
      <c r="F22" s="50">
        <v>0.60596700000000003</v>
      </c>
      <c r="G22" s="50">
        <v>0.61773299999999998</v>
      </c>
      <c r="H22" s="50">
        <v>0.628691</v>
      </c>
      <c r="I22" s="50">
        <v>0.62996099999999999</v>
      </c>
      <c r="J22" s="50">
        <v>0.62727100000000002</v>
      </c>
      <c r="K22" s="50">
        <v>0.622942</v>
      </c>
      <c r="L22" s="50">
        <v>0.61826199999999998</v>
      </c>
      <c r="M22" s="50">
        <v>0.61541599999999996</v>
      </c>
      <c r="N22" s="50">
        <v>0.61249699999999996</v>
      </c>
      <c r="O22" s="50">
        <v>0.61186399999999996</v>
      </c>
      <c r="P22" s="50">
        <v>0.603487</v>
      </c>
      <c r="Q22" s="50">
        <v>0.59221999999999997</v>
      </c>
      <c r="R22" s="50">
        <v>0.59309699999999999</v>
      </c>
      <c r="S22" s="50">
        <v>0.59478900000000001</v>
      </c>
      <c r="T22" s="50">
        <v>0.59546900000000003</v>
      </c>
      <c r="U22" s="50">
        <v>0.59951100000000002</v>
      </c>
      <c r="V22" s="50">
        <v>0.60354699999999994</v>
      </c>
      <c r="W22" s="50">
        <v>0.61028199999999999</v>
      </c>
      <c r="X22" s="50">
        <v>0.621421</v>
      </c>
      <c r="Y22" s="50">
        <v>0.62758700000000001</v>
      </c>
      <c r="Z22" s="50">
        <v>0.63386699999999996</v>
      </c>
      <c r="AA22" s="50">
        <v>0.640127</v>
      </c>
      <c r="AB22" s="50">
        <v>0.651694</v>
      </c>
      <c r="AC22" s="50">
        <v>0.66132299999999999</v>
      </c>
      <c r="AD22" s="50">
        <v>0.66689200000000004</v>
      </c>
      <c r="AE22" s="50">
        <v>0.67456799999999995</v>
      </c>
      <c r="AF22" s="50">
        <v>0.68181899999999995</v>
      </c>
      <c r="AG22" s="50">
        <v>0.69143100000000002</v>
      </c>
      <c r="AH22" s="50"/>
      <c r="AI22" s="41"/>
    </row>
    <row r="23" spans="1:35" ht="15" customHeight="1" x14ac:dyDescent="0.25">
      <c r="A23" s="45" t="s">
        <v>934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5">
      <c r="A24" s="45" t="s">
        <v>933</v>
      </c>
      <c r="B24" s="39" t="s">
        <v>34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5">
      <c r="A25" s="45" t="s">
        <v>932</v>
      </c>
      <c r="B25" s="39" t="s">
        <v>38</v>
      </c>
      <c r="C25" s="50">
        <v>62.050410999999997</v>
      </c>
      <c r="D25" s="50">
        <v>62.707335999999998</v>
      </c>
      <c r="E25" s="50">
        <v>65.138947000000002</v>
      </c>
      <c r="F25" s="50">
        <v>66.795760999999999</v>
      </c>
      <c r="G25" s="50">
        <v>68.940360999999996</v>
      </c>
      <c r="H25" s="50">
        <v>71.029647999999995</v>
      </c>
      <c r="I25" s="50">
        <v>71.711776999999998</v>
      </c>
      <c r="J25" s="50">
        <v>71.884224000000003</v>
      </c>
      <c r="K25" s="50">
        <v>71.718788000000004</v>
      </c>
      <c r="L25" s="50">
        <v>71.419830000000005</v>
      </c>
      <c r="M25" s="50">
        <v>71.205787999999998</v>
      </c>
      <c r="N25" s="50">
        <v>71.321074999999993</v>
      </c>
      <c r="O25" s="50">
        <v>71.964873999999995</v>
      </c>
      <c r="P25" s="50">
        <v>71.909690999999995</v>
      </c>
      <c r="Q25" s="50">
        <v>71.578193999999996</v>
      </c>
      <c r="R25" s="50">
        <v>72.227951000000004</v>
      </c>
      <c r="S25" s="50">
        <v>73.114563000000004</v>
      </c>
      <c r="T25" s="50">
        <v>73.589584000000002</v>
      </c>
      <c r="U25" s="50">
        <v>74.593886999999995</v>
      </c>
      <c r="V25" s="50">
        <v>75.608658000000005</v>
      </c>
      <c r="W25" s="50">
        <v>77.044899000000001</v>
      </c>
      <c r="X25" s="50">
        <v>79.241721999999996</v>
      </c>
      <c r="Y25" s="50">
        <v>80.708786000000003</v>
      </c>
      <c r="Z25" s="50">
        <v>82.228499999999997</v>
      </c>
      <c r="AA25" s="50">
        <v>83.824119999999994</v>
      </c>
      <c r="AB25" s="50">
        <v>86.234909000000002</v>
      </c>
      <c r="AC25" s="50">
        <v>88.444962000000004</v>
      </c>
      <c r="AD25" s="50">
        <v>89.899803000000006</v>
      </c>
      <c r="AE25" s="50">
        <v>91.541801000000007</v>
      </c>
      <c r="AF25" s="50">
        <v>93.172034999999994</v>
      </c>
      <c r="AG25" s="50">
        <v>95.138596000000007</v>
      </c>
      <c r="AH25" s="50"/>
      <c r="AI25" s="41"/>
    </row>
    <row r="26" spans="1:35" ht="15" customHeight="1" x14ac:dyDescent="0.2">
      <c r="A26" s="45" t="s">
        <v>931</v>
      </c>
      <c r="B26" s="38" t="s">
        <v>37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8"/>
    </row>
    <row r="28" spans="1:35" ht="15" customHeight="1" x14ac:dyDescent="0.2">
      <c r="B28" s="38" t="s">
        <v>930</v>
      </c>
    </row>
    <row r="29" spans="1:35" ht="15" customHeight="1" x14ac:dyDescent="0.25">
      <c r="A29" s="45" t="s">
        <v>929</v>
      </c>
      <c r="B29" s="39" t="s">
        <v>47</v>
      </c>
      <c r="C29" s="50">
        <v>3.6539579999999998</v>
      </c>
      <c r="D29" s="50">
        <v>4.344557</v>
      </c>
      <c r="E29" s="50">
        <v>3.1337920000000001</v>
      </c>
      <c r="F29" s="50">
        <v>5.5711820000000003</v>
      </c>
      <c r="G29" s="50">
        <v>5.2703340000000001</v>
      </c>
      <c r="H29" s="50">
        <v>5.1797500000000003</v>
      </c>
      <c r="I29" s="50">
        <v>5.1308160000000003</v>
      </c>
      <c r="J29" s="50">
        <v>5.1144800000000004</v>
      </c>
      <c r="K29" s="50">
        <v>5.0394009999999998</v>
      </c>
      <c r="L29" s="50">
        <v>4.9664359999999999</v>
      </c>
      <c r="M29" s="50">
        <v>4.8240530000000001</v>
      </c>
      <c r="N29" s="50">
        <v>4.7625229999999998</v>
      </c>
      <c r="O29" s="50">
        <v>4.7180929999999996</v>
      </c>
      <c r="P29" s="50">
        <v>4.6867169999999998</v>
      </c>
      <c r="Q29" s="50">
        <v>4.6539000000000001</v>
      </c>
      <c r="R29" s="50">
        <v>4.6556009999999999</v>
      </c>
      <c r="S29" s="50">
        <v>4.6458789999999999</v>
      </c>
      <c r="T29" s="50">
        <v>4.5884960000000001</v>
      </c>
      <c r="U29" s="50">
        <v>4.5569540000000002</v>
      </c>
      <c r="V29" s="50">
        <v>4.558414</v>
      </c>
      <c r="W29" s="50">
        <v>4.5381159999999996</v>
      </c>
      <c r="X29" s="50">
        <v>4.5315669999999999</v>
      </c>
      <c r="Y29" s="50">
        <v>4.5347920000000004</v>
      </c>
      <c r="Z29" s="50">
        <v>4.5527629999999997</v>
      </c>
      <c r="AA29" s="50">
        <v>4.5382600000000002</v>
      </c>
      <c r="AB29" s="50">
        <v>4.5346390000000003</v>
      </c>
      <c r="AC29" s="50">
        <v>4.5184100000000003</v>
      </c>
      <c r="AD29" s="50">
        <v>4.5022159999999998</v>
      </c>
      <c r="AE29" s="50">
        <v>4.49254</v>
      </c>
      <c r="AF29" s="50">
        <v>4.473757</v>
      </c>
      <c r="AG29" s="50">
        <v>4.468369</v>
      </c>
      <c r="AH29" s="50"/>
      <c r="AI29" s="41"/>
    </row>
    <row r="30" spans="1:35" ht="15" customHeight="1" x14ac:dyDescent="0.25">
      <c r="A30" s="45" t="s">
        <v>928</v>
      </c>
      <c r="B30" s="39" t="s">
        <v>29</v>
      </c>
      <c r="C30" s="50">
        <v>2.8240340000000002</v>
      </c>
      <c r="D30" s="50">
        <v>5.4104999999999999</v>
      </c>
      <c r="E30" s="50">
        <v>4.1949959999999997</v>
      </c>
      <c r="F30" s="50">
        <v>2.8443320000000001</v>
      </c>
      <c r="G30" s="50">
        <v>2.2155689999999999</v>
      </c>
      <c r="H30" s="50">
        <v>2.0587070000000001</v>
      </c>
      <c r="I30" s="50">
        <v>1.9185049999999999</v>
      </c>
      <c r="J30" s="50">
        <v>1.932625</v>
      </c>
      <c r="K30" s="50">
        <v>1.957039</v>
      </c>
      <c r="L30" s="50">
        <v>1.9872110000000001</v>
      </c>
      <c r="M30" s="50">
        <v>2.0013709999999998</v>
      </c>
      <c r="N30" s="50">
        <v>2.0240589999999998</v>
      </c>
      <c r="O30" s="50">
        <v>2.0338479999999999</v>
      </c>
      <c r="P30" s="50">
        <v>2.0583</v>
      </c>
      <c r="Q30" s="50">
        <v>2.0693359999999998</v>
      </c>
      <c r="R30" s="50">
        <v>2.0991740000000001</v>
      </c>
      <c r="S30" s="50">
        <v>2.1363780000000001</v>
      </c>
      <c r="T30" s="50">
        <v>2.1389939999999998</v>
      </c>
      <c r="U30" s="50">
        <v>2.1379649999999999</v>
      </c>
      <c r="V30" s="50">
        <v>2.1687409999999998</v>
      </c>
      <c r="W30" s="50">
        <v>2.1565720000000002</v>
      </c>
      <c r="X30" s="50">
        <v>2.1799179999999998</v>
      </c>
      <c r="Y30" s="50">
        <v>2.207713</v>
      </c>
      <c r="Z30" s="50">
        <v>2.2244510000000002</v>
      </c>
      <c r="AA30" s="50">
        <v>2.238378</v>
      </c>
      <c r="AB30" s="50">
        <v>2.2407520000000001</v>
      </c>
      <c r="AC30" s="50">
        <v>2.2539009999999999</v>
      </c>
      <c r="AD30" s="50">
        <v>2.2779539999999998</v>
      </c>
      <c r="AE30" s="50">
        <v>2.293434</v>
      </c>
      <c r="AF30" s="50">
        <v>2.2965599999999999</v>
      </c>
      <c r="AG30" s="50">
        <v>2.3245809999999998</v>
      </c>
      <c r="AH30" s="50"/>
      <c r="AI30" s="41"/>
    </row>
    <row r="31" spans="1:35" ht="15" customHeight="1" x14ac:dyDescent="0.25">
      <c r="A31" s="45" t="s">
        <v>927</v>
      </c>
      <c r="B31" s="39" t="s">
        <v>28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/>
      <c r="AI31" s="41"/>
    </row>
    <row r="32" spans="1:35" ht="15" customHeight="1" x14ac:dyDescent="0.25">
      <c r="A32" s="45" t="s">
        <v>926</v>
      </c>
      <c r="B32" s="39" t="s">
        <v>46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5">
      <c r="A33" s="45" t="s">
        <v>925</v>
      </c>
      <c r="B33" s="39" t="s">
        <v>32</v>
      </c>
      <c r="C33" s="50">
        <v>108.92892500000001</v>
      </c>
      <c r="D33" s="50">
        <v>100.80439800000001</v>
      </c>
      <c r="E33" s="50">
        <v>112.012665</v>
      </c>
      <c r="F33" s="50">
        <v>118.519897</v>
      </c>
      <c r="G33" s="50">
        <v>123.142166</v>
      </c>
      <c r="H33" s="50">
        <v>125.74797100000001</v>
      </c>
      <c r="I33" s="50">
        <v>126.854218</v>
      </c>
      <c r="J33" s="50">
        <v>126.60629299999999</v>
      </c>
      <c r="K33" s="50">
        <v>126.33627300000001</v>
      </c>
      <c r="L33" s="50">
        <v>125.889923</v>
      </c>
      <c r="M33" s="50">
        <v>125.195587</v>
      </c>
      <c r="N33" s="50">
        <v>125.384888</v>
      </c>
      <c r="O33" s="50">
        <v>126.286484</v>
      </c>
      <c r="P33" s="50">
        <v>127.392242</v>
      </c>
      <c r="Q33" s="50">
        <v>128.96473700000001</v>
      </c>
      <c r="R33" s="50">
        <v>130.963776</v>
      </c>
      <c r="S33" s="50">
        <v>132.88601700000001</v>
      </c>
      <c r="T33" s="50">
        <v>134.83047500000001</v>
      </c>
      <c r="U33" s="50">
        <v>137.04274000000001</v>
      </c>
      <c r="V33" s="50">
        <v>139.47302199999999</v>
      </c>
      <c r="W33" s="50">
        <v>142.187714</v>
      </c>
      <c r="X33" s="50">
        <v>144.72186300000001</v>
      </c>
      <c r="Y33" s="50">
        <v>147.41598500000001</v>
      </c>
      <c r="Z33" s="50">
        <v>150.026917</v>
      </c>
      <c r="AA33" s="50">
        <v>152.23130800000001</v>
      </c>
      <c r="AB33" s="50">
        <v>154.89425700000001</v>
      </c>
      <c r="AC33" s="50">
        <v>157.264816</v>
      </c>
      <c r="AD33" s="50">
        <v>159.260437</v>
      </c>
      <c r="AE33" s="50">
        <v>161.79574600000001</v>
      </c>
      <c r="AF33" s="50">
        <v>164.43881200000001</v>
      </c>
      <c r="AG33" s="50">
        <v>166.870102</v>
      </c>
      <c r="AH33" s="50"/>
      <c r="AI33" s="41"/>
    </row>
    <row r="34" spans="1:35" ht="15" customHeight="1" x14ac:dyDescent="0.25">
      <c r="A34" s="45" t="s">
        <v>924</v>
      </c>
      <c r="B34" s="39" t="s">
        <v>33</v>
      </c>
      <c r="C34" s="50">
        <v>7.2997000000000006E-2</v>
      </c>
      <c r="D34" s="50">
        <v>7.1869000000000002E-2</v>
      </c>
      <c r="E34" s="50">
        <v>7.2223999999999997E-2</v>
      </c>
      <c r="F34" s="50">
        <v>7.2648000000000004E-2</v>
      </c>
      <c r="G34" s="50">
        <v>7.3038000000000006E-2</v>
      </c>
      <c r="H34" s="50">
        <v>7.2916999999999996E-2</v>
      </c>
      <c r="I34" s="50">
        <v>7.2752999999999998E-2</v>
      </c>
      <c r="J34" s="50">
        <v>7.2548000000000001E-2</v>
      </c>
      <c r="K34" s="50">
        <v>7.2331999999999994E-2</v>
      </c>
      <c r="L34" s="50">
        <v>7.1862999999999996E-2</v>
      </c>
      <c r="M34" s="50">
        <v>7.1386000000000005E-2</v>
      </c>
      <c r="N34" s="50">
        <v>7.0926000000000003E-2</v>
      </c>
      <c r="O34" s="50">
        <v>7.0521E-2</v>
      </c>
      <c r="P34" s="50">
        <v>6.9875999999999994E-2</v>
      </c>
      <c r="Q34" s="50">
        <v>6.9250000000000006E-2</v>
      </c>
      <c r="R34" s="50">
        <v>6.8665000000000004E-2</v>
      </c>
      <c r="S34" s="50">
        <v>6.8068000000000004E-2</v>
      </c>
      <c r="T34" s="50">
        <v>6.7470000000000002E-2</v>
      </c>
      <c r="U34" s="50">
        <v>6.6878999999999994E-2</v>
      </c>
      <c r="V34" s="50">
        <v>6.6309000000000007E-2</v>
      </c>
      <c r="W34" s="50">
        <v>6.5752000000000005E-2</v>
      </c>
      <c r="X34" s="50">
        <v>6.5179000000000001E-2</v>
      </c>
      <c r="Y34" s="50">
        <v>6.4617999999999995E-2</v>
      </c>
      <c r="Z34" s="50">
        <v>6.4020999999999995E-2</v>
      </c>
      <c r="AA34" s="50">
        <v>6.3371999999999998E-2</v>
      </c>
      <c r="AB34" s="50">
        <v>6.2744999999999995E-2</v>
      </c>
      <c r="AC34" s="50">
        <v>6.2075999999999999E-2</v>
      </c>
      <c r="AD34" s="50">
        <v>6.1372000000000003E-2</v>
      </c>
      <c r="AE34" s="50">
        <v>6.0696E-2</v>
      </c>
      <c r="AF34" s="50">
        <v>6.0024000000000001E-2</v>
      </c>
      <c r="AG34" s="50">
        <v>5.9341999999999999E-2</v>
      </c>
      <c r="AH34" s="50"/>
      <c r="AI34" s="41"/>
    </row>
    <row r="35" spans="1:35" ht="15" customHeight="1" x14ac:dyDescent="0.25">
      <c r="A35" s="45" t="s">
        <v>923</v>
      </c>
      <c r="B35" s="39" t="s">
        <v>866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5">
      <c r="A36" s="45" t="s">
        <v>922</v>
      </c>
      <c r="B36" s="39" t="s">
        <v>34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41"/>
    </row>
    <row r="37" spans="1:35" ht="15" customHeight="1" x14ac:dyDescent="0.25">
      <c r="A37" s="45" t="s">
        <v>921</v>
      </c>
      <c r="B37" s="39" t="s">
        <v>38</v>
      </c>
      <c r="C37" s="50">
        <v>139.94442699999999</v>
      </c>
      <c r="D37" s="50">
        <v>143.131348</v>
      </c>
      <c r="E37" s="50">
        <v>148.10122699999999</v>
      </c>
      <c r="F37" s="50">
        <v>153.326584</v>
      </c>
      <c r="G37" s="50">
        <v>158.24906899999999</v>
      </c>
      <c r="H37" s="50">
        <v>162.30685399999999</v>
      </c>
      <c r="I37" s="50">
        <v>165.02366599999999</v>
      </c>
      <c r="J37" s="50">
        <v>166.965744</v>
      </c>
      <c r="K37" s="50">
        <v>168.60882599999999</v>
      </c>
      <c r="L37" s="50">
        <v>169.41752600000001</v>
      </c>
      <c r="M37" s="50">
        <v>170.07023599999999</v>
      </c>
      <c r="N37" s="50">
        <v>170.95657299999999</v>
      </c>
      <c r="O37" s="50">
        <v>172.858521</v>
      </c>
      <c r="P37" s="50">
        <v>174.27903699999999</v>
      </c>
      <c r="Q37" s="50">
        <v>175.99787900000001</v>
      </c>
      <c r="R37" s="50">
        <v>178.18978899999999</v>
      </c>
      <c r="S37" s="50">
        <v>180.35012800000001</v>
      </c>
      <c r="T37" s="50">
        <v>182.39636200000001</v>
      </c>
      <c r="U37" s="50">
        <v>184.681793</v>
      </c>
      <c r="V37" s="50">
        <v>187.31796299999999</v>
      </c>
      <c r="W37" s="50">
        <v>190.24200400000001</v>
      </c>
      <c r="X37" s="50">
        <v>193.11335800000001</v>
      </c>
      <c r="Y37" s="50">
        <v>196.18043499999999</v>
      </c>
      <c r="Z37" s="50">
        <v>199.045715</v>
      </c>
      <c r="AA37" s="50">
        <v>201.43808000000001</v>
      </c>
      <c r="AB37" s="50">
        <v>204.199051</v>
      </c>
      <c r="AC37" s="50">
        <v>206.65640300000001</v>
      </c>
      <c r="AD37" s="50">
        <v>208.78135700000001</v>
      </c>
      <c r="AE37" s="50">
        <v>211.27624499999999</v>
      </c>
      <c r="AF37" s="50">
        <v>213.95271299999999</v>
      </c>
      <c r="AG37" s="50">
        <v>216.587784</v>
      </c>
      <c r="AH37" s="50"/>
      <c r="AI37" s="41"/>
    </row>
    <row r="38" spans="1:35" ht="15" customHeight="1" x14ac:dyDescent="0.2">
      <c r="A38" s="45" t="s">
        <v>920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919</v>
      </c>
    </row>
    <row r="41" spans="1:35" ht="15" customHeight="1" x14ac:dyDescent="0.25">
      <c r="A41" s="45" t="s">
        <v>918</v>
      </c>
      <c r="B41" s="39" t="s">
        <v>47</v>
      </c>
      <c r="C41" s="50">
        <v>0</v>
      </c>
      <c r="D41" s="50">
        <v>0</v>
      </c>
      <c r="E41" s="50">
        <v>0</v>
      </c>
      <c r="F41" s="50">
        <v>1.6192009999999999</v>
      </c>
      <c r="G41" s="50">
        <v>1.617343</v>
      </c>
      <c r="H41" s="50">
        <v>1.6211249999999999</v>
      </c>
      <c r="I41" s="50">
        <v>1.6411610000000001</v>
      </c>
      <c r="J41" s="50">
        <v>1.6469510000000001</v>
      </c>
      <c r="K41" s="50">
        <v>1.6316550000000001</v>
      </c>
      <c r="L41" s="50">
        <v>1.618028</v>
      </c>
      <c r="M41" s="50">
        <v>1.5909500000000001</v>
      </c>
      <c r="N41" s="50">
        <v>1.5791710000000001</v>
      </c>
      <c r="O41" s="50">
        <v>1.565914</v>
      </c>
      <c r="P41" s="50">
        <v>1.553933</v>
      </c>
      <c r="Q41" s="50">
        <v>1.54434</v>
      </c>
      <c r="R41" s="50">
        <v>1.5437510000000001</v>
      </c>
      <c r="S41" s="50">
        <v>1.5417460000000001</v>
      </c>
      <c r="T41" s="50">
        <v>1.530502</v>
      </c>
      <c r="U41" s="50">
        <v>1.5281400000000001</v>
      </c>
      <c r="V41" s="50">
        <v>1.5320389999999999</v>
      </c>
      <c r="W41" s="50">
        <v>1.5342640000000001</v>
      </c>
      <c r="X41" s="50">
        <v>1.5393030000000001</v>
      </c>
      <c r="Y41" s="50">
        <v>1.5473079999999999</v>
      </c>
      <c r="Z41" s="50">
        <v>1.564379</v>
      </c>
      <c r="AA41" s="50">
        <v>1.574209</v>
      </c>
      <c r="AB41" s="50">
        <v>1.5799650000000001</v>
      </c>
      <c r="AC41" s="50">
        <v>1.5825929999999999</v>
      </c>
      <c r="AD41" s="50">
        <v>1.584101</v>
      </c>
      <c r="AE41" s="50">
        <v>1.588112</v>
      </c>
      <c r="AF41" s="50">
        <v>1.5936110000000001</v>
      </c>
      <c r="AG41" s="50">
        <v>1.5984100000000001</v>
      </c>
      <c r="AH41" s="50"/>
      <c r="AI41" s="41"/>
    </row>
    <row r="42" spans="1:35" ht="15" customHeight="1" x14ac:dyDescent="0.25">
      <c r="A42" s="45" t="s">
        <v>917</v>
      </c>
      <c r="B42" s="39" t="s">
        <v>29</v>
      </c>
      <c r="C42" s="50">
        <v>11.908529</v>
      </c>
      <c r="D42" s="50">
        <v>12.422863</v>
      </c>
      <c r="E42" s="50">
        <v>12.948798</v>
      </c>
      <c r="F42" s="50">
        <v>12.672541000000001</v>
      </c>
      <c r="G42" s="50">
        <v>12.526757</v>
      </c>
      <c r="H42" s="50">
        <v>12.671782</v>
      </c>
      <c r="I42" s="50">
        <v>12.714394</v>
      </c>
      <c r="J42" s="50">
        <v>12.773121</v>
      </c>
      <c r="K42" s="50">
        <v>12.826900999999999</v>
      </c>
      <c r="L42" s="50">
        <v>12.845551</v>
      </c>
      <c r="M42" s="50">
        <v>12.88705</v>
      </c>
      <c r="N42" s="50">
        <v>12.935502</v>
      </c>
      <c r="O42" s="50">
        <v>12.926035000000001</v>
      </c>
      <c r="P42" s="50">
        <v>12.927547000000001</v>
      </c>
      <c r="Q42" s="50">
        <v>12.939631</v>
      </c>
      <c r="R42" s="50">
        <v>13.024552999999999</v>
      </c>
      <c r="S42" s="50">
        <v>13.152464999999999</v>
      </c>
      <c r="T42" s="50">
        <v>13.190066</v>
      </c>
      <c r="U42" s="50">
        <v>13.235946</v>
      </c>
      <c r="V42" s="50">
        <v>13.368114</v>
      </c>
      <c r="W42" s="50">
        <v>13.387288</v>
      </c>
      <c r="X42" s="50">
        <v>13.503743</v>
      </c>
      <c r="Y42" s="50">
        <v>13.649759</v>
      </c>
      <c r="Z42" s="50">
        <v>13.805985</v>
      </c>
      <c r="AA42" s="50">
        <v>13.952500000000001</v>
      </c>
      <c r="AB42" s="50">
        <v>14.018535999999999</v>
      </c>
      <c r="AC42" s="50">
        <v>14.115028000000001</v>
      </c>
      <c r="AD42" s="50">
        <v>14.217281</v>
      </c>
      <c r="AE42" s="50">
        <v>14.336201000000001</v>
      </c>
      <c r="AF42" s="50">
        <v>14.445487</v>
      </c>
      <c r="AG42" s="50">
        <v>14.577575</v>
      </c>
      <c r="AH42" s="50"/>
      <c r="AI42" s="41"/>
    </row>
    <row r="43" spans="1:35" ht="15" customHeight="1" x14ac:dyDescent="0.25">
      <c r="A43" s="45" t="s">
        <v>916</v>
      </c>
      <c r="B43" s="39" t="s">
        <v>28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/>
      <c r="AI43" s="41"/>
    </row>
    <row r="44" spans="1:35" ht="15" customHeight="1" x14ac:dyDescent="0.25">
      <c r="A44" s="45" t="s">
        <v>915</v>
      </c>
      <c r="B44" s="39" t="s">
        <v>823</v>
      </c>
      <c r="C44" s="50">
        <v>14.114182</v>
      </c>
      <c r="D44" s="50">
        <v>18.696821</v>
      </c>
      <c r="E44" s="50">
        <v>15.53776</v>
      </c>
      <c r="F44" s="50">
        <v>17.262744999999999</v>
      </c>
      <c r="G44" s="50">
        <v>17.712205999999998</v>
      </c>
      <c r="H44" s="50">
        <v>18.095324000000002</v>
      </c>
      <c r="I44" s="50">
        <v>18.030411000000001</v>
      </c>
      <c r="J44" s="50">
        <v>19.493134999999999</v>
      </c>
      <c r="K44" s="50">
        <v>21.180229000000001</v>
      </c>
      <c r="L44" s="50">
        <v>22.256381999999999</v>
      </c>
      <c r="M44" s="50">
        <v>23.469584999999999</v>
      </c>
      <c r="N44" s="50">
        <v>24.516939000000001</v>
      </c>
      <c r="O44" s="50">
        <v>25.185219</v>
      </c>
      <c r="P44" s="50">
        <v>25.343342</v>
      </c>
      <c r="Q44" s="50">
        <v>25.302506999999999</v>
      </c>
      <c r="R44" s="50">
        <v>25.546844</v>
      </c>
      <c r="S44" s="50">
        <v>25.948260999999999</v>
      </c>
      <c r="T44" s="50">
        <v>25.765079</v>
      </c>
      <c r="U44" s="50">
        <v>25.431674999999998</v>
      </c>
      <c r="V44" s="50">
        <v>25.504045000000001</v>
      </c>
      <c r="W44" s="50">
        <v>24.928677</v>
      </c>
      <c r="X44" s="50">
        <v>24.979095000000001</v>
      </c>
      <c r="Y44" s="50">
        <v>25.15737</v>
      </c>
      <c r="Z44" s="50">
        <v>25.174564</v>
      </c>
      <c r="AA44" s="50">
        <v>25.099257999999999</v>
      </c>
      <c r="AB44" s="50">
        <v>24.852535</v>
      </c>
      <c r="AC44" s="50">
        <v>24.701865999999999</v>
      </c>
      <c r="AD44" s="50">
        <v>24.708922999999999</v>
      </c>
      <c r="AE44" s="50">
        <v>24.712434999999999</v>
      </c>
      <c r="AF44" s="50">
        <v>24.502253</v>
      </c>
      <c r="AG44" s="50">
        <v>24.730881</v>
      </c>
      <c r="AH44" s="50"/>
      <c r="AI44" s="41"/>
    </row>
    <row r="45" spans="1:35" ht="15" customHeight="1" x14ac:dyDescent="0.25">
      <c r="A45" s="45" t="s">
        <v>914</v>
      </c>
      <c r="B45" s="39" t="s">
        <v>913</v>
      </c>
      <c r="C45" s="50">
        <v>100.704353</v>
      </c>
      <c r="D45" s="50">
        <v>124.417686</v>
      </c>
      <c r="E45" s="50">
        <v>81.662086000000002</v>
      </c>
      <c r="F45" s="50">
        <v>73.678344999999993</v>
      </c>
      <c r="G45" s="50">
        <v>64.843636000000004</v>
      </c>
      <c r="H45" s="50">
        <v>61.400440000000003</v>
      </c>
      <c r="I45" s="50">
        <v>57.219200000000001</v>
      </c>
      <c r="J45" s="50">
        <v>58.755713999999998</v>
      </c>
      <c r="K45" s="50">
        <v>60.691459999999999</v>
      </c>
      <c r="L45" s="50">
        <v>62.451709999999999</v>
      </c>
      <c r="M45" s="50">
        <v>63.425446000000001</v>
      </c>
      <c r="N45" s="50">
        <v>64.963783000000006</v>
      </c>
      <c r="O45" s="50">
        <v>65.282379000000006</v>
      </c>
      <c r="P45" s="50">
        <v>65.698134999999994</v>
      </c>
      <c r="Q45" s="50">
        <v>65.468704000000002</v>
      </c>
      <c r="R45" s="50">
        <v>66.006247999999999</v>
      </c>
      <c r="S45" s="50">
        <v>66.821335000000005</v>
      </c>
      <c r="T45" s="50">
        <v>66.259238999999994</v>
      </c>
      <c r="U45" s="50">
        <v>65.389090999999993</v>
      </c>
      <c r="V45" s="50">
        <v>65.745506000000006</v>
      </c>
      <c r="W45" s="50">
        <v>64.207497000000004</v>
      </c>
      <c r="X45" s="50">
        <v>64.301331000000005</v>
      </c>
      <c r="Y45" s="50">
        <v>64.581276000000003</v>
      </c>
      <c r="Z45" s="50">
        <v>64.581985000000003</v>
      </c>
      <c r="AA45" s="50">
        <v>64.578484000000003</v>
      </c>
      <c r="AB45" s="50">
        <v>63.682949000000001</v>
      </c>
      <c r="AC45" s="50">
        <v>63.296059</v>
      </c>
      <c r="AD45" s="50">
        <v>63.433585999999998</v>
      </c>
      <c r="AE45" s="50">
        <v>63.134148000000003</v>
      </c>
      <c r="AF45" s="50">
        <v>62.331721999999999</v>
      </c>
      <c r="AG45" s="50">
        <v>62.666595000000001</v>
      </c>
      <c r="AH45" s="50"/>
      <c r="AI45" s="41"/>
    </row>
    <row r="46" spans="1:35" ht="15" customHeight="1" x14ac:dyDescent="0.25">
      <c r="A46" s="45" t="s">
        <v>912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911</v>
      </c>
      <c r="B47" s="39" t="s">
        <v>32</v>
      </c>
      <c r="C47" s="50">
        <v>777.81182899999999</v>
      </c>
      <c r="D47" s="50">
        <v>701.643372</v>
      </c>
      <c r="E47" s="50">
        <v>776.53582800000004</v>
      </c>
      <c r="F47" s="50">
        <v>842.33282499999996</v>
      </c>
      <c r="G47" s="50">
        <v>907.30780000000004</v>
      </c>
      <c r="H47" s="50">
        <v>945.91491699999995</v>
      </c>
      <c r="I47" s="50">
        <v>979.259277</v>
      </c>
      <c r="J47" s="50">
        <v>983.10082999999997</v>
      </c>
      <c r="K47" s="50">
        <v>983.41332999999997</v>
      </c>
      <c r="L47" s="50">
        <v>983.49963400000001</v>
      </c>
      <c r="M47" s="50">
        <v>984.44348100000002</v>
      </c>
      <c r="N47" s="50">
        <v>989.43920900000001</v>
      </c>
      <c r="O47" s="50">
        <v>996.55883800000004</v>
      </c>
      <c r="P47" s="50">
        <v>1003.934875</v>
      </c>
      <c r="Q47" s="50">
        <v>1016.1511839999999</v>
      </c>
      <c r="R47" s="50">
        <v>1030.3160399999999</v>
      </c>
      <c r="S47" s="50">
        <v>1043.960693</v>
      </c>
      <c r="T47" s="50">
        <v>1061.0566409999999</v>
      </c>
      <c r="U47" s="50">
        <v>1081.067871</v>
      </c>
      <c r="V47" s="50">
        <v>1098.60376</v>
      </c>
      <c r="W47" s="50">
        <v>1123.091553</v>
      </c>
      <c r="X47" s="50">
        <v>1144.126221</v>
      </c>
      <c r="Y47" s="50">
        <v>1166.88501</v>
      </c>
      <c r="Z47" s="50">
        <v>1193.182129</v>
      </c>
      <c r="AA47" s="50">
        <v>1218.4357910000001</v>
      </c>
      <c r="AB47" s="50">
        <v>1243.122314</v>
      </c>
      <c r="AC47" s="50">
        <v>1264.7126459999999</v>
      </c>
      <c r="AD47" s="50">
        <v>1282.6116939999999</v>
      </c>
      <c r="AE47" s="50">
        <v>1305.5626219999999</v>
      </c>
      <c r="AF47" s="50">
        <v>1333.2717290000001</v>
      </c>
      <c r="AG47" s="50">
        <v>1355.6530760000001</v>
      </c>
      <c r="AH47" s="50"/>
      <c r="AI47" s="41"/>
    </row>
    <row r="48" spans="1:35" ht="15" customHeight="1" x14ac:dyDescent="0.25">
      <c r="A48" s="45" t="s">
        <v>910</v>
      </c>
      <c r="B48" s="39" t="s">
        <v>33</v>
      </c>
      <c r="C48" s="50">
        <v>51.485599999999998</v>
      </c>
      <c r="D48" s="50">
        <v>51.939757999999998</v>
      </c>
      <c r="E48" s="50">
        <v>54.225234999999998</v>
      </c>
      <c r="F48" s="50">
        <v>55.369529999999997</v>
      </c>
      <c r="G48" s="50">
        <v>56.650145999999999</v>
      </c>
      <c r="H48" s="50">
        <v>57.832450999999999</v>
      </c>
      <c r="I48" s="50">
        <v>58.797286999999997</v>
      </c>
      <c r="J48" s="50">
        <v>59.569496000000001</v>
      </c>
      <c r="K48" s="50">
        <v>60.217896000000003</v>
      </c>
      <c r="L48" s="50">
        <v>60.671416999999998</v>
      </c>
      <c r="M48" s="50">
        <v>61.145302000000001</v>
      </c>
      <c r="N48" s="50">
        <v>61.674202000000001</v>
      </c>
      <c r="O48" s="50">
        <v>62.212066999999998</v>
      </c>
      <c r="P48" s="50">
        <v>62.566811000000001</v>
      </c>
      <c r="Q48" s="50">
        <v>63.004406000000003</v>
      </c>
      <c r="R48" s="50">
        <v>63.643481999999999</v>
      </c>
      <c r="S48" s="50">
        <v>64.294708</v>
      </c>
      <c r="T48" s="50">
        <v>64.871573999999995</v>
      </c>
      <c r="U48" s="50">
        <v>65.541854999999998</v>
      </c>
      <c r="V48" s="50">
        <v>66.270126000000005</v>
      </c>
      <c r="W48" s="50">
        <v>67.019904999999994</v>
      </c>
      <c r="X48" s="50">
        <v>67.877953000000005</v>
      </c>
      <c r="Y48" s="50">
        <v>68.843933000000007</v>
      </c>
      <c r="Z48" s="50">
        <v>69.900513000000004</v>
      </c>
      <c r="AA48" s="50">
        <v>70.925811999999993</v>
      </c>
      <c r="AB48" s="50">
        <v>71.766402999999997</v>
      </c>
      <c r="AC48" s="50">
        <v>72.551177999999993</v>
      </c>
      <c r="AD48" s="50">
        <v>73.281845000000004</v>
      </c>
      <c r="AE48" s="50">
        <v>74.113784999999993</v>
      </c>
      <c r="AF48" s="50">
        <v>75.056747000000001</v>
      </c>
      <c r="AG48" s="50">
        <v>75.977371000000005</v>
      </c>
      <c r="AH48" s="50"/>
      <c r="AI48" s="41"/>
    </row>
    <row r="49" spans="1:35" ht="15" customHeight="1" x14ac:dyDescent="0.25">
      <c r="A49" s="45" t="s">
        <v>909</v>
      </c>
      <c r="B49" s="39" t="s">
        <v>866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908</v>
      </c>
      <c r="B50" s="39" t="s">
        <v>34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 x14ac:dyDescent="0.25">
      <c r="A51" s="45" t="s">
        <v>907</v>
      </c>
      <c r="B51" s="39" t="s">
        <v>38</v>
      </c>
      <c r="C51" s="50">
        <v>371.15722699999998</v>
      </c>
      <c r="D51" s="50">
        <v>373.38104199999998</v>
      </c>
      <c r="E51" s="50">
        <v>379.49349999999998</v>
      </c>
      <c r="F51" s="50">
        <v>389.19360399999999</v>
      </c>
      <c r="G51" s="50">
        <v>398.67245500000001</v>
      </c>
      <c r="H51" s="50">
        <v>407.18810999999999</v>
      </c>
      <c r="I51" s="50">
        <v>414.10623199999998</v>
      </c>
      <c r="J51" s="50">
        <v>419.53070100000002</v>
      </c>
      <c r="K51" s="50">
        <v>423.591003</v>
      </c>
      <c r="L51" s="50">
        <v>426.09277300000002</v>
      </c>
      <c r="M51" s="50">
        <v>429.11593599999998</v>
      </c>
      <c r="N51" s="50">
        <v>431.87335200000001</v>
      </c>
      <c r="O51" s="50">
        <v>434.34899899999999</v>
      </c>
      <c r="P51" s="50">
        <v>435.72152699999998</v>
      </c>
      <c r="Q51" s="50">
        <v>437.76177999999999</v>
      </c>
      <c r="R51" s="50">
        <v>441.01007099999998</v>
      </c>
      <c r="S51" s="50">
        <v>444.70208700000001</v>
      </c>
      <c r="T51" s="50">
        <v>447.93899499999998</v>
      </c>
      <c r="U51" s="50">
        <v>451.695404</v>
      </c>
      <c r="V51" s="50">
        <v>455.95483400000001</v>
      </c>
      <c r="W51" s="50">
        <v>460.27569599999998</v>
      </c>
      <c r="X51" s="50">
        <v>465.33059700000001</v>
      </c>
      <c r="Y51" s="50">
        <v>471.24282799999997</v>
      </c>
      <c r="Z51" s="50">
        <v>478.024384</v>
      </c>
      <c r="AA51" s="50">
        <v>484.40029900000002</v>
      </c>
      <c r="AB51" s="50">
        <v>489.02484099999998</v>
      </c>
      <c r="AC51" s="50">
        <v>493.408142</v>
      </c>
      <c r="AD51" s="50">
        <v>497.38812300000001</v>
      </c>
      <c r="AE51" s="50">
        <v>502.02917500000001</v>
      </c>
      <c r="AF51" s="50">
        <v>507.689819</v>
      </c>
      <c r="AG51" s="50">
        <v>512.70471199999997</v>
      </c>
      <c r="AH51" s="50"/>
      <c r="AI51" s="41"/>
    </row>
    <row r="52" spans="1:35" ht="15" customHeight="1" x14ac:dyDescent="0.2">
      <c r="A52" s="45" t="s">
        <v>906</v>
      </c>
      <c r="B52" s="38" t="s">
        <v>37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8"/>
    </row>
    <row r="55" spans="1:35" ht="15" customHeight="1" x14ac:dyDescent="0.2">
      <c r="B55" s="38" t="s">
        <v>384</v>
      </c>
    </row>
    <row r="56" spans="1:35" ht="15" customHeight="1" x14ac:dyDescent="0.25">
      <c r="A56" s="45" t="s">
        <v>905</v>
      </c>
      <c r="B56" s="39" t="s">
        <v>897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5">
      <c r="A57" s="45" t="s">
        <v>904</v>
      </c>
      <c r="B57" s="39" t="s">
        <v>895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5">
      <c r="A58" s="45" t="s">
        <v>903</v>
      </c>
      <c r="B58" s="39" t="s">
        <v>893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60" spans="1:35" ht="15" customHeight="1" x14ac:dyDescent="0.2">
      <c r="B60" s="38" t="s">
        <v>503</v>
      </c>
    </row>
    <row r="61" spans="1:35" ht="15" customHeight="1" x14ac:dyDescent="0.2">
      <c r="B61" s="38" t="s">
        <v>502</v>
      </c>
    </row>
    <row r="62" spans="1:35" ht="15" customHeight="1" x14ac:dyDescent="0.25">
      <c r="A62" s="45" t="s">
        <v>902</v>
      </c>
      <c r="B62" s="39" t="s">
        <v>897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5">
      <c r="A63" s="45" t="s">
        <v>901</v>
      </c>
      <c r="B63" s="39" t="s">
        <v>895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5">
      <c r="A64" s="45" t="s">
        <v>900</v>
      </c>
      <c r="B64" s="39" t="s">
        <v>893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6" spans="1:35" ht="15" customHeight="1" x14ac:dyDescent="0.2">
      <c r="B66" s="38" t="s">
        <v>899</v>
      </c>
    </row>
    <row r="67" spans="1:35" ht="15" customHeight="1" x14ac:dyDescent="0.2">
      <c r="B67" s="38" t="s">
        <v>804</v>
      </c>
    </row>
    <row r="68" spans="1:35" ht="15" customHeight="1" x14ac:dyDescent="0.25">
      <c r="A68" s="45" t="s">
        <v>898</v>
      </c>
      <c r="B68" s="39" t="s">
        <v>897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69" spans="1:35" ht="15" customHeight="1" x14ac:dyDescent="0.25">
      <c r="A69" s="45" t="s">
        <v>896</v>
      </c>
      <c r="B69" s="39" t="s">
        <v>895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1"/>
    </row>
    <row r="70" spans="1:35" ht="15" customHeight="1" x14ac:dyDescent="0.25">
      <c r="A70" s="45" t="s">
        <v>894</v>
      </c>
      <c r="B70" s="39" t="s">
        <v>893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3" spans="1:35" ht="15" customHeight="1" x14ac:dyDescent="0.2">
      <c r="B73" s="38" t="s">
        <v>892</v>
      </c>
    </row>
    <row r="75" spans="1:35" ht="15" customHeight="1" x14ac:dyDescent="0.2">
      <c r="B75" s="38" t="s">
        <v>891</v>
      </c>
    </row>
    <row r="76" spans="1:35" ht="15" customHeight="1" x14ac:dyDescent="0.2">
      <c r="B76" s="38" t="s">
        <v>207</v>
      </c>
    </row>
    <row r="77" spans="1:35" ht="15" customHeight="1" x14ac:dyDescent="0.25">
      <c r="A77" s="45" t="s">
        <v>890</v>
      </c>
      <c r="B77" s="39" t="s">
        <v>208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x14ac:dyDescent="0.25">
      <c r="A78" s="45" t="s">
        <v>889</v>
      </c>
      <c r="B78" s="39" t="s">
        <v>23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1"/>
    </row>
    <row r="79" spans="1:35" ht="15" customHeight="1" x14ac:dyDescent="0.25">
      <c r="A79" s="45" t="s">
        <v>888</v>
      </c>
      <c r="B79" s="39" t="s">
        <v>480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 x14ac:dyDescent="0.25">
      <c r="A80" s="45" t="s">
        <v>887</v>
      </c>
      <c r="B80" s="39" t="s">
        <v>210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">
      <c r="A81" s="45" t="s">
        <v>886</v>
      </c>
      <c r="B81" s="38" t="s">
        <v>200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48"/>
    </row>
    <row r="82" spans="1:35" ht="15" customHeight="1" x14ac:dyDescent="0.2">
      <c r="B82" s="38" t="s">
        <v>211</v>
      </c>
    </row>
    <row r="83" spans="1:35" ht="15" customHeight="1" x14ac:dyDescent="0.25">
      <c r="A83" s="45" t="s">
        <v>885</v>
      </c>
      <c r="B83" s="39" t="s">
        <v>208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5">
      <c r="A84" s="45" t="s">
        <v>884</v>
      </c>
      <c r="B84" s="39" t="s">
        <v>23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1"/>
    </row>
    <row r="85" spans="1:35" ht="15" customHeight="1" x14ac:dyDescent="0.25">
      <c r="A85" s="45" t="s">
        <v>883</v>
      </c>
      <c r="B85" s="39" t="s">
        <v>480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 x14ac:dyDescent="0.25">
      <c r="A86" s="45" t="s">
        <v>882</v>
      </c>
      <c r="B86" s="39" t="s">
        <v>210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">
      <c r="A87" s="45" t="s">
        <v>881</v>
      </c>
      <c r="B87" s="38" t="s">
        <v>200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48"/>
    </row>
    <row r="88" spans="1:35" ht="15" customHeight="1" x14ac:dyDescent="0.2">
      <c r="B88" s="38" t="s">
        <v>212</v>
      </c>
    </row>
    <row r="89" spans="1:35" ht="15" customHeight="1" x14ac:dyDescent="0.25">
      <c r="A89" s="45" t="s">
        <v>880</v>
      </c>
      <c r="B89" s="39" t="s">
        <v>213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thickBot="1" x14ac:dyDescent="0.3">
      <c r="A90" s="45" t="s">
        <v>879</v>
      </c>
      <c r="B90" s="39" t="s">
        <v>214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">
      <c r="B91" s="77" t="s">
        <v>475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</row>
    <row r="92" spans="1:35" ht="15" customHeight="1" x14ac:dyDescent="0.2">
      <c r="B92" s="46" t="s">
        <v>519</v>
      </c>
    </row>
    <row r="93" spans="1:35" ht="15" customHeight="1" x14ac:dyDescent="0.2">
      <c r="B93" s="46" t="s">
        <v>473</v>
      </c>
    </row>
    <row r="94" spans="1:35" ht="15" customHeight="1" x14ac:dyDescent="0.2">
      <c r="B94" s="46" t="s">
        <v>472</v>
      </c>
    </row>
    <row r="95" spans="1:35" ht="15" customHeight="1" x14ac:dyDescent="0.2">
      <c r="B95" s="46" t="s">
        <v>471</v>
      </c>
    </row>
    <row r="96" spans="1:35" ht="15" customHeight="1" x14ac:dyDescent="0.2">
      <c r="B96" s="46" t="s">
        <v>365</v>
      </c>
    </row>
    <row r="97" spans="2:2" ht="15" customHeight="1" x14ac:dyDescent="0.2">
      <c r="B97" s="46" t="s">
        <v>878</v>
      </c>
    </row>
    <row r="98" spans="2:2" ht="15" customHeight="1" x14ac:dyDescent="0.2">
      <c r="B98" s="46" t="s">
        <v>401</v>
      </c>
    </row>
    <row r="99" spans="2:2" ht="15" customHeight="1" x14ac:dyDescent="0.2">
      <c r="B99" s="46" t="s">
        <v>400</v>
      </c>
    </row>
    <row r="100" spans="2:2" ht="15" customHeight="1" x14ac:dyDescent="0.2">
      <c r="B100" s="46" t="s">
        <v>399</v>
      </c>
    </row>
    <row r="101" spans="2:2" ht="15" customHeight="1" x14ac:dyDescent="0.2">
      <c r="B101" s="46" t="s">
        <v>470</v>
      </c>
    </row>
    <row r="102" spans="2:2" ht="15" customHeight="1" x14ac:dyDescent="0.2">
      <c r="B102" s="46" t="s">
        <v>469</v>
      </c>
    </row>
  </sheetData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28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1011</v>
      </c>
      <c r="B10" s="37" t="s">
        <v>1010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967</v>
      </c>
    </row>
    <row r="17" spans="1:35" ht="15" customHeight="1" x14ac:dyDescent="0.25">
      <c r="A17" s="45" t="s">
        <v>1009</v>
      </c>
      <c r="B17" s="39" t="s">
        <v>28</v>
      </c>
      <c r="C17" s="50">
        <v>5.5946000000000003E-2</v>
      </c>
      <c r="D17" s="50">
        <v>5.6703000000000003E-2</v>
      </c>
      <c r="E17" s="50">
        <v>5.5643999999999999E-2</v>
      </c>
      <c r="F17" s="50">
        <v>5.7037999999999998E-2</v>
      </c>
      <c r="G17" s="50">
        <v>5.8251999999999998E-2</v>
      </c>
      <c r="H17" s="50">
        <v>5.7965999999999997E-2</v>
      </c>
      <c r="I17" s="50">
        <v>5.7549000000000003E-2</v>
      </c>
      <c r="J17" s="50">
        <v>5.7007000000000002E-2</v>
      </c>
      <c r="K17" s="50">
        <v>5.6346E-2</v>
      </c>
      <c r="L17" s="50">
        <v>5.4991999999999999E-2</v>
      </c>
      <c r="M17" s="50">
        <v>5.3559000000000002E-2</v>
      </c>
      <c r="N17" s="50">
        <v>5.2052000000000001E-2</v>
      </c>
      <c r="O17" s="50">
        <v>5.0452999999999998E-2</v>
      </c>
      <c r="P17" s="50">
        <v>4.8272000000000002E-2</v>
      </c>
      <c r="Q17" s="50">
        <v>4.6043000000000001E-2</v>
      </c>
      <c r="R17" s="50">
        <v>4.3746E-2</v>
      </c>
      <c r="S17" s="50">
        <v>4.1388000000000001E-2</v>
      </c>
      <c r="T17" s="50">
        <v>3.8989000000000003E-2</v>
      </c>
      <c r="U17" s="50">
        <v>3.6521999999999999E-2</v>
      </c>
      <c r="V17" s="50">
        <v>3.3995999999999998E-2</v>
      </c>
      <c r="W17" s="50">
        <v>3.1419000000000002E-2</v>
      </c>
      <c r="X17" s="50">
        <v>2.877E-2</v>
      </c>
      <c r="Y17" s="50">
        <v>2.6064E-2</v>
      </c>
      <c r="Z17" s="50">
        <v>2.3288E-2</v>
      </c>
      <c r="AA17" s="50">
        <v>2.0445999999999999E-2</v>
      </c>
      <c r="AB17" s="50">
        <v>1.8072999999999999E-2</v>
      </c>
      <c r="AC17" s="50">
        <v>1.8072999999999999E-2</v>
      </c>
      <c r="AD17" s="50">
        <v>1.8072999999999999E-2</v>
      </c>
      <c r="AE17" s="50">
        <v>1.8072999999999999E-2</v>
      </c>
      <c r="AF17" s="50">
        <v>1.8072999999999999E-2</v>
      </c>
      <c r="AG17" s="50">
        <v>1.8072999999999999E-2</v>
      </c>
      <c r="AH17" s="50"/>
      <c r="AI17" s="41"/>
    </row>
    <row r="18" spans="1:35" ht="15" customHeight="1" x14ac:dyDescent="0.25">
      <c r="A18" s="45" t="s">
        <v>1008</v>
      </c>
      <c r="B18" s="39" t="s">
        <v>29</v>
      </c>
      <c r="C18" s="50">
        <v>352.73364299999997</v>
      </c>
      <c r="D18" s="50">
        <v>372.712402</v>
      </c>
      <c r="E18" s="50">
        <v>393.49032599999998</v>
      </c>
      <c r="F18" s="50">
        <v>401.89590500000003</v>
      </c>
      <c r="G18" s="50">
        <v>410.71814000000001</v>
      </c>
      <c r="H18" s="50">
        <v>418.14617900000002</v>
      </c>
      <c r="I18" s="50">
        <v>425.01644900000002</v>
      </c>
      <c r="J18" s="50">
        <v>431.42156999999997</v>
      </c>
      <c r="K18" s="50">
        <v>437.65936299999998</v>
      </c>
      <c r="L18" s="50">
        <v>442.97076399999997</v>
      </c>
      <c r="M18" s="50">
        <v>448.311646</v>
      </c>
      <c r="N18" s="50">
        <v>453.75479100000001</v>
      </c>
      <c r="O18" s="50">
        <v>460.79489100000001</v>
      </c>
      <c r="P18" s="50">
        <v>465.95120200000002</v>
      </c>
      <c r="Q18" s="50">
        <v>472.064728</v>
      </c>
      <c r="R18" s="50">
        <v>478.42748999999998</v>
      </c>
      <c r="S18" s="50">
        <v>484.71740699999998</v>
      </c>
      <c r="T18" s="50">
        <v>491.28048699999999</v>
      </c>
      <c r="U18" s="50">
        <v>497.89209</v>
      </c>
      <c r="V18" s="50">
        <v>504.64523300000002</v>
      </c>
      <c r="W18" s="50">
        <v>511.345032</v>
      </c>
      <c r="X18" s="50">
        <v>517.91345200000001</v>
      </c>
      <c r="Y18" s="50">
        <v>524.56677200000001</v>
      </c>
      <c r="Z18" s="50">
        <v>531.26617399999998</v>
      </c>
      <c r="AA18" s="50">
        <v>537.98205600000006</v>
      </c>
      <c r="AB18" s="50">
        <v>544.96398899999997</v>
      </c>
      <c r="AC18" s="50">
        <v>551.87750200000005</v>
      </c>
      <c r="AD18" s="50">
        <v>558.81567399999994</v>
      </c>
      <c r="AE18" s="50">
        <v>566.19164999999998</v>
      </c>
      <c r="AF18" s="50">
        <v>573.57983400000001</v>
      </c>
      <c r="AG18" s="50">
        <v>581.22204599999998</v>
      </c>
      <c r="AH18" s="50"/>
      <c r="AI18" s="41"/>
    </row>
    <row r="19" spans="1:35" ht="15" customHeight="1" x14ac:dyDescent="0.25">
      <c r="A19" s="45" t="s">
        <v>1007</v>
      </c>
      <c r="B19" s="39" t="s">
        <v>47</v>
      </c>
      <c r="C19" s="50">
        <v>64.133979999999994</v>
      </c>
      <c r="D19" s="50">
        <v>67.727530999999999</v>
      </c>
      <c r="E19" s="50">
        <v>55.057327000000001</v>
      </c>
      <c r="F19" s="50">
        <v>97.130843999999996</v>
      </c>
      <c r="G19" s="50">
        <v>98.488876000000005</v>
      </c>
      <c r="H19" s="50">
        <v>99.946151999999998</v>
      </c>
      <c r="I19" s="50">
        <v>101.258301</v>
      </c>
      <c r="J19" s="50">
        <v>102.453354</v>
      </c>
      <c r="K19" s="50">
        <v>103.601387</v>
      </c>
      <c r="L19" s="50">
        <v>104.735992</v>
      </c>
      <c r="M19" s="50">
        <v>105.86389200000001</v>
      </c>
      <c r="N19" s="50">
        <v>107.077896</v>
      </c>
      <c r="O19" s="50">
        <v>108.990723</v>
      </c>
      <c r="P19" s="50">
        <v>110.206253</v>
      </c>
      <c r="Q19" s="50">
        <v>111.74252300000001</v>
      </c>
      <c r="R19" s="50">
        <v>113.368439</v>
      </c>
      <c r="S19" s="50">
        <v>114.959534</v>
      </c>
      <c r="T19" s="50">
        <v>116.770355</v>
      </c>
      <c r="U19" s="50">
        <v>118.597763</v>
      </c>
      <c r="V19" s="50">
        <v>120.444298</v>
      </c>
      <c r="W19" s="50">
        <v>122.24443100000001</v>
      </c>
      <c r="X19" s="50">
        <v>123.940659</v>
      </c>
      <c r="Y19" s="50">
        <v>125.656494</v>
      </c>
      <c r="Z19" s="50">
        <v>127.38735200000001</v>
      </c>
      <c r="AA19" s="50">
        <v>129.132599</v>
      </c>
      <c r="AB19" s="50">
        <v>130.94549599999999</v>
      </c>
      <c r="AC19" s="50">
        <v>132.747208</v>
      </c>
      <c r="AD19" s="50">
        <v>134.554565</v>
      </c>
      <c r="AE19" s="50">
        <v>136.467682</v>
      </c>
      <c r="AF19" s="50">
        <v>138.38879399999999</v>
      </c>
      <c r="AG19" s="50">
        <v>140.37570199999999</v>
      </c>
      <c r="AH19" s="50"/>
      <c r="AI19" s="41"/>
    </row>
    <row r="20" spans="1:35" ht="15" customHeight="1" x14ac:dyDescent="0.25">
      <c r="A20" s="45" t="s">
        <v>1006</v>
      </c>
      <c r="B20" s="39" t="s">
        <v>30</v>
      </c>
      <c r="C20" s="50">
        <v>115.474594</v>
      </c>
      <c r="D20" s="50">
        <v>122.142235</v>
      </c>
      <c r="E20" s="50">
        <v>134.33789100000001</v>
      </c>
      <c r="F20" s="50">
        <v>137.05197100000001</v>
      </c>
      <c r="G20" s="50">
        <v>139.895599</v>
      </c>
      <c r="H20" s="50">
        <v>142.39172400000001</v>
      </c>
      <c r="I20" s="50">
        <v>144.661011</v>
      </c>
      <c r="J20" s="50">
        <v>146.75791899999999</v>
      </c>
      <c r="K20" s="50">
        <v>148.77870200000001</v>
      </c>
      <c r="L20" s="50">
        <v>150.58647199999999</v>
      </c>
      <c r="M20" s="50">
        <v>152.359283</v>
      </c>
      <c r="N20" s="50">
        <v>154.17898600000001</v>
      </c>
      <c r="O20" s="50">
        <v>156.56448399999999</v>
      </c>
      <c r="P20" s="50">
        <v>158.38549800000001</v>
      </c>
      <c r="Q20" s="50">
        <v>160.53814700000001</v>
      </c>
      <c r="R20" s="50">
        <v>162.76406900000001</v>
      </c>
      <c r="S20" s="50">
        <v>164.96521000000001</v>
      </c>
      <c r="T20" s="50">
        <v>167.26293899999999</v>
      </c>
      <c r="U20" s="50">
        <v>169.573578</v>
      </c>
      <c r="V20" s="50">
        <v>171.92263800000001</v>
      </c>
      <c r="W20" s="50">
        <v>174.27583300000001</v>
      </c>
      <c r="X20" s="50">
        <v>176.58766199999999</v>
      </c>
      <c r="Y20" s="50">
        <v>178.905304</v>
      </c>
      <c r="Z20" s="50">
        <v>181.237854</v>
      </c>
      <c r="AA20" s="50">
        <v>183.58074999999999</v>
      </c>
      <c r="AB20" s="50">
        <v>186.013947</v>
      </c>
      <c r="AC20" s="50">
        <v>188.421997</v>
      </c>
      <c r="AD20" s="50">
        <v>190.83142100000001</v>
      </c>
      <c r="AE20" s="50">
        <v>193.38841199999999</v>
      </c>
      <c r="AF20" s="50">
        <v>195.94340500000001</v>
      </c>
      <c r="AG20" s="50">
        <v>198.586975</v>
      </c>
      <c r="AH20" s="50"/>
      <c r="AI20" s="41"/>
    </row>
    <row r="21" spans="1:35" ht="15" customHeight="1" x14ac:dyDescent="0.25">
      <c r="A21" s="45" t="s">
        <v>1005</v>
      </c>
      <c r="B21" s="39" t="s">
        <v>31</v>
      </c>
      <c r="C21" s="50">
        <v>58.281405999999997</v>
      </c>
      <c r="D21" s="50">
        <v>61.660282000000002</v>
      </c>
      <c r="E21" s="50">
        <v>43.578437999999998</v>
      </c>
      <c r="F21" s="50">
        <v>46.883876999999998</v>
      </c>
      <c r="G21" s="50">
        <v>50.306426999999999</v>
      </c>
      <c r="H21" s="50">
        <v>52.451537999999999</v>
      </c>
      <c r="I21" s="50">
        <v>54.549618000000002</v>
      </c>
      <c r="J21" s="50">
        <v>56.609039000000003</v>
      </c>
      <c r="K21" s="50">
        <v>58.668647999999997</v>
      </c>
      <c r="L21" s="50">
        <v>60.031928999999998</v>
      </c>
      <c r="M21" s="50">
        <v>61.409354999999998</v>
      </c>
      <c r="N21" s="50">
        <v>62.801537000000003</v>
      </c>
      <c r="O21" s="50">
        <v>64.298446999999996</v>
      </c>
      <c r="P21" s="50">
        <v>65.109322000000006</v>
      </c>
      <c r="Q21" s="50">
        <v>66.025695999999996</v>
      </c>
      <c r="R21" s="50">
        <v>66.970650000000006</v>
      </c>
      <c r="S21" s="50">
        <v>67.905845999999997</v>
      </c>
      <c r="T21" s="50">
        <v>68.820205999999999</v>
      </c>
      <c r="U21" s="50">
        <v>69.740509000000003</v>
      </c>
      <c r="V21" s="50">
        <v>70.690597999999994</v>
      </c>
      <c r="W21" s="50">
        <v>71.649535999999998</v>
      </c>
      <c r="X21" s="50">
        <v>72.624251999999998</v>
      </c>
      <c r="Y21" s="50">
        <v>73.605804000000006</v>
      </c>
      <c r="Z21" s="50">
        <v>74.593200999999993</v>
      </c>
      <c r="AA21" s="50">
        <v>75.582947000000004</v>
      </c>
      <c r="AB21" s="50">
        <v>76.610878</v>
      </c>
      <c r="AC21" s="50">
        <v>77.627303999999995</v>
      </c>
      <c r="AD21" s="50">
        <v>78.645432</v>
      </c>
      <c r="AE21" s="50">
        <v>79.726783999999995</v>
      </c>
      <c r="AF21" s="50">
        <v>80.807677999999996</v>
      </c>
      <c r="AG21" s="50">
        <v>81.925453000000005</v>
      </c>
      <c r="AH21" s="50"/>
      <c r="AI21" s="41"/>
    </row>
    <row r="22" spans="1:35" ht="15" customHeight="1" x14ac:dyDescent="0.25">
      <c r="A22" s="45" t="s">
        <v>1004</v>
      </c>
      <c r="B22" s="39" t="s">
        <v>46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1003</v>
      </c>
      <c r="B23" s="39" t="s">
        <v>32</v>
      </c>
      <c r="C23" s="50">
        <v>196.28753699999999</v>
      </c>
      <c r="D23" s="50">
        <v>207.76872299999999</v>
      </c>
      <c r="E23" s="50">
        <v>217.28303500000001</v>
      </c>
      <c r="F23" s="50">
        <v>217.12204</v>
      </c>
      <c r="G23" s="50">
        <v>217.042923</v>
      </c>
      <c r="H23" s="50">
        <v>218.64738500000001</v>
      </c>
      <c r="I23" s="50">
        <v>219.83253500000001</v>
      </c>
      <c r="J23" s="50">
        <v>220.694275</v>
      </c>
      <c r="K23" s="50">
        <v>221.308762</v>
      </c>
      <c r="L23" s="50">
        <v>222.838043</v>
      </c>
      <c r="M23" s="50">
        <v>224.19809000000001</v>
      </c>
      <c r="N23" s="50">
        <v>225.449341</v>
      </c>
      <c r="O23" s="50">
        <v>227.31277499999999</v>
      </c>
      <c r="P23" s="50">
        <v>229.73239100000001</v>
      </c>
      <c r="Q23" s="50">
        <v>232.53272999999999</v>
      </c>
      <c r="R23" s="50">
        <v>235.47056599999999</v>
      </c>
      <c r="S23" s="50">
        <v>238.41764800000001</v>
      </c>
      <c r="T23" s="50">
        <v>241.41566499999999</v>
      </c>
      <c r="U23" s="50">
        <v>244.45748900000001</v>
      </c>
      <c r="V23" s="50">
        <v>247.54473899999999</v>
      </c>
      <c r="W23" s="50">
        <v>250.62439000000001</v>
      </c>
      <c r="X23" s="50">
        <v>253.67364499999999</v>
      </c>
      <c r="Y23" s="50">
        <v>256.73126200000002</v>
      </c>
      <c r="Z23" s="50">
        <v>259.82183800000001</v>
      </c>
      <c r="AA23" s="50">
        <v>262.92517099999998</v>
      </c>
      <c r="AB23" s="50">
        <v>266.17053199999998</v>
      </c>
      <c r="AC23" s="50">
        <v>269.37625100000002</v>
      </c>
      <c r="AD23" s="50">
        <v>272.557861</v>
      </c>
      <c r="AE23" s="50">
        <v>275.94528200000002</v>
      </c>
      <c r="AF23" s="50">
        <v>279.33612099999999</v>
      </c>
      <c r="AG23" s="50">
        <v>282.82959</v>
      </c>
      <c r="AH23" s="50"/>
      <c r="AI23" s="41"/>
    </row>
    <row r="24" spans="1:35" ht="15" customHeight="1" x14ac:dyDescent="0.25">
      <c r="A24" s="45" t="s">
        <v>1002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5">
      <c r="A25" s="45" t="s">
        <v>1001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1000</v>
      </c>
      <c r="B26" s="39" t="s">
        <v>38</v>
      </c>
      <c r="C26" s="50">
        <v>250.71455399999999</v>
      </c>
      <c r="D26" s="50">
        <v>265.70779399999998</v>
      </c>
      <c r="E26" s="50">
        <v>268.233429</v>
      </c>
      <c r="F26" s="50">
        <v>276.05026199999998</v>
      </c>
      <c r="G26" s="50">
        <v>284.18780500000003</v>
      </c>
      <c r="H26" s="50">
        <v>290.58904999999999</v>
      </c>
      <c r="I26" s="50">
        <v>296.49591099999998</v>
      </c>
      <c r="J26" s="50">
        <v>302.05306999999999</v>
      </c>
      <c r="K26" s="50">
        <v>307.56097399999999</v>
      </c>
      <c r="L26" s="50">
        <v>311.96466099999998</v>
      </c>
      <c r="M26" s="50">
        <v>316.43872099999999</v>
      </c>
      <c r="N26" s="50">
        <v>320.97534200000001</v>
      </c>
      <c r="O26" s="50">
        <v>326.15643299999999</v>
      </c>
      <c r="P26" s="50">
        <v>330.32061800000002</v>
      </c>
      <c r="Q26" s="50">
        <v>335.03790300000003</v>
      </c>
      <c r="R26" s="50">
        <v>339.938019</v>
      </c>
      <c r="S26" s="50">
        <v>344.79834</v>
      </c>
      <c r="T26" s="50">
        <v>349.61749300000002</v>
      </c>
      <c r="U26" s="50">
        <v>354.47467</v>
      </c>
      <c r="V26" s="50">
        <v>359.48168900000002</v>
      </c>
      <c r="W26" s="50">
        <v>364.57293700000002</v>
      </c>
      <c r="X26" s="50">
        <v>369.711792</v>
      </c>
      <c r="Y26" s="50">
        <v>374.83605999999997</v>
      </c>
      <c r="Z26" s="50">
        <v>379.99627700000002</v>
      </c>
      <c r="AA26" s="50">
        <v>385.187592</v>
      </c>
      <c r="AB26" s="50">
        <v>390.576752</v>
      </c>
      <c r="AC26" s="50">
        <v>395.91531400000002</v>
      </c>
      <c r="AD26" s="50">
        <v>401.24978599999997</v>
      </c>
      <c r="AE26" s="50">
        <v>406.904968</v>
      </c>
      <c r="AF26" s="50">
        <v>412.55032299999999</v>
      </c>
      <c r="AG26" s="50">
        <v>418.39044200000001</v>
      </c>
      <c r="AH26" s="50"/>
      <c r="AI26" s="41"/>
    </row>
    <row r="27" spans="1:35" ht="15" customHeight="1" x14ac:dyDescent="0.2">
      <c r="A27" s="45" t="s">
        <v>999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965</v>
      </c>
    </row>
    <row r="30" spans="1:35" ht="15" customHeight="1" x14ac:dyDescent="0.25">
      <c r="A30" s="45" t="s">
        <v>998</v>
      </c>
      <c r="B30" s="39" t="s">
        <v>29</v>
      </c>
      <c r="C30" s="50">
        <v>539.08099400000003</v>
      </c>
      <c r="D30" s="50">
        <v>528.72283900000002</v>
      </c>
      <c r="E30" s="50">
        <v>551.22723399999995</v>
      </c>
      <c r="F30" s="50">
        <v>570.37316899999996</v>
      </c>
      <c r="G30" s="50">
        <v>594.07788100000005</v>
      </c>
      <c r="H30" s="50">
        <v>615.83923300000004</v>
      </c>
      <c r="I30" s="50">
        <v>632.16589399999998</v>
      </c>
      <c r="J30" s="50">
        <v>641.85705600000006</v>
      </c>
      <c r="K30" s="50">
        <v>648.03338599999995</v>
      </c>
      <c r="L30" s="50">
        <v>653.90386999999998</v>
      </c>
      <c r="M30" s="50">
        <v>660.14904799999999</v>
      </c>
      <c r="N30" s="50">
        <v>667.58337400000005</v>
      </c>
      <c r="O30" s="50">
        <v>676.17266800000004</v>
      </c>
      <c r="P30" s="50">
        <v>683.87298599999997</v>
      </c>
      <c r="Q30" s="50">
        <v>691.70019500000001</v>
      </c>
      <c r="R30" s="50">
        <v>701.94061299999998</v>
      </c>
      <c r="S30" s="50">
        <v>711.00439500000005</v>
      </c>
      <c r="T30" s="50">
        <v>718.899719</v>
      </c>
      <c r="U30" s="50">
        <v>727.82080099999996</v>
      </c>
      <c r="V30" s="50">
        <v>736.80987500000003</v>
      </c>
      <c r="W30" s="50">
        <v>748.55969200000004</v>
      </c>
      <c r="X30" s="50">
        <v>761.76605199999995</v>
      </c>
      <c r="Y30" s="50">
        <v>773.45636000000002</v>
      </c>
      <c r="Z30" s="50">
        <v>785.93225099999995</v>
      </c>
      <c r="AA30" s="50">
        <v>799.01733400000001</v>
      </c>
      <c r="AB30" s="50">
        <v>812.841003</v>
      </c>
      <c r="AC30" s="50">
        <v>828.51757799999996</v>
      </c>
      <c r="AD30" s="50">
        <v>841.57824700000003</v>
      </c>
      <c r="AE30" s="50">
        <v>855.80883800000004</v>
      </c>
      <c r="AF30" s="50">
        <v>871.88177499999995</v>
      </c>
      <c r="AG30" s="50">
        <v>888.71154799999999</v>
      </c>
      <c r="AH30" s="50"/>
      <c r="AI30" s="41"/>
    </row>
    <row r="31" spans="1:35" ht="15" customHeight="1" x14ac:dyDescent="0.25">
      <c r="A31" s="45" t="s">
        <v>997</v>
      </c>
      <c r="B31" s="39" t="s">
        <v>47</v>
      </c>
      <c r="C31" s="50">
        <v>36.703712000000003</v>
      </c>
      <c r="D31" s="50">
        <v>35.796261000000001</v>
      </c>
      <c r="E31" s="50">
        <v>28.565553999999999</v>
      </c>
      <c r="F31" s="50">
        <v>59.474227999999997</v>
      </c>
      <c r="G31" s="50">
        <v>61.440147000000003</v>
      </c>
      <c r="H31" s="50">
        <v>63.471778999999998</v>
      </c>
      <c r="I31" s="50">
        <v>64.926154999999994</v>
      </c>
      <c r="J31" s="50">
        <v>65.650413999999998</v>
      </c>
      <c r="K31" s="50">
        <v>65.984786999999997</v>
      </c>
      <c r="L31" s="50">
        <v>66.424392999999995</v>
      </c>
      <c r="M31" s="50">
        <v>66.906631000000004</v>
      </c>
      <c r="N31" s="50">
        <v>67.489020999999994</v>
      </c>
      <c r="O31" s="50">
        <v>68.185883000000004</v>
      </c>
      <c r="P31" s="50">
        <v>68.943520000000007</v>
      </c>
      <c r="Q31" s="50">
        <v>69.716926999999998</v>
      </c>
      <c r="R31" s="50">
        <v>70.750877000000003</v>
      </c>
      <c r="S31" s="50">
        <v>71.649330000000006</v>
      </c>
      <c r="T31" s="50">
        <v>72.425094999999999</v>
      </c>
      <c r="U31" s="50">
        <v>73.316192999999998</v>
      </c>
      <c r="V31" s="50">
        <v>74.193702999999999</v>
      </c>
      <c r="W31" s="50">
        <v>75.321106</v>
      </c>
      <c r="X31" s="50">
        <v>76.594147000000007</v>
      </c>
      <c r="Y31" s="50">
        <v>77.742232999999999</v>
      </c>
      <c r="Z31" s="50">
        <v>78.965179000000006</v>
      </c>
      <c r="AA31" s="50">
        <v>80.246039999999994</v>
      </c>
      <c r="AB31" s="50">
        <v>81.597449999999995</v>
      </c>
      <c r="AC31" s="50">
        <v>83.130829000000006</v>
      </c>
      <c r="AD31" s="50">
        <v>84.389999000000003</v>
      </c>
      <c r="AE31" s="50">
        <v>85.769630000000006</v>
      </c>
      <c r="AF31" s="50">
        <v>87.332222000000002</v>
      </c>
      <c r="AG31" s="50">
        <v>88.966492000000002</v>
      </c>
      <c r="AH31" s="50"/>
      <c r="AI31" s="41"/>
    </row>
    <row r="32" spans="1:35" ht="15" customHeight="1" x14ac:dyDescent="0.25">
      <c r="A32" s="45" t="s">
        <v>996</v>
      </c>
      <c r="B32" s="39" t="s">
        <v>30</v>
      </c>
      <c r="C32" s="50">
        <v>85.789199999999994</v>
      </c>
      <c r="D32" s="50">
        <v>84.126366000000004</v>
      </c>
      <c r="E32" s="50">
        <v>91.168762000000001</v>
      </c>
      <c r="F32" s="50">
        <v>94.146254999999996</v>
      </c>
      <c r="G32" s="50">
        <v>97.929443000000006</v>
      </c>
      <c r="H32" s="50">
        <v>101.431252</v>
      </c>
      <c r="I32" s="50">
        <v>103.972427</v>
      </c>
      <c r="J32" s="50">
        <v>105.370834</v>
      </c>
      <c r="K32" s="50">
        <v>106.174576</v>
      </c>
      <c r="L32" s="50">
        <v>106.965019</v>
      </c>
      <c r="M32" s="50">
        <v>107.698578</v>
      </c>
      <c r="N32" s="50">
        <v>108.59580200000001</v>
      </c>
      <c r="O32" s="50">
        <v>109.659325</v>
      </c>
      <c r="P32" s="50">
        <v>110.627144</v>
      </c>
      <c r="Q32" s="50">
        <v>111.63133999999999</v>
      </c>
      <c r="R32" s="50">
        <v>113.026718</v>
      </c>
      <c r="S32" s="50">
        <v>114.223297</v>
      </c>
      <c r="T32" s="50">
        <v>115.214432</v>
      </c>
      <c r="U32" s="50">
        <v>116.36393700000001</v>
      </c>
      <c r="V32" s="50">
        <v>117.545776</v>
      </c>
      <c r="W32" s="50">
        <v>119.181099</v>
      </c>
      <c r="X32" s="50">
        <v>121.053421</v>
      </c>
      <c r="Y32" s="50">
        <v>122.652451</v>
      </c>
      <c r="Z32" s="50">
        <v>124.381439</v>
      </c>
      <c r="AA32" s="50">
        <v>126.194778</v>
      </c>
      <c r="AB32" s="50">
        <v>128.131134</v>
      </c>
      <c r="AC32" s="50">
        <v>130.35758999999999</v>
      </c>
      <c r="AD32" s="50">
        <v>132.172134</v>
      </c>
      <c r="AE32" s="50">
        <v>134.163971</v>
      </c>
      <c r="AF32" s="50">
        <v>136.44064299999999</v>
      </c>
      <c r="AG32" s="50">
        <v>138.841476</v>
      </c>
      <c r="AH32" s="50"/>
      <c r="AI32" s="41"/>
    </row>
    <row r="33" spans="1:35" ht="15" customHeight="1" x14ac:dyDescent="0.25">
      <c r="A33" s="45" t="s">
        <v>995</v>
      </c>
      <c r="B33" s="39" t="s">
        <v>994</v>
      </c>
      <c r="C33" s="50">
        <v>841.76995799999997</v>
      </c>
      <c r="D33" s="50">
        <v>825.44421399999999</v>
      </c>
      <c r="E33" s="50">
        <v>877.24444600000004</v>
      </c>
      <c r="F33" s="50">
        <v>876.29821800000002</v>
      </c>
      <c r="G33" s="50">
        <v>889.53234899999995</v>
      </c>
      <c r="H33" s="50">
        <v>903.23584000000005</v>
      </c>
      <c r="I33" s="50">
        <v>907.00207499999999</v>
      </c>
      <c r="J33" s="50">
        <v>903.22027600000001</v>
      </c>
      <c r="K33" s="50">
        <v>899.72680700000001</v>
      </c>
      <c r="L33" s="50">
        <v>901.72466999999995</v>
      </c>
      <c r="M33" s="50">
        <v>905.433716</v>
      </c>
      <c r="N33" s="50">
        <v>912.316284</v>
      </c>
      <c r="O33" s="50">
        <v>919.39843800000006</v>
      </c>
      <c r="P33" s="50">
        <v>927.64917000000003</v>
      </c>
      <c r="Q33" s="50">
        <v>936.59631300000001</v>
      </c>
      <c r="R33" s="50">
        <v>950.97277799999995</v>
      </c>
      <c r="S33" s="50">
        <v>961.56494099999998</v>
      </c>
      <c r="T33" s="50">
        <v>973.39483600000005</v>
      </c>
      <c r="U33" s="50">
        <v>988.651794</v>
      </c>
      <c r="V33" s="50">
        <v>1002.824341</v>
      </c>
      <c r="W33" s="50">
        <v>1015.697876</v>
      </c>
      <c r="X33" s="50">
        <v>1032.676025</v>
      </c>
      <c r="Y33" s="50">
        <v>1046.539673</v>
      </c>
      <c r="Z33" s="50">
        <v>1062.6944579999999</v>
      </c>
      <c r="AA33" s="50">
        <v>1078.7117920000001</v>
      </c>
      <c r="AB33" s="50">
        <v>1095.0634769999999</v>
      </c>
      <c r="AC33" s="50">
        <v>1115.600586</v>
      </c>
      <c r="AD33" s="50">
        <v>1134.955078</v>
      </c>
      <c r="AE33" s="50">
        <v>1157.1252440000001</v>
      </c>
      <c r="AF33" s="50">
        <v>1180.8594969999999</v>
      </c>
      <c r="AG33" s="50">
        <v>1205.0913089999999</v>
      </c>
      <c r="AH33" s="50"/>
      <c r="AI33" s="41"/>
    </row>
    <row r="34" spans="1:35" ht="15" customHeight="1" x14ac:dyDescent="0.25">
      <c r="A34" s="45" t="s">
        <v>993</v>
      </c>
      <c r="B34" s="39" t="s">
        <v>31</v>
      </c>
      <c r="C34" s="50">
        <v>88.182265999999998</v>
      </c>
      <c r="D34" s="50">
        <v>86.49118</v>
      </c>
      <c r="E34" s="50">
        <v>60.269703</v>
      </c>
      <c r="F34" s="50">
        <v>65.630684000000002</v>
      </c>
      <c r="G34" s="50">
        <v>71.761573999999996</v>
      </c>
      <c r="H34" s="50">
        <v>76.164542999999995</v>
      </c>
      <c r="I34" s="50">
        <v>79.948586000000006</v>
      </c>
      <c r="J34" s="50">
        <v>82.916861999999995</v>
      </c>
      <c r="K34" s="50">
        <v>85.447783999999999</v>
      </c>
      <c r="L34" s="50">
        <v>87.081344999999999</v>
      </c>
      <c r="M34" s="50">
        <v>88.768981999999994</v>
      </c>
      <c r="N34" s="50">
        <v>90.623481999999996</v>
      </c>
      <c r="O34" s="50">
        <v>92.652732999999998</v>
      </c>
      <c r="P34" s="50">
        <v>93.680831999999995</v>
      </c>
      <c r="Q34" s="50">
        <v>94.741753000000003</v>
      </c>
      <c r="R34" s="50">
        <v>96.136238000000006</v>
      </c>
      <c r="S34" s="50">
        <v>97.366744999999995</v>
      </c>
      <c r="T34" s="50">
        <v>98.426865000000006</v>
      </c>
      <c r="U34" s="50">
        <v>99.626175000000003</v>
      </c>
      <c r="V34" s="50">
        <v>100.847359</v>
      </c>
      <c r="W34" s="50">
        <v>102.472534</v>
      </c>
      <c r="X34" s="50">
        <v>104.301361</v>
      </c>
      <c r="Y34" s="50">
        <v>105.894997</v>
      </c>
      <c r="Z34" s="50">
        <v>107.598236</v>
      </c>
      <c r="AA34" s="50">
        <v>109.385643</v>
      </c>
      <c r="AB34" s="50">
        <v>111.276093</v>
      </c>
      <c r="AC34" s="50">
        <v>113.42667400000001</v>
      </c>
      <c r="AD34" s="50">
        <v>115.209076</v>
      </c>
      <c r="AE34" s="50">
        <v>117.15074199999999</v>
      </c>
      <c r="AF34" s="50">
        <v>119.348679</v>
      </c>
      <c r="AG34" s="50">
        <v>121.650627</v>
      </c>
      <c r="AH34" s="50"/>
      <c r="AI34" s="41"/>
    </row>
    <row r="35" spans="1:35" ht="15" customHeight="1" x14ac:dyDescent="0.25">
      <c r="A35" s="45" t="s">
        <v>992</v>
      </c>
      <c r="B35" s="39" t="s">
        <v>46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5">
      <c r="A36" s="45" t="s">
        <v>991</v>
      </c>
      <c r="B36" s="39" t="s">
        <v>32</v>
      </c>
      <c r="C36" s="50">
        <v>12.511172</v>
      </c>
      <c r="D36" s="50">
        <v>12.291850999999999</v>
      </c>
      <c r="E36" s="50">
        <v>12.666569000000001</v>
      </c>
      <c r="F36" s="50">
        <v>12.747263</v>
      </c>
      <c r="G36" s="50">
        <v>12.887529000000001</v>
      </c>
      <c r="H36" s="50">
        <v>13.113761999999999</v>
      </c>
      <c r="I36" s="50">
        <v>13.23809</v>
      </c>
      <c r="J36" s="50">
        <v>13.244526</v>
      </c>
      <c r="K36" s="50">
        <v>13.189514000000001</v>
      </c>
      <c r="L36" s="50">
        <v>13.202213</v>
      </c>
      <c r="M36" s="50">
        <v>13.216548</v>
      </c>
      <c r="N36" s="50">
        <v>13.253297999999999</v>
      </c>
      <c r="O36" s="50">
        <v>13.302917000000001</v>
      </c>
      <c r="P36" s="50">
        <v>13.409305</v>
      </c>
      <c r="Q36" s="50">
        <v>13.516792000000001</v>
      </c>
      <c r="R36" s="50">
        <v>13.663532</v>
      </c>
      <c r="S36" s="50">
        <v>13.792795</v>
      </c>
      <c r="T36" s="50">
        <v>13.904194</v>
      </c>
      <c r="U36" s="50">
        <v>14.031209</v>
      </c>
      <c r="V36" s="50">
        <v>14.161738</v>
      </c>
      <c r="W36" s="50">
        <v>14.340878999999999</v>
      </c>
      <c r="X36" s="50">
        <v>14.544516</v>
      </c>
      <c r="Y36" s="50">
        <v>14.72073</v>
      </c>
      <c r="Z36" s="50">
        <v>14.910883</v>
      </c>
      <c r="AA36" s="50">
        <v>15.11158</v>
      </c>
      <c r="AB36" s="50">
        <v>15.325044999999999</v>
      </c>
      <c r="AC36" s="50">
        <v>15.569984</v>
      </c>
      <c r="AD36" s="50">
        <v>15.771734</v>
      </c>
      <c r="AE36" s="50">
        <v>15.993129</v>
      </c>
      <c r="AF36" s="50">
        <v>16.245438</v>
      </c>
      <c r="AG36" s="50">
        <v>16.509573</v>
      </c>
      <c r="AH36" s="50"/>
      <c r="AI36" s="41"/>
    </row>
    <row r="37" spans="1:35" ht="15" customHeight="1" x14ac:dyDescent="0.25">
      <c r="A37" s="45" t="s">
        <v>990</v>
      </c>
      <c r="B37" s="39" t="s">
        <v>38</v>
      </c>
      <c r="C37" s="50">
        <v>161.744202</v>
      </c>
      <c r="D37" s="50">
        <v>158.77204900000001</v>
      </c>
      <c r="E37" s="50">
        <v>157.941238</v>
      </c>
      <c r="F37" s="50">
        <v>164.52044699999999</v>
      </c>
      <c r="G37" s="50">
        <v>172.59806800000001</v>
      </c>
      <c r="H37" s="50">
        <v>179.648178</v>
      </c>
      <c r="I37" s="50">
        <v>185.017426</v>
      </c>
      <c r="J37" s="50">
        <v>188.39660599999999</v>
      </c>
      <c r="K37" s="50">
        <v>190.73831200000001</v>
      </c>
      <c r="L37" s="50">
        <v>192.746613</v>
      </c>
      <c r="M37" s="50">
        <v>194.86129800000001</v>
      </c>
      <c r="N37" s="50">
        <v>197.315933</v>
      </c>
      <c r="O37" s="50">
        <v>200.11596700000001</v>
      </c>
      <c r="P37" s="50">
        <v>202.41339099999999</v>
      </c>
      <c r="Q37" s="50">
        <v>204.778412</v>
      </c>
      <c r="R37" s="50">
        <v>207.87188699999999</v>
      </c>
      <c r="S37" s="50">
        <v>210.604736</v>
      </c>
      <c r="T37" s="50">
        <v>212.95632900000001</v>
      </c>
      <c r="U37" s="50">
        <v>215.61869799999999</v>
      </c>
      <c r="V37" s="50">
        <v>218.332718</v>
      </c>
      <c r="W37" s="50">
        <v>221.93911700000001</v>
      </c>
      <c r="X37" s="50">
        <v>225.988922</v>
      </c>
      <c r="Y37" s="50">
        <v>229.51412999999999</v>
      </c>
      <c r="Z37" s="50">
        <v>233.276993</v>
      </c>
      <c r="AA37" s="50">
        <v>237.22349500000001</v>
      </c>
      <c r="AB37" s="50">
        <v>241.39729299999999</v>
      </c>
      <c r="AC37" s="50">
        <v>246.13841199999999</v>
      </c>
      <c r="AD37" s="50">
        <v>250.08171100000001</v>
      </c>
      <c r="AE37" s="50">
        <v>254.36961400000001</v>
      </c>
      <c r="AF37" s="50">
        <v>259.21575899999999</v>
      </c>
      <c r="AG37" s="50">
        <v>264.28976399999999</v>
      </c>
      <c r="AH37" s="50"/>
      <c r="AI37" s="41"/>
    </row>
    <row r="38" spans="1:35" ht="15" customHeight="1" x14ac:dyDescent="0.2">
      <c r="A38" s="45" t="s">
        <v>989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964</v>
      </c>
    </row>
    <row r="41" spans="1:35" ht="15" customHeight="1" x14ac:dyDescent="0.25">
      <c r="A41" s="45" t="s">
        <v>988</v>
      </c>
      <c r="B41" s="39" t="s">
        <v>28</v>
      </c>
      <c r="C41" s="50">
        <v>19.320039999999999</v>
      </c>
      <c r="D41" s="50">
        <v>18.847328000000001</v>
      </c>
      <c r="E41" s="50">
        <v>19.834050999999999</v>
      </c>
      <c r="F41" s="50">
        <v>21.879121999999999</v>
      </c>
      <c r="G41" s="50">
        <v>23.75423</v>
      </c>
      <c r="H41" s="50">
        <v>24.884613000000002</v>
      </c>
      <c r="I41" s="50">
        <v>25.952614000000001</v>
      </c>
      <c r="J41" s="50">
        <v>26.783691000000001</v>
      </c>
      <c r="K41" s="50">
        <v>27.675222000000002</v>
      </c>
      <c r="L41" s="50">
        <v>28.260936999999998</v>
      </c>
      <c r="M41" s="50">
        <v>28.834633</v>
      </c>
      <c r="N41" s="50">
        <v>29.375135</v>
      </c>
      <c r="O41" s="50">
        <v>29.954461999999999</v>
      </c>
      <c r="P41" s="50">
        <v>30.118248000000001</v>
      </c>
      <c r="Q41" s="50">
        <v>30.367225999999999</v>
      </c>
      <c r="R41" s="50">
        <v>30.643222999999999</v>
      </c>
      <c r="S41" s="50">
        <v>30.885570999999999</v>
      </c>
      <c r="T41" s="50">
        <v>31.128081999999999</v>
      </c>
      <c r="U41" s="50">
        <v>31.289736000000001</v>
      </c>
      <c r="V41" s="50">
        <v>31.542866</v>
      </c>
      <c r="W41" s="50">
        <v>31.761949999999999</v>
      </c>
      <c r="X41" s="50">
        <v>32.002974999999999</v>
      </c>
      <c r="Y41" s="50">
        <v>32.263160999999997</v>
      </c>
      <c r="Z41" s="50">
        <v>32.589798000000002</v>
      </c>
      <c r="AA41" s="50">
        <v>32.758972</v>
      </c>
      <c r="AB41" s="50">
        <v>32.986809000000001</v>
      </c>
      <c r="AC41" s="50">
        <v>33.043334999999999</v>
      </c>
      <c r="AD41" s="50">
        <v>33.152782000000002</v>
      </c>
      <c r="AE41" s="50">
        <v>33.228248999999998</v>
      </c>
      <c r="AF41" s="50">
        <v>33.253033000000002</v>
      </c>
      <c r="AG41" s="50">
        <v>33.328750999999997</v>
      </c>
      <c r="AH41" s="50"/>
      <c r="AI41" s="41"/>
    </row>
    <row r="42" spans="1:35" ht="15" customHeight="1" x14ac:dyDescent="0.25">
      <c r="A42" s="45" t="s">
        <v>987</v>
      </c>
      <c r="B42" s="39" t="s">
        <v>29</v>
      </c>
      <c r="C42" s="50">
        <v>137.37330600000001</v>
      </c>
      <c r="D42" s="50">
        <v>135.35839799999999</v>
      </c>
      <c r="E42" s="50">
        <v>145.85926799999999</v>
      </c>
      <c r="F42" s="50">
        <v>151.57626300000001</v>
      </c>
      <c r="G42" s="50">
        <v>156.17976400000001</v>
      </c>
      <c r="H42" s="50">
        <v>158.4478</v>
      </c>
      <c r="I42" s="50">
        <v>161.60136399999999</v>
      </c>
      <c r="J42" s="50">
        <v>163.22219799999999</v>
      </c>
      <c r="K42" s="50">
        <v>165.30014</v>
      </c>
      <c r="L42" s="50">
        <v>166.996048</v>
      </c>
      <c r="M42" s="50">
        <v>168.81385800000001</v>
      </c>
      <c r="N42" s="50">
        <v>170.36232000000001</v>
      </c>
      <c r="O42" s="50">
        <v>172.111603</v>
      </c>
      <c r="P42" s="50">
        <v>173.00843800000001</v>
      </c>
      <c r="Q42" s="50">
        <v>174.26733400000001</v>
      </c>
      <c r="R42" s="50">
        <v>175.70895400000001</v>
      </c>
      <c r="S42" s="50">
        <v>177.03407300000001</v>
      </c>
      <c r="T42" s="50">
        <v>178.375641</v>
      </c>
      <c r="U42" s="50">
        <v>179.203247</v>
      </c>
      <c r="V42" s="50">
        <v>180.538071</v>
      </c>
      <c r="W42" s="50">
        <v>181.67004399999999</v>
      </c>
      <c r="X42" s="50">
        <v>182.97396900000001</v>
      </c>
      <c r="Y42" s="50">
        <v>184.43713399999999</v>
      </c>
      <c r="Z42" s="50">
        <v>186.204376</v>
      </c>
      <c r="AA42" s="50">
        <v>187.108093</v>
      </c>
      <c r="AB42" s="50">
        <v>188.27720600000001</v>
      </c>
      <c r="AC42" s="50">
        <v>188.589844</v>
      </c>
      <c r="AD42" s="50">
        <v>189.20517000000001</v>
      </c>
      <c r="AE42" s="50">
        <v>189.61135899999999</v>
      </c>
      <c r="AF42" s="50">
        <v>189.81854200000001</v>
      </c>
      <c r="AG42" s="50">
        <v>190.40469400000001</v>
      </c>
      <c r="AH42" s="50"/>
      <c r="AI42" s="41"/>
    </row>
    <row r="43" spans="1:35" ht="15" customHeight="1" x14ac:dyDescent="0.25">
      <c r="A43" s="45" t="s">
        <v>986</v>
      </c>
      <c r="B43" s="39" t="s">
        <v>30</v>
      </c>
      <c r="C43" s="50">
        <v>36.751292999999997</v>
      </c>
      <c r="D43" s="50">
        <v>35.534958000000003</v>
      </c>
      <c r="E43" s="50">
        <v>39.862507000000001</v>
      </c>
      <c r="F43" s="50">
        <v>43.096043000000002</v>
      </c>
      <c r="G43" s="50">
        <v>45.591934000000002</v>
      </c>
      <c r="H43" s="50">
        <v>47.660656000000003</v>
      </c>
      <c r="I43" s="50">
        <v>49.130527000000001</v>
      </c>
      <c r="J43" s="50">
        <v>50.089202999999998</v>
      </c>
      <c r="K43" s="50">
        <v>50.938125999999997</v>
      </c>
      <c r="L43" s="50">
        <v>51.687018999999999</v>
      </c>
      <c r="M43" s="50">
        <v>52.366142000000004</v>
      </c>
      <c r="N43" s="50">
        <v>53.006537999999999</v>
      </c>
      <c r="O43" s="50">
        <v>53.711047999999998</v>
      </c>
      <c r="P43" s="50">
        <v>54.058776999999999</v>
      </c>
      <c r="Q43" s="50">
        <v>54.57497</v>
      </c>
      <c r="R43" s="50">
        <v>55.094990000000003</v>
      </c>
      <c r="S43" s="50">
        <v>55.546622999999997</v>
      </c>
      <c r="T43" s="50">
        <v>55.983032000000001</v>
      </c>
      <c r="U43" s="50">
        <v>56.272483999999999</v>
      </c>
      <c r="V43" s="50">
        <v>56.744506999999999</v>
      </c>
      <c r="W43" s="50">
        <v>57.167824000000003</v>
      </c>
      <c r="X43" s="50">
        <v>57.597831999999997</v>
      </c>
      <c r="Y43" s="50">
        <v>58.051338000000001</v>
      </c>
      <c r="Z43" s="50">
        <v>58.658669000000003</v>
      </c>
      <c r="AA43" s="50">
        <v>58.985709999999997</v>
      </c>
      <c r="AB43" s="50">
        <v>59.427714999999999</v>
      </c>
      <c r="AC43" s="50">
        <v>59.527096</v>
      </c>
      <c r="AD43" s="50">
        <v>59.720168999999999</v>
      </c>
      <c r="AE43" s="50">
        <v>59.858055</v>
      </c>
      <c r="AF43" s="50">
        <v>59.858139000000001</v>
      </c>
      <c r="AG43" s="50">
        <v>59.903571999999997</v>
      </c>
      <c r="AH43" s="50"/>
      <c r="AI43" s="41"/>
    </row>
    <row r="44" spans="1:35" ht="15" customHeight="1" x14ac:dyDescent="0.25">
      <c r="A44" s="45" t="s">
        <v>985</v>
      </c>
      <c r="B44" s="39" t="s">
        <v>31</v>
      </c>
      <c r="C44" s="50">
        <v>23.941265000000001</v>
      </c>
      <c r="D44" s="50">
        <v>23.510838</v>
      </c>
      <c r="E44" s="50">
        <v>16.935704999999999</v>
      </c>
      <c r="F44" s="50">
        <v>18.679221999999999</v>
      </c>
      <c r="G44" s="50">
        <v>20.322683000000001</v>
      </c>
      <c r="H44" s="50">
        <v>21.253183</v>
      </c>
      <c r="I44" s="50">
        <v>22.225376000000001</v>
      </c>
      <c r="J44" s="50">
        <v>23.001871000000001</v>
      </c>
      <c r="K44" s="50">
        <v>23.835011000000002</v>
      </c>
      <c r="L44" s="50">
        <v>24.383573999999999</v>
      </c>
      <c r="M44" s="50">
        <v>24.949112</v>
      </c>
      <c r="N44" s="50">
        <v>25.488050000000001</v>
      </c>
      <c r="O44" s="50">
        <v>26.058142</v>
      </c>
      <c r="P44" s="50">
        <v>26.235869999999998</v>
      </c>
      <c r="Q44" s="50">
        <v>26.476966999999998</v>
      </c>
      <c r="R44" s="50">
        <v>26.74004</v>
      </c>
      <c r="S44" s="50">
        <v>26.982222</v>
      </c>
      <c r="T44" s="50">
        <v>27.223707000000001</v>
      </c>
      <c r="U44" s="50">
        <v>27.386189999999999</v>
      </c>
      <c r="V44" s="50">
        <v>27.626328000000001</v>
      </c>
      <c r="W44" s="50">
        <v>27.837008999999998</v>
      </c>
      <c r="X44" s="50">
        <v>28.070919</v>
      </c>
      <c r="Y44" s="50">
        <v>28.329274999999999</v>
      </c>
      <c r="Z44" s="50">
        <v>28.639067000000001</v>
      </c>
      <c r="AA44" s="50">
        <v>28.811603999999999</v>
      </c>
      <c r="AB44" s="50">
        <v>29.034752000000001</v>
      </c>
      <c r="AC44" s="50">
        <v>29.114333999999999</v>
      </c>
      <c r="AD44" s="50">
        <v>29.241035</v>
      </c>
      <c r="AE44" s="50">
        <v>29.337557</v>
      </c>
      <c r="AF44" s="50">
        <v>29.396698000000001</v>
      </c>
      <c r="AG44" s="50">
        <v>29.507380999999999</v>
      </c>
      <c r="AH44" s="50"/>
      <c r="AI44" s="41"/>
    </row>
    <row r="45" spans="1:35" ht="15" customHeight="1" x14ac:dyDescent="0.25">
      <c r="A45" s="45" t="s">
        <v>984</v>
      </c>
      <c r="B45" s="39" t="s">
        <v>46</v>
      </c>
      <c r="C45" s="50">
        <v>217.38591</v>
      </c>
      <c r="D45" s="50">
        <v>213.25151099999999</v>
      </c>
      <c r="E45" s="50">
        <v>222.49151599999999</v>
      </c>
      <c r="F45" s="50">
        <v>235.23065199999999</v>
      </c>
      <c r="G45" s="50">
        <v>245.848602</v>
      </c>
      <c r="H45" s="50">
        <v>252.246262</v>
      </c>
      <c r="I45" s="50">
        <v>258.90988199999998</v>
      </c>
      <c r="J45" s="50">
        <v>263.09695399999998</v>
      </c>
      <c r="K45" s="50">
        <v>267.74850500000002</v>
      </c>
      <c r="L45" s="50">
        <v>271.32757600000002</v>
      </c>
      <c r="M45" s="50">
        <v>274.96374500000002</v>
      </c>
      <c r="N45" s="50">
        <v>278.23202500000002</v>
      </c>
      <c r="O45" s="50">
        <v>281.83526599999999</v>
      </c>
      <c r="P45" s="50">
        <v>283.42132600000002</v>
      </c>
      <c r="Q45" s="50">
        <v>285.68649299999998</v>
      </c>
      <c r="R45" s="50">
        <v>288.18722500000001</v>
      </c>
      <c r="S45" s="50">
        <v>290.448486</v>
      </c>
      <c r="T45" s="50">
        <v>292.71044899999998</v>
      </c>
      <c r="U45" s="50">
        <v>294.15167200000002</v>
      </c>
      <c r="V45" s="50">
        <v>296.45178199999998</v>
      </c>
      <c r="W45" s="50">
        <v>298.43682899999999</v>
      </c>
      <c r="X45" s="50">
        <v>300.645691</v>
      </c>
      <c r="Y45" s="50">
        <v>303.08090199999998</v>
      </c>
      <c r="Z45" s="50">
        <v>306.09191900000002</v>
      </c>
      <c r="AA45" s="50">
        <v>307.66439800000001</v>
      </c>
      <c r="AB45" s="50">
        <v>309.726471</v>
      </c>
      <c r="AC45" s="50">
        <v>310.27459700000003</v>
      </c>
      <c r="AD45" s="50">
        <v>311.31915300000003</v>
      </c>
      <c r="AE45" s="50">
        <v>312.03521699999999</v>
      </c>
      <c r="AF45" s="50">
        <v>312.32641599999999</v>
      </c>
      <c r="AG45" s="50">
        <v>313.144409</v>
      </c>
      <c r="AH45" s="50"/>
      <c r="AI45" s="41"/>
    </row>
    <row r="46" spans="1:35" ht="15" customHeight="1" x14ac:dyDescent="0.25">
      <c r="A46" s="45" t="s">
        <v>983</v>
      </c>
      <c r="B46" s="39" t="s">
        <v>32</v>
      </c>
      <c r="C46" s="50">
        <v>436.14617900000002</v>
      </c>
      <c r="D46" s="50">
        <v>420.62634300000002</v>
      </c>
      <c r="E46" s="50">
        <v>443.52355999999997</v>
      </c>
      <c r="F46" s="50">
        <v>453.99792500000001</v>
      </c>
      <c r="G46" s="50">
        <v>460.46655299999998</v>
      </c>
      <c r="H46" s="50">
        <v>466.219177</v>
      </c>
      <c r="I46" s="50">
        <v>466.83245799999997</v>
      </c>
      <c r="J46" s="50">
        <v>465.93615699999998</v>
      </c>
      <c r="K46" s="50">
        <v>465.81967200000003</v>
      </c>
      <c r="L46" s="50">
        <v>467.18145800000002</v>
      </c>
      <c r="M46" s="50">
        <v>468.72280899999998</v>
      </c>
      <c r="N46" s="50">
        <v>470.32135</v>
      </c>
      <c r="O46" s="50">
        <v>472.37048299999998</v>
      </c>
      <c r="P46" s="50">
        <v>474.66159099999999</v>
      </c>
      <c r="Q46" s="50">
        <v>477.94543499999997</v>
      </c>
      <c r="R46" s="50">
        <v>481.750854</v>
      </c>
      <c r="S46" s="50">
        <v>485.183289</v>
      </c>
      <c r="T46" s="50">
        <v>488.726044</v>
      </c>
      <c r="U46" s="50">
        <v>491.46850599999999</v>
      </c>
      <c r="V46" s="50">
        <v>494.56970200000001</v>
      </c>
      <c r="W46" s="50">
        <v>497.56878699999999</v>
      </c>
      <c r="X46" s="50">
        <v>500.94512900000001</v>
      </c>
      <c r="Y46" s="50">
        <v>504.49295000000001</v>
      </c>
      <c r="Z46" s="50">
        <v>508.31353799999999</v>
      </c>
      <c r="AA46" s="50">
        <v>510.52435300000002</v>
      </c>
      <c r="AB46" s="50">
        <v>513.99206500000003</v>
      </c>
      <c r="AC46" s="50">
        <v>515.603882</v>
      </c>
      <c r="AD46" s="50">
        <v>517.68969700000002</v>
      </c>
      <c r="AE46" s="50">
        <v>519.56030299999998</v>
      </c>
      <c r="AF46" s="50">
        <v>521.20318599999996</v>
      </c>
      <c r="AG46" s="50">
        <v>523.40991199999996</v>
      </c>
      <c r="AH46" s="50"/>
      <c r="AI46" s="41"/>
    </row>
    <row r="47" spans="1:35" ht="15" customHeight="1" x14ac:dyDescent="0.25">
      <c r="A47" s="45" t="s">
        <v>982</v>
      </c>
      <c r="B47" s="39" t="s">
        <v>50</v>
      </c>
      <c r="C47" s="50">
        <v>1864.6998289999999</v>
      </c>
      <c r="D47" s="50">
        <v>1823.8085940000001</v>
      </c>
      <c r="E47" s="50">
        <v>1922.072876</v>
      </c>
      <c r="F47" s="50">
        <v>2060.7839359999998</v>
      </c>
      <c r="G47" s="50">
        <v>2150.2116700000001</v>
      </c>
      <c r="H47" s="50">
        <v>2246.452393</v>
      </c>
      <c r="I47" s="50">
        <v>2318.6240229999999</v>
      </c>
      <c r="J47" s="50">
        <v>2367.0036620000001</v>
      </c>
      <c r="K47" s="50">
        <v>2423.7265619999998</v>
      </c>
      <c r="L47" s="50">
        <v>2473.0756839999999</v>
      </c>
      <c r="M47" s="50">
        <v>2513.2597660000001</v>
      </c>
      <c r="N47" s="50">
        <v>2557.8378910000001</v>
      </c>
      <c r="O47" s="50">
        <v>2613.8251949999999</v>
      </c>
      <c r="P47" s="50">
        <v>2650.507568</v>
      </c>
      <c r="Q47" s="50">
        <v>2693.0971679999998</v>
      </c>
      <c r="R47" s="50">
        <v>2733.545654</v>
      </c>
      <c r="S47" s="50">
        <v>2772.2924800000001</v>
      </c>
      <c r="T47" s="50">
        <v>2803.9553219999998</v>
      </c>
      <c r="U47" s="50">
        <v>2823.80249</v>
      </c>
      <c r="V47" s="50">
        <v>2874.6584469999998</v>
      </c>
      <c r="W47" s="50">
        <v>2907.6765140000002</v>
      </c>
      <c r="X47" s="50">
        <v>2928.419922</v>
      </c>
      <c r="Y47" s="50">
        <v>2948.6640619999998</v>
      </c>
      <c r="Z47" s="50">
        <v>2985.8432619999999</v>
      </c>
      <c r="AA47" s="50">
        <v>3024.1403810000002</v>
      </c>
      <c r="AB47" s="50">
        <v>3045.5688479999999</v>
      </c>
      <c r="AC47" s="50">
        <v>3048.6220699999999</v>
      </c>
      <c r="AD47" s="50">
        <v>3080.8579100000002</v>
      </c>
      <c r="AE47" s="50">
        <v>3084.5756839999999</v>
      </c>
      <c r="AF47" s="50">
        <v>3081.413086</v>
      </c>
      <c r="AG47" s="50">
        <v>3067.3984380000002</v>
      </c>
      <c r="AH47" s="50"/>
      <c r="AI47" s="41"/>
    </row>
    <row r="48" spans="1:35" ht="15" customHeight="1" x14ac:dyDescent="0.25">
      <c r="A48" s="45" t="s">
        <v>981</v>
      </c>
      <c r="B48" s="39" t="s">
        <v>33</v>
      </c>
      <c r="C48" s="50">
        <v>84.973327999999995</v>
      </c>
      <c r="D48" s="50">
        <v>80.906929000000005</v>
      </c>
      <c r="E48" s="50">
        <v>85.807982999999993</v>
      </c>
      <c r="F48" s="50">
        <v>89.067458999999999</v>
      </c>
      <c r="G48" s="50">
        <v>92.133437999999998</v>
      </c>
      <c r="H48" s="50">
        <v>93.229172000000005</v>
      </c>
      <c r="I48" s="50">
        <v>93.603447000000003</v>
      </c>
      <c r="J48" s="50">
        <v>93.781386999999995</v>
      </c>
      <c r="K48" s="50">
        <v>94.763419999999996</v>
      </c>
      <c r="L48" s="50">
        <v>95.362082999999998</v>
      </c>
      <c r="M48" s="50">
        <v>96.38176</v>
      </c>
      <c r="N48" s="50">
        <v>97.347640999999996</v>
      </c>
      <c r="O48" s="50">
        <v>98.371764999999996</v>
      </c>
      <c r="P48" s="50">
        <v>98.891448999999994</v>
      </c>
      <c r="Q48" s="50">
        <v>99.703963999999999</v>
      </c>
      <c r="R48" s="50">
        <v>100.89407300000001</v>
      </c>
      <c r="S48" s="50">
        <v>102.001778</v>
      </c>
      <c r="T48" s="50">
        <v>103.078064</v>
      </c>
      <c r="U48" s="50">
        <v>103.900558</v>
      </c>
      <c r="V48" s="50">
        <v>104.791016</v>
      </c>
      <c r="W48" s="50">
        <v>105.610191</v>
      </c>
      <c r="X48" s="50">
        <v>106.652237</v>
      </c>
      <c r="Y48" s="50">
        <v>107.776123</v>
      </c>
      <c r="Z48" s="50">
        <v>108.844177</v>
      </c>
      <c r="AA48" s="50">
        <v>109.359978</v>
      </c>
      <c r="AB48" s="50">
        <v>110.321777</v>
      </c>
      <c r="AC48" s="50">
        <v>110.763443</v>
      </c>
      <c r="AD48" s="50">
        <v>111.349632</v>
      </c>
      <c r="AE48" s="50">
        <v>111.849907</v>
      </c>
      <c r="AF48" s="50">
        <v>112.42160800000001</v>
      </c>
      <c r="AG48" s="50">
        <v>113.315659</v>
      </c>
      <c r="AH48" s="50"/>
      <c r="AI48" s="41"/>
    </row>
    <row r="49" spans="1:35" ht="15" customHeight="1" x14ac:dyDescent="0.25">
      <c r="A49" s="45" t="s">
        <v>980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979</v>
      </c>
      <c r="B50" s="39" t="s">
        <v>35</v>
      </c>
      <c r="C50" s="50">
        <v>308.03839099999999</v>
      </c>
      <c r="D50" s="50">
        <v>298.51422100000002</v>
      </c>
      <c r="E50" s="50">
        <v>306.71441700000003</v>
      </c>
      <c r="F50" s="50">
        <v>327.72637900000001</v>
      </c>
      <c r="G50" s="50">
        <v>345.24523900000003</v>
      </c>
      <c r="H50" s="50">
        <v>357.65917999999999</v>
      </c>
      <c r="I50" s="50">
        <v>367.06573500000002</v>
      </c>
      <c r="J50" s="50">
        <v>373.25671399999999</v>
      </c>
      <c r="K50" s="50">
        <v>379.65240499999999</v>
      </c>
      <c r="L50" s="50">
        <v>384.83139</v>
      </c>
      <c r="M50" s="50">
        <v>390.064392</v>
      </c>
      <c r="N50" s="50">
        <v>395.07043499999997</v>
      </c>
      <c r="O50" s="50">
        <v>400.64334100000002</v>
      </c>
      <c r="P50" s="50">
        <v>403.21105999999997</v>
      </c>
      <c r="Q50" s="50">
        <v>406.94457999999997</v>
      </c>
      <c r="R50" s="50">
        <v>411.02145400000001</v>
      </c>
      <c r="S50" s="50">
        <v>414.68231200000002</v>
      </c>
      <c r="T50" s="50">
        <v>418.32788099999999</v>
      </c>
      <c r="U50" s="50">
        <v>420.77279700000003</v>
      </c>
      <c r="V50" s="50">
        <v>424.30139200000002</v>
      </c>
      <c r="W50" s="50">
        <v>427.465576</v>
      </c>
      <c r="X50" s="50">
        <v>430.92321800000002</v>
      </c>
      <c r="Y50" s="50">
        <v>434.65515099999999</v>
      </c>
      <c r="Z50" s="50">
        <v>439.16748000000001</v>
      </c>
      <c r="AA50" s="50">
        <v>441.52752700000002</v>
      </c>
      <c r="AB50" s="50">
        <v>444.95019500000001</v>
      </c>
      <c r="AC50" s="50">
        <v>445.95007299999997</v>
      </c>
      <c r="AD50" s="50">
        <v>447.63879400000002</v>
      </c>
      <c r="AE50" s="50">
        <v>448.92288200000002</v>
      </c>
      <c r="AF50" s="50">
        <v>449.55810500000001</v>
      </c>
      <c r="AG50" s="50">
        <v>450.81707799999998</v>
      </c>
      <c r="AH50" s="50"/>
      <c r="AI50" s="41"/>
    </row>
    <row r="51" spans="1:35" ht="15" customHeight="1" x14ac:dyDescent="0.25">
      <c r="A51" s="45" t="s">
        <v>978</v>
      </c>
      <c r="B51" s="39" t="s">
        <v>36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/>
      <c r="AI51" s="41"/>
    </row>
    <row r="52" spans="1:35" ht="15" customHeight="1" x14ac:dyDescent="0.2">
      <c r="A52" s="45" t="s">
        <v>977</v>
      </c>
      <c r="B52" s="38" t="s">
        <v>37</v>
      </c>
      <c r="C52" s="49">
        <v>2917.4418949999999</v>
      </c>
      <c r="D52" s="49">
        <v>2843.078857</v>
      </c>
      <c r="E52" s="49">
        <v>2986.7231449999999</v>
      </c>
      <c r="F52" s="49">
        <v>3173.554932</v>
      </c>
      <c r="G52" s="49">
        <v>3301.1518550000001</v>
      </c>
      <c r="H52" s="49">
        <v>3423.4882809999999</v>
      </c>
      <c r="I52" s="49">
        <v>3513.0104980000001</v>
      </c>
      <c r="J52" s="49">
        <v>3571.25</v>
      </c>
      <c r="K52" s="49">
        <v>3640.047607</v>
      </c>
      <c r="L52" s="49">
        <v>3700.2531739999999</v>
      </c>
      <c r="M52" s="49">
        <v>3751.9782709999999</v>
      </c>
      <c r="N52" s="49">
        <v>3807.5034179999998</v>
      </c>
      <c r="O52" s="49">
        <v>3875.8630370000001</v>
      </c>
      <c r="P52" s="49">
        <v>3919.5585940000001</v>
      </c>
      <c r="Q52" s="49">
        <v>3972.3242190000001</v>
      </c>
      <c r="R52" s="49">
        <v>4024.4208979999999</v>
      </c>
      <c r="S52" s="49">
        <v>4073.6914059999999</v>
      </c>
      <c r="T52" s="49">
        <v>4115.9409180000002</v>
      </c>
      <c r="U52" s="49">
        <v>4143.2768550000001</v>
      </c>
      <c r="V52" s="49">
        <v>4204.0234380000002</v>
      </c>
      <c r="W52" s="49">
        <v>4246.0712890000004</v>
      </c>
      <c r="X52" s="49">
        <v>4276.9589839999999</v>
      </c>
      <c r="Y52" s="49">
        <v>4308.1020509999998</v>
      </c>
      <c r="Z52" s="49">
        <v>4357.7841799999997</v>
      </c>
      <c r="AA52" s="49">
        <v>4402.7866210000002</v>
      </c>
      <c r="AB52" s="49">
        <v>4434.1923829999996</v>
      </c>
      <c r="AC52" s="49">
        <v>4440.8515619999998</v>
      </c>
      <c r="AD52" s="49">
        <v>4478.5117190000001</v>
      </c>
      <c r="AE52" s="49">
        <v>4486.611328</v>
      </c>
      <c r="AF52" s="49">
        <v>4486.5717770000001</v>
      </c>
      <c r="AG52" s="49">
        <v>4477.71875</v>
      </c>
      <c r="AH52" s="49"/>
      <c r="AI52" s="48"/>
    </row>
    <row r="54" spans="1:35" ht="15" customHeight="1" x14ac:dyDescent="0.25">
      <c r="A54" s="45" t="s">
        <v>976</v>
      </c>
      <c r="B54" s="39" t="s">
        <v>975</v>
      </c>
      <c r="C54" s="50">
        <v>359.97067299999998</v>
      </c>
      <c r="D54" s="50">
        <v>492.71991000000003</v>
      </c>
      <c r="E54" s="50">
        <v>486.45459</v>
      </c>
      <c r="F54" s="50">
        <v>492.48629799999998</v>
      </c>
      <c r="G54" s="50">
        <v>550.65014599999995</v>
      </c>
      <c r="H54" s="50">
        <v>637.18890399999998</v>
      </c>
      <c r="I54" s="50">
        <v>703.847351</v>
      </c>
      <c r="J54" s="50">
        <v>734.95739700000001</v>
      </c>
      <c r="K54" s="50">
        <v>767.953125</v>
      </c>
      <c r="L54" s="50">
        <v>828.28735400000005</v>
      </c>
      <c r="M54" s="50">
        <v>890.507385</v>
      </c>
      <c r="N54" s="50">
        <v>921.61737100000005</v>
      </c>
      <c r="O54" s="50">
        <v>954.61309800000004</v>
      </c>
      <c r="P54" s="50">
        <v>983.83734100000004</v>
      </c>
      <c r="Q54" s="50">
        <v>1014.947388</v>
      </c>
      <c r="R54" s="50">
        <v>1046.0573730000001</v>
      </c>
      <c r="S54" s="50">
        <v>1079.053101</v>
      </c>
      <c r="T54" s="50">
        <v>1108.2773440000001</v>
      </c>
      <c r="U54" s="50">
        <v>1139.3873289999999</v>
      </c>
      <c r="V54" s="50">
        <v>1170.497314</v>
      </c>
      <c r="W54" s="50">
        <v>1203.4930420000001</v>
      </c>
      <c r="X54" s="50">
        <v>1217.1623540000001</v>
      </c>
      <c r="Y54" s="50">
        <v>1217.1623540000001</v>
      </c>
      <c r="Z54" s="50">
        <v>1217.1623540000001</v>
      </c>
      <c r="AA54" s="50">
        <v>1219.048096</v>
      </c>
      <c r="AB54" s="50">
        <v>1217.1623540000001</v>
      </c>
      <c r="AC54" s="50">
        <v>1217.1623540000001</v>
      </c>
      <c r="AD54" s="50">
        <v>1217.1623540000001</v>
      </c>
      <c r="AE54" s="50">
        <v>1219.048096</v>
      </c>
      <c r="AF54" s="50">
        <v>1217.1623540000001</v>
      </c>
      <c r="AG54" s="50">
        <v>1217.1623540000001</v>
      </c>
      <c r="AH54" s="50"/>
      <c r="AI54" s="41"/>
    </row>
    <row r="57" spans="1:35" ht="15" customHeight="1" x14ac:dyDescent="0.2">
      <c r="B57" s="38" t="s">
        <v>384</v>
      </c>
    </row>
    <row r="58" spans="1:35" ht="15" customHeight="1" x14ac:dyDescent="0.25">
      <c r="A58" s="45" t="s">
        <v>974</v>
      </c>
      <c r="B58" s="39" t="s">
        <v>967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5">
      <c r="A59" s="45" t="s">
        <v>973</v>
      </c>
      <c r="B59" s="39" t="s">
        <v>965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0" spans="1:35" ht="15" customHeight="1" x14ac:dyDescent="0.25">
      <c r="A60" s="45" t="s">
        <v>972</v>
      </c>
      <c r="B60" s="39" t="s">
        <v>964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1"/>
    </row>
    <row r="62" spans="1:35" ht="15" customHeight="1" x14ac:dyDescent="0.2">
      <c r="B62" s="38" t="s">
        <v>503</v>
      </c>
    </row>
    <row r="63" spans="1:35" ht="15" customHeight="1" x14ac:dyDescent="0.2">
      <c r="B63" s="38" t="s">
        <v>502</v>
      </c>
    </row>
    <row r="64" spans="1:35" ht="15" customHeight="1" x14ac:dyDescent="0.25">
      <c r="A64" s="45" t="s">
        <v>971</v>
      </c>
      <c r="B64" s="39" t="s">
        <v>967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5">
      <c r="A65" s="45" t="s">
        <v>970</v>
      </c>
      <c r="B65" s="39" t="s">
        <v>965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5">
      <c r="A66" s="45" t="s">
        <v>969</v>
      </c>
      <c r="B66" s="39" t="s">
        <v>964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8" spans="1:35" ht="15" customHeight="1" x14ac:dyDescent="0.2">
      <c r="B68" s="38" t="s">
        <v>194</v>
      </c>
    </row>
    <row r="69" spans="1:35" ht="15" customHeight="1" x14ac:dyDescent="0.2">
      <c r="B69" s="38" t="s">
        <v>195</v>
      </c>
    </row>
    <row r="70" spans="1:35" ht="15" customHeight="1" x14ac:dyDescent="0.25">
      <c r="A70" s="45" t="s">
        <v>968</v>
      </c>
      <c r="B70" s="39" t="s">
        <v>967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1" spans="1:35" ht="15" customHeight="1" x14ac:dyDescent="0.25">
      <c r="A71" s="45" t="s">
        <v>966</v>
      </c>
      <c r="B71" s="39" t="s">
        <v>965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5">
      <c r="A72" s="45" t="s">
        <v>963</v>
      </c>
      <c r="B72" s="39" t="s">
        <v>964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5">
      <c r="A73" s="45" t="s">
        <v>963</v>
      </c>
      <c r="B73" s="39" t="s">
        <v>962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6" spans="1:35" ht="15" customHeight="1" x14ac:dyDescent="0.2">
      <c r="B76" s="38" t="s">
        <v>961</v>
      </c>
    </row>
    <row r="78" spans="1:35" ht="15" customHeight="1" x14ac:dyDescent="0.2">
      <c r="B78" s="38" t="s">
        <v>960</v>
      </c>
    </row>
    <row r="79" spans="1:35" ht="15" customHeight="1" x14ac:dyDescent="0.2">
      <c r="B79" s="38" t="s">
        <v>207</v>
      </c>
    </row>
    <row r="80" spans="1:35" ht="15" customHeight="1" x14ac:dyDescent="0.25">
      <c r="A80" s="45" t="s">
        <v>959</v>
      </c>
      <c r="B80" s="39" t="s">
        <v>208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5">
      <c r="A81" s="45" t="s">
        <v>958</v>
      </c>
      <c r="B81" s="39" t="s">
        <v>23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 x14ac:dyDescent="0.25">
      <c r="A82" s="45" t="s">
        <v>957</v>
      </c>
      <c r="B82" s="39" t="s">
        <v>480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 x14ac:dyDescent="0.25">
      <c r="A83" s="45" t="s">
        <v>956</v>
      </c>
      <c r="B83" s="39" t="s">
        <v>565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">
      <c r="A84" s="45" t="s">
        <v>955</v>
      </c>
      <c r="B84" s="38" t="s">
        <v>200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48"/>
    </row>
    <row r="85" spans="1:35" ht="15" customHeight="1" x14ac:dyDescent="0.2">
      <c r="B85" s="38" t="s">
        <v>211</v>
      </c>
    </row>
    <row r="86" spans="1:35" ht="15" customHeight="1" x14ac:dyDescent="0.25">
      <c r="A86" s="45" t="s">
        <v>954</v>
      </c>
      <c r="B86" s="39" t="s">
        <v>208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5">
      <c r="A87" s="45" t="s">
        <v>953</v>
      </c>
      <c r="B87" s="39" t="s">
        <v>23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5">
      <c r="A88" s="45" t="s">
        <v>952</v>
      </c>
      <c r="B88" s="39" t="s">
        <v>480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5">
      <c r="A89" s="45" t="s">
        <v>951</v>
      </c>
      <c r="B89" s="39" t="s">
        <v>565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">
      <c r="A90" s="45" t="s">
        <v>950</v>
      </c>
      <c r="B90" s="38" t="s">
        <v>200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48"/>
    </row>
    <row r="91" spans="1:35" ht="15" customHeight="1" x14ac:dyDescent="0.2">
      <c r="B91" s="38" t="s">
        <v>212</v>
      </c>
    </row>
    <row r="92" spans="1:35" ht="15" customHeight="1" x14ac:dyDescent="0.25">
      <c r="A92" s="45" t="s">
        <v>949</v>
      </c>
      <c r="B92" s="39" t="s">
        <v>213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1"/>
    </row>
    <row r="93" spans="1:35" ht="15" customHeight="1" x14ac:dyDescent="0.25">
      <c r="A93" s="45" t="s">
        <v>948</v>
      </c>
      <c r="B93" s="39" t="s">
        <v>214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1"/>
    </row>
    <row r="94" spans="1:35" ht="15" customHeight="1" thickBot="1" x14ac:dyDescent="0.25"/>
    <row r="95" spans="1:35" ht="15" customHeight="1" x14ac:dyDescent="0.2">
      <c r="B95" s="77" t="s">
        <v>947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 x14ac:dyDescent="0.2">
      <c r="B96" s="46" t="s">
        <v>946</v>
      </c>
    </row>
    <row r="97" spans="2:2" ht="15" customHeight="1" x14ac:dyDescent="0.2">
      <c r="B97" s="46" t="s">
        <v>945</v>
      </c>
    </row>
    <row r="98" spans="2:2" ht="15" customHeight="1" x14ac:dyDescent="0.2">
      <c r="B98" s="46" t="s">
        <v>560</v>
      </c>
    </row>
    <row r="99" spans="2:2" ht="15" customHeight="1" x14ac:dyDescent="0.2">
      <c r="B99" s="46" t="s">
        <v>944</v>
      </c>
    </row>
    <row r="100" spans="2:2" ht="15" customHeight="1" x14ac:dyDescent="0.2">
      <c r="B100" s="46" t="s">
        <v>558</v>
      </c>
    </row>
    <row r="101" spans="2:2" ht="15" customHeight="1" x14ac:dyDescent="0.2">
      <c r="B101" s="46" t="s">
        <v>365</v>
      </c>
    </row>
    <row r="102" spans="2:2" ht="15" customHeight="1" x14ac:dyDescent="0.2">
      <c r="B102" s="46" t="s">
        <v>401</v>
      </c>
    </row>
    <row r="103" spans="2:2" ht="15" customHeight="1" x14ac:dyDescent="0.2">
      <c r="B103" s="46" t="s">
        <v>400</v>
      </c>
    </row>
    <row r="104" spans="2:2" ht="15" customHeight="1" x14ac:dyDescent="0.2">
      <c r="B104" s="46" t="s">
        <v>399</v>
      </c>
    </row>
    <row r="105" spans="2:2" ht="15" customHeight="1" x14ac:dyDescent="0.2">
      <c r="B105" s="46" t="s">
        <v>470</v>
      </c>
    </row>
    <row r="106" spans="2:2" ht="15" customHeight="1" x14ac:dyDescent="0.2">
      <c r="B106" s="46" t="s">
        <v>469</v>
      </c>
    </row>
  </sheetData>
  <pageMargins left="0.75" right="0.75" top="1" bottom="1" header="0.5" footer="0.5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17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225</v>
      </c>
      <c r="B10" s="37" t="s">
        <v>394</v>
      </c>
    </row>
    <row r="11" spans="1:35" ht="15" customHeight="1" x14ac:dyDescent="0.2">
      <c r="B11" s="35" t="s">
        <v>216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226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227</v>
      </c>
      <c r="B15" s="38" t="s">
        <v>228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 x14ac:dyDescent="0.25">
      <c r="A16" s="45" t="s">
        <v>229</v>
      </c>
      <c r="B16" s="39" t="s">
        <v>230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1"/>
    </row>
    <row r="17" spans="1:35" ht="15" customHeight="1" x14ac:dyDescent="0.25">
      <c r="A17" s="45" t="s">
        <v>231</v>
      </c>
      <c r="B17" s="39" t="s">
        <v>232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1"/>
    </row>
    <row r="18" spans="1:35" ht="15" customHeight="1" x14ac:dyDescent="0.25">
      <c r="A18" s="45" t="s">
        <v>233</v>
      </c>
      <c r="B18" s="39" t="s">
        <v>234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1"/>
    </row>
    <row r="19" spans="1:35" ht="15" customHeight="1" x14ac:dyDescent="0.25">
      <c r="A19" s="45" t="s">
        <v>235</v>
      </c>
      <c r="B19" s="39" t="s">
        <v>164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1"/>
    </row>
    <row r="20" spans="1:35" ht="15" customHeight="1" x14ac:dyDescent="0.25">
      <c r="A20" s="45" t="s">
        <v>236</v>
      </c>
      <c r="B20" s="39" t="s">
        <v>237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1"/>
    </row>
    <row r="21" spans="1:35" ht="15" customHeight="1" x14ac:dyDescent="0.25">
      <c r="A21" s="45" t="s">
        <v>238</v>
      </c>
      <c r="B21" s="39" t="s">
        <v>219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1"/>
    </row>
    <row r="22" spans="1:35" ht="15" customHeight="1" x14ac:dyDescent="0.25">
      <c r="A22" s="45" t="s">
        <v>239</v>
      </c>
      <c r="B22" s="39" t="s">
        <v>240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1"/>
    </row>
    <row r="24" spans="1:35" ht="15" customHeight="1" x14ac:dyDescent="0.2">
      <c r="A24" s="45" t="s">
        <v>241</v>
      </c>
      <c r="B24" s="38" t="s">
        <v>242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48"/>
    </row>
    <row r="25" spans="1:35" ht="15" customHeight="1" x14ac:dyDescent="0.25">
      <c r="A25" s="45" t="s">
        <v>243</v>
      </c>
      <c r="B25" s="39" t="s">
        <v>230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1"/>
    </row>
    <row r="26" spans="1:35" ht="15" customHeight="1" x14ac:dyDescent="0.25">
      <c r="A26" s="45" t="s">
        <v>244</v>
      </c>
      <c r="B26" s="39" t="s">
        <v>232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1"/>
    </row>
    <row r="27" spans="1:35" ht="15" customHeight="1" x14ac:dyDescent="0.25">
      <c r="A27" s="45" t="s">
        <v>245</v>
      </c>
      <c r="B27" s="39" t="s">
        <v>234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1"/>
    </row>
    <row r="28" spans="1:35" ht="15" customHeight="1" x14ac:dyDescent="0.25">
      <c r="A28" s="45" t="s">
        <v>246</v>
      </c>
      <c r="B28" s="39" t="s">
        <v>237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1"/>
    </row>
    <row r="29" spans="1:35" ht="15" customHeight="1" x14ac:dyDescent="0.25">
      <c r="A29" s="45" t="s">
        <v>247</v>
      </c>
      <c r="B29" s="39" t="s">
        <v>164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1"/>
    </row>
    <row r="30" spans="1:35" ht="15" customHeight="1" x14ac:dyDescent="0.25">
      <c r="A30" s="45" t="s">
        <v>248</v>
      </c>
      <c r="B30" s="39" t="s">
        <v>219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1"/>
    </row>
    <row r="31" spans="1:35" ht="15" customHeight="1" x14ac:dyDescent="0.25">
      <c r="A31" s="45" t="s">
        <v>249</v>
      </c>
      <c r="B31" s="39" t="s">
        <v>240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1"/>
    </row>
    <row r="33" spans="1:35" ht="15" customHeight="1" x14ac:dyDescent="0.2">
      <c r="A33" s="45" t="s">
        <v>250</v>
      </c>
      <c r="B33" s="38" t="s">
        <v>251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8"/>
    </row>
    <row r="34" spans="1:35" ht="15" customHeight="1" x14ac:dyDescent="0.25">
      <c r="A34" s="45" t="s">
        <v>252</v>
      </c>
      <c r="B34" s="39" t="s">
        <v>253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1"/>
    </row>
    <row r="35" spans="1:35" ht="15" customHeight="1" x14ac:dyDescent="0.25">
      <c r="A35" s="45" t="s">
        <v>254</v>
      </c>
      <c r="B35" s="39" t="s">
        <v>234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1"/>
    </row>
    <row r="36" spans="1:35" ht="15" customHeight="1" x14ac:dyDescent="0.25">
      <c r="A36" s="45" t="s">
        <v>255</v>
      </c>
      <c r="B36" s="39" t="s">
        <v>164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1"/>
    </row>
    <row r="37" spans="1:35" ht="15" customHeight="1" x14ac:dyDescent="0.25">
      <c r="A37" s="45" t="s">
        <v>256</v>
      </c>
      <c r="B37" s="39" t="s">
        <v>237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1"/>
    </row>
    <row r="38" spans="1:35" ht="15" customHeight="1" x14ac:dyDescent="0.25">
      <c r="A38" s="45" t="s">
        <v>257</v>
      </c>
      <c r="B38" s="39" t="s">
        <v>106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1"/>
    </row>
    <row r="39" spans="1:35" ht="15" customHeight="1" x14ac:dyDescent="0.25">
      <c r="A39" s="45" t="s">
        <v>258</v>
      </c>
      <c r="B39" s="39" t="s">
        <v>219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1"/>
    </row>
    <row r="40" spans="1:35" ht="15" customHeight="1" x14ac:dyDescent="0.25">
      <c r="A40" s="45" t="s">
        <v>259</v>
      </c>
      <c r="B40" s="39" t="s">
        <v>240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1"/>
    </row>
    <row r="43" spans="1:35" ht="15" customHeight="1" x14ac:dyDescent="0.2">
      <c r="A43" s="45" t="s">
        <v>260</v>
      </c>
      <c r="B43" s="38" t="s">
        <v>261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4" spans="1:35" ht="15" customHeight="1" x14ac:dyDescent="0.25">
      <c r="A44" s="45" t="s">
        <v>262</v>
      </c>
      <c r="B44" s="39" t="s">
        <v>234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1"/>
    </row>
    <row r="45" spans="1:35" ht="15" customHeight="1" x14ac:dyDescent="0.25">
      <c r="A45" s="45" t="s">
        <v>263</v>
      </c>
      <c r="B45" s="39" t="s">
        <v>264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1"/>
    </row>
    <row r="46" spans="1:35" ht="15" customHeight="1" x14ac:dyDescent="0.25">
      <c r="A46" s="45" t="s">
        <v>265</v>
      </c>
      <c r="B46" s="39" t="s">
        <v>266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1"/>
    </row>
    <row r="47" spans="1:35" ht="15" customHeight="1" x14ac:dyDescent="0.25">
      <c r="A47" s="45" t="s">
        <v>267</v>
      </c>
      <c r="B47" s="39" t="s">
        <v>268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1"/>
    </row>
    <row r="49" spans="1:35" ht="15" customHeight="1" x14ac:dyDescent="0.2">
      <c r="A49" s="45" t="s">
        <v>269</v>
      </c>
      <c r="B49" s="38" t="s">
        <v>270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0" spans="1:35" ht="15" customHeight="1" x14ac:dyDescent="0.25">
      <c r="A50" s="45" t="s">
        <v>271</v>
      </c>
      <c r="B50" s="39" t="s">
        <v>234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1"/>
    </row>
    <row r="51" spans="1:35" ht="15" customHeight="1" x14ac:dyDescent="0.25">
      <c r="A51" s="45" t="s">
        <v>272</v>
      </c>
      <c r="B51" s="39" t="s">
        <v>273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1"/>
    </row>
    <row r="52" spans="1:35" ht="15" customHeight="1" x14ac:dyDescent="0.25">
      <c r="A52" s="45" t="s">
        <v>274</v>
      </c>
      <c r="B52" s="39" t="s">
        <v>266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1"/>
    </row>
    <row r="53" spans="1:35" ht="15" customHeight="1" x14ac:dyDescent="0.25">
      <c r="A53" s="45" t="s">
        <v>275</v>
      </c>
      <c r="B53" s="39" t="s">
        <v>268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1"/>
    </row>
    <row r="55" spans="1:35" ht="15" customHeight="1" x14ac:dyDescent="0.2">
      <c r="A55" s="45" t="s">
        <v>276</v>
      </c>
      <c r="B55" s="38" t="s">
        <v>277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48"/>
    </row>
    <row r="56" spans="1:35" ht="15" customHeight="1" x14ac:dyDescent="0.25">
      <c r="A56" s="45" t="s">
        <v>278</v>
      </c>
      <c r="B56" s="39" t="s">
        <v>234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5">
      <c r="A57" s="45" t="s">
        <v>279</v>
      </c>
      <c r="B57" s="39" t="s">
        <v>273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5">
      <c r="A58" s="45" t="s">
        <v>280</v>
      </c>
      <c r="B58" s="39" t="s">
        <v>266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5">
      <c r="A59" s="45" t="s">
        <v>281</v>
      </c>
      <c r="B59" s="39" t="s">
        <v>268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1" spans="1:35" ht="15" customHeight="1" x14ac:dyDescent="0.2">
      <c r="A61" s="45" t="s">
        <v>282</v>
      </c>
      <c r="B61" s="38" t="s">
        <v>283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8"/>
    </row>
    <row r="62" spans="1:35" ht="15" customHeight="1" x14ac:dyDescent="0.25">
      <c r="A62" s="45" t="s">
        <v>284</v>
      </c>
      <c r="B62" s="39" t="s">
        <v>285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1"/>
    </row>
    <row r="63" spans="1:35" ht="15" customHeight="1" x14ac:dyDescent="0.25">
      <c r="A63" s="45" t="s">
        <v>286</v>
      </c>
      <c r="B63" s="39" t="s">
        <v>82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1"/>
    </row>
    <row r="65" spans="1:35" ht="15" customHeight="1" x14ac:dyDescent="0.2">
      <c r="A65" s="45" t="s">
        <v>287</v>
      </c>
      <c r="B65" s="38" t="s">
        <v>288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8"/>
    </row>
    <row r="66" spans="1:35" ht="15" customHeight="1" x14ac:dyDescent="0.25">
      <c r="A66" s="45" t="s">
        <v>289</v>
      </c>
      <c r="B66" s="39" t="s">
        <v>290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1"/>
    </row>
    <row r="67" spans="1:35" ht="15" customHeight="1" x14ac:dyDescent="0.25">
      <c r="A67" s="45" t="s">
        <v>291</v>
      </c>
      <c r="B67" s="39" t="s">
        <v>264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1"/>
    </row>
    <row r="68" spans="1:35" ht="15" customHeight="1" x14ac:dyDescent="0.25">
      <c r="A68" s="45" t="s">
        <v>292</v>
      </c>
      <c r="B68" s="39" t="s">
        <v>293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70" spans="1:35" ht="15" customHeight="1" x14ac:dyDescent="0.2">
      <c r="A70" s="45" t="s">
        <v>294</v>
      </c>
      <c r="B70" s="38" t="s">
        <v>295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48"/>
    </row>
    <row r="71" spans="1:35" ht="15" customHeight="1" x14ac:dyDescent="0.25">
      <c r="A71" s="45" t="s">
        <v>296</v>
      </c>
      <c r="B71" s="39" t="s">
        <v>297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5">
      <c r="A72" s="45" t="s">
        <v>298</v>
      </c>
      <c r="B72" s="39" t="s">
        <v>299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5">
      <c r="A73" s="45" t="s">
        <v>300</v>
      </c>
      <c r="B73" s="39" t="s">
        <v>301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4" spans="1:35" ht="15" customHeight="1" x14ac:dyDescent="0.25">
      <c r="A74" s="45" t="s">
        <v>302</v>
      </c>
      <c r="B74" s="39" t="s">
        <v>303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1"/>
    </row>
    <row r="75" spans="1:35" ht="15" customHeight="1" x14ac:dyDescent="0.25">
      <c r="A75" s="45" t="s">
        <v>304</v>
      </c>
      <c r="B75" s="39" t="s">
        <v>305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1"/>
    </row>
    <row r="76" spans="1:35" ht="15" customHeight="1" x14ac:dyDescent="0.25">
      <c r="A76" s="45" t="s">
        <v>306</v>
      </c>
      <c r="B76" s="39" t="s">
        <v>44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1"/>
    </row>
    <row r="77" spans="1:35" ht="15" customHeight="1" x14ac:dyDescent="0.25">
      <c r="A77" s="45" t="s">
        <v>307</v>
      </c>
      <c r="B77" s="39" t="s">
        <v>308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1"/>
    </row>
    <row r="78" spans="1:35" ht="15" customHeight="1" x14ac:dyDescent="0.25">
      <c r="A78" s="45" t="s">
        <v>309</v>
      </c>
      <c r="B78" s="39" t="s">
        <v>310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1"/>
    </row>
    <row r="79" spans="1:35" ht="15" customHeight="1" x14ac:dyDescent="0.25">
      <c r="A79" s="45" t="s">
        <v>311</v>
      </c>
      <c r="B79" s="39" t="s">
        <v>312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5">
      <c r="A80" s="45" t="s">
        <v>313</v>
      </c>
      <c r="B80" s="39" t="s">
        <v>299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5">
      <c r="A81" s="45" t="s">
        <v>314</v>
      </c>
      <c r="B81" s="39" t="s">
        <v>301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5">
      <c r="A82" s="45" t="s">
        <v>315</v>
      </c>
      <c r="B82" s="39" t="s">
        <v>303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5">
      <c r="A83" s="45" t="s">
        <v>316</v>
      </c>
      <c r="B83" s="39" t="s">
        <v>305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4" spans="1:35" ht="15" customHeight="1" x14ac:dyDescent="0.25">
      <c r="A84" s="45" t="s">
        <v>317</v>
      </c>
      <c r="B84" s="39" t="s">
        <v>44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1"/>
    </row>
    <row r="85" spans="1:35" ht="15" customHeight="1" x14ac:dyDescent="0.25">
      <c r="A85" s="45" t="s">
        <v>318</v>
      </c>
      <c r="B85" s="39" t="s">
        <v>308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1"/>
    </row>
    <row r="86" spans="1:35" ht="15" customHeight="1" x14ac:dyDescent="0.25">
      <c r="A86" s="45" t="s">
        <v>319</v>
      </c>
      <c r="B86" s="39" t="s">
        <v>310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1"/>
    </row>
    <row r="87" spans="1:35" ht="15" customHeight="1" x14ac:dyDescent="0.25">
      <c r="A87" s="45" t="s">
        <v>320</v>
      </c>
      <c r="B87" s="39" t="s">
        <v>321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1"/>
    </row>
    <row r="88" spans="1:35" ht="15" customHeight="1" x14ac:dyDescent="0.25">
      <c r="A88" s="45" t="s">
        <v>322</v>
      </c>
      <c r="B88" s="39" t="s">
        <v>299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1"/>
    </row>
    <row r="89" spans="1:35" ht="15" customHeight="1" x14ac:dyDescent="0.25">
      <c r="A89" s="45" t="s">
        <v>323</v>
      </c>
      <c r="B89" s="39" t="s">
        <v>301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1"/>
    </row>
    <row r="90" spans="1:35" ht="15" customHeight="1" x14ac:dyDescent="0.25">
      <c r="A90" s="45" t="s">
        <v>324</v>
      </c>
      <c r="B90" s="39" t="s">
        <v>303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1"/>
    </row>
    <row r="91" spans="1:35" ht="15" customHeight="1" x14ac:dyDescent="0.25">
      <c r="A91" s="45" t="s">
        <v>325</v>
      </c>
      <c r="B91" s="39" t="s">
        <v>305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1"/>
    </row>
    <row r="92" spans="1:35" ht="15" customHeight="1" x14ac:dyDescent="0.25">
      <c r="A92" s="45" t="s">
        <v>326</v>
      </c>
      <c r="B92" s="39" t="s">
        <v>44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1"/>
    </row>
    <row r="93" spans="1:35" ht="15" customHeight="1" x14ac:dyDescent="0.25">
      <c r="A93" s="45" t="s">
        <v>327</v>
      </c>
      <c r="B93" s="39" t="s">
        <v>308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1"/>
    </row>
    <row r="94" spans="1:35" ht="15" customHeight="1" x14ac:dyDescent="0.25">
      <c r="A94" s="45" t="s">
        <v>328</v>
      </c>
      <c r="B94" s="39" t="s">
        <v>310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1"/>
    </row>
    <row r="95" spans="1:35" ht="15" customHeight="1" x14ac:dyDescent="0.2">
      <c r="A95" s="45" t="s">
        <v>329</v>
      </c>
      <c r="B95" s="38" t="s">
        <v>330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48"/>
    </row>
    <row r="96" spans="1:35" ht="15" customHeight="1" x14ac:dyDescent="0.25">
      <c r="A96" s="45" t="s">
        <v>331</v>
      </c>
      <c r="B96" s="39" t="s">
        <v>332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5">
      <c r="A97" s="45" t="s">
        <v>333</v>
      </c>
      <c r="B97" s="39" t="s">
        <v>308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5">
      <c r="A98" s="45" t="s">
        <v>334</v>
      </c>
      <c r="B98" s="39" t="s">
        <v>335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5">
      <c r="A99" s="45" t="s">
        <v>336</v>
      </c>
      <c r="B99" s="39" t="s">
        <v>337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0" spans="1:35" ht="15" customHeight="1" x14ac:dyDescent="0.25">
      <c r="A100" s="45" t="s">
        <v>338</v>
      </c>
      <c r="B100" s="39" t="s">
        <v>339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1"/>
    </row>
    <row r="101" spans="1:35" ht="15" customHeight="1" x14ac:dyDescent="0.25">
      <c r="A101" s="45" t="s">
        <v>340</v>
      </c>
      <c r="B101" s="39" t="s">
        <v>341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1"/>
    </row>
    <row r="102" spans="1:35" ht="15" customHeight="1" x14ac:dyDescent="0.25">
      <c r="A102" s="45" t="s">
        <v>342</v>
      </c>
      <c r="B102" s="39" t="s">
        <v>308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1"/>
    </row>
    <row r="103" spans="1:35" ht="15" customHeight="1" x14ac:dyDescent="0.25">
      <c r="A103" s="45" t="s">
        <v>343</v>
      </c>
      <c r="B103" s="39" t="s">
        <v>344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1"/>
    </row>
    <row r="104" spans="1:35" ht="15" customHeight="1" x14ac:dyDescent="0.25">
      <c r="A104" s="45" t="s">
        <v>345</v>
      </c>
      <c r="B104" s="39" t="s">
        <v>308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1"/>
    </row>
    <row r="105" spans="1:35" ht="15" customHeight="1" x14ac:dyDescent="0.25">
      <c r="A105" s="45" t="s">
        <v>346</v>
      </c>
      <c r="B105" s="39" t="s">
        <v>335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1"/>
    </row>
    <row r="106" spans="1:35" ht="15" customHeight="1" x14ac:dyDescent="0.25">
      <c r="A106" s="45" t="s">
        <v>347</v>
      </c>
      <c r="B106" s="39" t="s">
        <v>337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1"/>
    </row>
    <row r="107" spans="1:35" ht="15" customHeight="1" x14ac:dyDescent="0.25">
      <c r="A107" s="45" t="s">
        <v>348</v>
      </c>
      <c r="B107" s="39" t="s">
        <v>339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1"/>
    </row>
    <row r="109" spans="1:35" ht="15" customHeight="1" x14ac:dyDescent="0.2">
      <c r="A109" s="45" t="s">
        <v>349</v>
      </c>
      <c r="B109" s="38" t="s">
        <v>350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48"/>
    </row>
    <row r="110" spans="1:35" ht="15" customHeight="1" x14ac:dyDescent="0.25">
      <c r="A110" s="45" t="s">
        <v>351</v>
      </c>
      <c r="B110" s="39" t="s">
        <v>352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1"/>
    </row>
    <row r="111" spans="1:35" ht="15" customHeight="1" x14ac:dyDescent="0.25">
      <c r="A111" s="45" t="s">
        <v>353</v>
      </c>
      <c r="B111" s="39" t="s">
        <v>234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1"/>
    </row>
    <row r="113" spans="1:35" ht="15" customHeight="1" x14ac:dyDescent="0.25">
      <c r="A113" s="45" t="s">
        <v>354</v>
      </c>
      <c r="B113" s="39" t="s">
        <v>355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1"/>
    </row>
    <row r="114" spans="1:35" ht="15" customHeight="1" x14ac:dyDescent="0.25">
      <c r="A114" s="45" t="s">
        <v>356</v>
      </c>
      <c r="B114" s="39" t="s">
        <v>357</v>
      </c>
      <c r="C114" s="43">
        <v>706.25012200000003</v>
      </c>
      <c r="D114" s="43">
        <v>765.14196800000002</v>
      </c>
      <c r="E114" s="43">
        <v>755.34997599999997</v>
      </c>
      <c r="F114" s="43">
        <v>731.63830600000006</v>
      </c>
      <c r="G114" s="43">
        <v>723.20684800000004</v>
      </c>
      <c r="H114" s="43">
        <v>724.60595699999999</v>
      </c>
      <c r="I114" s="43">
        <v>691.04956100000004</v>
      </c>
      <c r="J114" s="43">
        <v>701.14312700000005</v>
      </c>
      <c r="K114" s="43">
        <v>701.06634499999996</v>
      </c>
      <c r="L114" s="43">
        <v>701.03686500000003</v>
      </c>
      <c r="M114" s="43">
        <v>693.459656</v>
      </c>
      <c r="N114" s="43">
        <v>694.47479199999998</v>
      </c>
      <c r="O114" s="43">
        <v>697.11834699999997</v>
      </c>
      <c r="P114" s="43">
        <v>697.96667500000001</v>
      </c>
      <c r="Q114" s="43">
        <v>696.89434800000004</v>
      </c>
      <c r="R114" s="43">
        <v>700.55658000000005</v>
      </c>
      <c r="S114" s="43">
        <v>708.85253899999998</v>
      </c>
      <c r="T114" s="43">
        <v>718.20208700000001</v>
      </c>
      <c r="U114" s="43">
        <v>725.97796600000004</v>
      </c>
      <c r="V114" s="43">
        <v>730.66339100000005</v>
      </c>
      <c r="W114" s="43">
        <v>734.56103499999995</v>
      </c>
      <c r="X114" s="43">
        <v>737.10723900000005</v>
      </c>
      <c r="Y114" s="43">
        <v>741.27093500000001</v>
      </c>
      <c r="Z114" s="43">
        <v>748.35034199999996</v>
      </c>
      <c r="AA114" s="43">
        <v>759.384277</v>
      </c>
      <c r="AB114" s="43">
        <v>765.85900900000001</v>
      </c>
      <c r="AC114" s="43">
        <v>773.89398200000005</v>
      </c>
      <c r="AD114" s="43">
        <v>783.06420900000001</v>
      </c>
      <c r="AE114" s="43">
        <v>778.31658900000002</v>
      </c>
      <c r="AF114" s="43">
        <v>777.42077600000005</v>
      </c>
      <c r="AG114" s="43">
        <v>784.83752400000003</v>
      </c>
      <c r="AH114" s="43"/>
      <c r="AI114" s="41"/>
    </row>
    <row r="116" spans="1:35" ht="15" customHeight="1" x14ac:dyDescent="0.2">
      <c r="A116" s="45" t="s">
        <v>358</v>
      </c>
      <c r="B116" s="38" t="s">
        <v>359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48"/>
    </row>
    <row r="117" spans="1:35" ht="15" customHeight="1" thickBot="1" x14ac:dyDescent="0.25"/>
    <row r="118" spans="1:35" ht="15" customHeight="1" x14ac:dyDescent="0.2">
      <c r="B118" s="77" t="s">
        <v>360</v>
      </c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</row>
    <row r="119" spans="1:35" ht="15" customHeight="1" x14ac:dyDescent="0.2">
      <c r="B119" s="46" t="s">
        <v>361</v>
      </c>
    </row>
    <row r="120" spans="1:35" ht="15" customHeight="1" x14ac:dyDescent="0.2">
      <c r="B120" s="46" t="s">
        <v>362</v>
      </c>
    </row>
    <row r="121" spans="1:35" ht="15" customHeight="1" x14ac:dyDescent="0.2">
      <c r="B121" s="46" t="s">
        <v>363</v>
      </c>
    </row>
    <row r="122" spans="1:35" ht="15" customHeight="1" x14ac:dyDescent="0.2">
      <c r="B122" s="46" t="s">
        <v>364</v>
      </c>
    </row>
    <row r="123" spans="1:35" ht="15" customHeight="1" x14ac:dyDescent="0.2">
      <c r="B123" s="46" t="s">
        <v>365</v>
      </c>
    </row>
    <row r="124" spans="1:35" ht="15" customHeight="1" x14ac:dyDescent="0.2">
      <c r="B124" s="46" t="s">
        <v>74</v>
      </c>
    </row>
    <row r="125" spans="1:35" ht="15" customHeight="1" x14ac:dyDescent="0.2">
      <c r="B125" s="46" t="s">
        <v>366</v>
      </c>
    </row>
    <row r="126" spans="1:35" ht="15" customHeight="1" x14ac:dyDescent="0.2">
      <c r="B126" s="46" t="s">
        <v>395</v>
      </c>
    </row>
  </sheetData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defaultColWidth="9" defaultRowHeight="15" customHeight="1" x14ac:dyDescent="0.25"/>
  <cols>
    <col min="1" max="1" width="15.42578125" style="5" customWidth="1"/>
    <col min="2" max="2" width="42.7109375" style="5" customWidth="1"/>
    <col min="3" max="16384" width="9" style="5"/>
  </cols>
  <sheetData>
    <row r="1" spans="1:35" ht="15" customHeight="1" thickBot="1" x14ac:dyDescent="0.3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5"/>
    <row r="3" spans="1:35" ht="15" customHeight="1" x14ac:dyDescent="0.25">
      <c r="C3" s="33" t="s">
        <v>55</v>
      </c>
      <c r="D3" s="33" t="s">
        <v>370</v>
      </c>
      <c r="E3" s="33"/>
      <c r="F3" s="33"/>
      <c r="G3" s="33"/>
      <c r="H3" s="33"/>
    </row>
    <row r="4" spans="1:35" ht="15" customHeight="1" x14ac:dyDescent="0.25">
      <c r="C4" s="33" t="s">
        <v>56</v>
      </c>
      <c r="D4" s="33" t="s">
        <v>372</v>
      </c>
      <c r="E4" s="33"/>
      <c r="F4" s="33"/>
      <c r="G4" s="33" t="s">
        <v>57</v>
      </c>
      <c r="H4" s="33"/>
    </row>
    <row r="5" spans="1:35" ht="15" customHeight="1" x14ac:dyDescent="0.25">
      <c r="C5" s="33" t="s">
        <v>58</v>
      </c>
      <c r="D5" s="33" t="s">
        <v>373</v>
      </c>
      <c r="E5" s="33"/>
      <c r="F5" s="33"/>
      <c r="G5" s="33"/>
      <c r="H5" s="33"/>
    </row>
    <row r="6" spans="1:35" ht="15" customHeight="1" x14ac:dyDescent="0.25">
      <c r="C6" s="33" t="s">
        <v>59</v>
      </c>
      <c r="D6" s="33"/>
      <c r="E6" s="33" t="s">
        <v>374</v>
      </c>
      <c r="F6" s="33"/>
      <c r="G6" s="33"/>
      <c r="H6" s="33"/>
    </row>
    <row r="10" spans="1:35" ht="15" customHeight="1" x14ac:dyDescent="0.25">
      <c r="A10" s="34" t="s">
        <v>75</v>
      </c>
      <c r="B10" s="37" t="s">
        <v>375</v>
      </c>
    </row>
    <row r="11" spans="1:35" ht="15" customHeight="1" x14ac:dyDescent="0.25">
      <c r="B11" s="35" t="s">
        <v>76</v>
      </c>
    </row>
    <row r="12" spans="1:35" ht="15" customHeight="1" x14ac:dyDescent="0.25">
      <c r="B12" s="35" t="s">
        <v>62</v>
      </c>
      <c r="C12" s="2" t="s">
        <v>62</v>
      </c>
      <c r="D12" s="2" t="s">
        <v>62</v>
      </c>
      <c r="E12" s="2" t="s">
        <v>62</v>
      </c>
      <c r="F12" s="2" t="s">
        <v>62</v>
      </c>
      <c r="G12" s="2" t="s">
        <v>62</v>
      </c>
      <c r="H12" s="2" t="s">
        <v>62</v>
      </c>
      <c r="I12" s="2" t="s">
        <v>62</v>
      </c>
      <c r="J12" s="2" t="s">
        <v>62</v>
      </c>
      <c r="K12" s="2" t="s">
        <v>62</v>
      </c>
      <c r="L12" s="2" t="s">
        <v>62</v>
      </c>
      <c r="M12" s="2" t="s">
        <v>62</v>
      </c>
      <c r="N12" s="2" t="s">
        <v>62</v>
      </c>
      <c r="O12" s="2" t="s">
        <v>62</v>
      </c>
      <c r="P12" s="2" t="s">
        <v>62</v>
      </c>
      <c r="Q12" s="2" t="s">
        <v>62</v>
      </c>
      <c r="R12" s="2" t="s">
        <v>62</v>
      </c>
      <c r="S12" s="2" t="s">
        <v>62</v>
      </c>
      <c r="T12" s="2" t="s">
        <v>62</v>
      </c>
      <c r="U12" s="2" t="s">
        <v>62</v>
      </c>
      <c r="V12" s="2" t="s">
        <v>62</v>
      </c>
      <c r="W12" s="2" t="s">
        <v>62</v>
      </c>
      <c r="X12" s="2" t="s">
        <v>62</v>
      </c>
      <c r="Y12" s="2" t="s">
        <v>62</v>
      </c>
      <c r="Z12" s="2" t="s">
        <v>62</v>
      </c>
      <c r="AA12" s="2" t="s">
        <v>62</v>
      </c>
      <c r="AB12" s="2" t="s">
        <v>62</v>
      </c>
      <c r="AC12" s="2" t="s">
        <v>62</v>
      </c>
      <c r="AD12" s="2" t="s">
        <v>62</v>
      </c>
      <c r="AE12" s="2" t="s">
        <v>62</v>
      </c>
      <c r="AF12" s="2" t="s">
        <v>62</v>
      </c>
      <c r="AG12" s="2" t="s">
        <v>62</v>
      </c>
      <c r="AH12" s="2" t="s">
        <v>62</v>
      </c>
      <c r="AI12" s="2" t="s">
        <v>376</v>
      </c>
    </row>
    <row r="13" spans="1:35" ht="15" customHeight="1" thickBot="1" x14ac:dyDescent="0.3">
      <c r="B13" s="36" t="s">
        <v>62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5">
      <c r="B14" s="38" t="s">
        <v>77</v>
      </c>
    </row>
    <row r="15" spans="1:35" ht="15" customHeight="1" x14ac:dyDescent="0.25">
      <c r="B15" s="38" t="s">
        <v>78</v>
      </c>
    </row>
    <row r="16" spans="1:35" ht="15" customHeight="1" x14ac:dyDescent="0.25">
      <c r="A16" s="34" t="s">
        <v>79</v>
      </c>
      <c r="B16" s="39" t="s">
        <v>80</v>
      </c>
      <c r="C16" s="40">
        <v>6.6360000000000001</v>
      </c>
      <c r="D16" s="40">
        <v>6.6360000000000001</v>
      </c>
      <c r="E16" s="40">
        <v>6.6360000000000001</v>
      </c>
      <c r="F16" s="40">
        <v>6.6360000000000001</v>
      </c>
      <c r="G16" s="40">
        <v>6.6360000000000001</v>
      </c>
      <c r="H16" s="40">
        <v>6.6360000000000001</v>
      </c>
      <c r="I16" s="40">
        <v>6.6360000000000001</v>
      </c>
      <c r="J16" s="40">
        <v>6.6360000000000001</v>
      </c>
      <c r="K16" s="40">
        <v>6.6360000000000001</v>
      </c>
      <c r="L16" s="40">
        <v>6.6360000000000001</v>
      </c>
      <c r="M16" s="40">
        <v>6.6360000000000001</v>
      </c>
      <c r="N16" s="40">
        <v>6.6360000000000001</v>
      </c>
      <c r="O16" s="40">
        <v>6.6360000000000001</v>
      </c>
      <c r="P16" s="40">
        <v>6.6360000000000001</v>
      </c>
      <c r="Q16" s="40">
        <v>6.6360000000000001</v>
      </c>
      <c r="R16" s="40">
        <v>6.6360000000000001</v>
      </c>
      <c r="S16" s="40">
        <v>6.6360000000000001</v>
      </c>
      <c r="T16" s="40">
        <v>6.6360000000000001</v>
      </c>
      <c r="U16" s="40">
        <v>6.6360000000000001</v>
      </c>
      <c r="V16" s="40">
        <v>6.6360000000000001</v>
      </c>
      <c r="W16" s="40">
        <v>6.6360000000000001</v>
      </c>
      <c r="X16" s="40">
        <v>6.6360000000000001</v>
      </c>
      <c r="Y16" s="40">
        <v>6.6360000000000001</v>
      </c>
      <c r="Z16" s="40">
        <v>6.6360000000000001</v>
      </c>
      <c r="AA16" s="40">
        <v>6.6360000000000001</v>
      </c>
      <c r="AB16" s="40">
        <v>6.6360000000000001</v>
      </c>
      <c r="AC16" s="40">
        <v>6.6360000000000001</v>
      </c>
      <c r="AD16" s="40">
        <v>6.6360000000000001</v>
      </c>
      <c r="AE16" s="40">
        <v>6.6360000000000001</v>
      </c>
      <c r="AF16" s="40">
        <v>6.6360000000000001</v>
      </c>
      <c r="AG16" s="40">
        <v>6.6360000000000001</v>
      </c>
      <c r="AH16" s="40">
        <v>6.6360000000000001</v>
      </c>
      <c r="AI16" s="41">
        <v>0</v>
      </c>
    </row>
    <row r="17" spans="1:35" ht="15" customHeight="1" x14ac:dyDescent="0.25">
      <c r="A17" s="34" t="s">
        <v>81</v>
      </c>
      <c r="B17" s="39" t="s">
        <v>82</v>
      </c>
      <c r="C17" s="40">
        <v>5.048</v>
      </c>
      <c r="D17" s="40">
        <v>5.048</v>
      </c>
      <c r="E17" s="40">
        <v>5.048</v>
      </c>
      <c r="F17" s="40">
        <v>5.048</v>
      </c>
      <c r="G17" s="40">
        <v>5.048</v>
      </c>
      <c r="H17" s="40">
        <v>5.048</v>
      </c>
      <c r="I17" s="40">
        <v>5.048</v>
      </c>
      <c r="J17" s="40">
        <v>5.048</v>
      </c>
      <c r="K17" s="40">
        <v>5.048</v>
      </c>
      <c r="L17" s="40">
        <v>5.048</v>
      </c>
      <c r="M17" s="40">
        <v>5.048</v>
      </c>
      <c r="N17" s="40">
        <v>5.048</v>
      </c>
      <c r="O17" s="40">
        <v>5.048</v>
      </c>
      <c r="P17" s="40">
        <v>5.048</v>
      </c>
      <c r="Q17" s="40">
        <v>5.048</v>
      </c>
      <c r="R17" s="40">
        <v>5.048</v>
      </c>
      <c r="S17" s="40">
        <v>5.048</v>
      </c>
      <c r="T17" s="40">
        <v>5.048</v>
      </c>
      <c r="U17" s="40">
        <v>5.048</v>
      </c>
      <c r="V17" s="40">
        <v>5.048</v>
      </c>
      <c r="W17" s="40">
        <v>5.048</v>
      </c>
      <c r="X17" s="40">
        <v>5.048</v>
      </c>
      <c r="Y17" s="40">
        <v>5.048</v>
      </c>
      <c r="Z17" s="40">
        <v>5.048</v>
      </c>
      <c r="AA17" s="40">
        <v>5.048</v>
      </c>
      <c r="AB17" s="40">
        <v>5.048</v>
      </c>
      <c r="AC17" s="40">
        <v>5.048</v>
      </c>
      <c r="AD17" s="40">
        <v>5.048</v>
      </c>
      <c r="AE17" s="40">
        <v>5.048</v>
      </c>
      <c r="AF17" s="40">
        <v>5.048</v>
      </c>
      <c r="AG17" s="40">
        <v>5.048</v>
      </c>
      <c r="AH17" s="40">
        <v>5.048</v>
      </c>
      <c r="AI17" s="41">
        <v>0</v>
      </c>
    </row>
    <row r="18" spans="1:35" ht="15" customHeight="1" x14ac:dyDescent="0.25">
      <c r="A18" s="34" t="s">
        <v>83</v>
      </c>
      <c r="B18" s="39" t="s">
        <v>84</v>
      </c>
      <c r="C18" s="40">
        <v>5.359</v>
      </c>
      <c r="D18" s="40">
        <v>5.359</v>
      </c>
      <c r="E18" s="40">
        <v>5.359</v>
      </c>
      <c r="F18" s="40">
        <v>5.359</v>
      </c>
      <c r="G18" s="40">
        <v>5.359</v>
      </c>
      <c r="H18" s="40">
        <v>5.359</v>
      </c>
      <c r="I18" s="40">
        <v>5.359</v>
      </c>
      <c r="J18" s="40">
        <v>5.359</v>
      </c>
      <c r="K18" s="40">
        <v>5.359</v>
      </c>
      <c r="L18" s="40">
        <v>5.359</v>
      </c>
      <c r="M18" s="40">
        <v>5.359</v>
      </c>
      <c r="N18" s="40">
        <v>5.359</v>
      </c>
      <c r="O18" s="40">
        <v>5.359</v>
      </c>
      <c r="P18" s="40">
        <v>5.359</v>
      </c>
      <c r="Q18" s="40">
        <v>5.359</v>
      </c>
      <c r="R18" s="40">
        <v>5.359</v>
      </c>
      <c r="S18" s="40">
        <v>5.359</v>
      </c>
      <c r="T18" s="40">
        <v>5.359</v>
      </c>
      <c r="U18" s="40">
        <v>5.359</v>
      </c>
      <c r="V18" s="40">
        <v>5.359</v>
      </c>
      <c r="W18" s="40">
        <v>5.359</v>
      </c>
      <c r="X18" s="40">
        <v>5.359</v>
      </c>
      <c r="Y18" s="40">
        <v>5.359</v>
      </c>
      <c r="Z18" s="40">
        <v>5.359</v>
      </c>
      <c r="AA18" s="40">
        <v>5.359</v>
      </c>
      <c r="AB18" s="40">
        <v>5.359</v>
      </c>
      <c r="AC18" s="40">
        <v>5.359</v>
      </c>
      <c r="AD18" s="40">
        <v>5.359</v>
      </c>
      <c r="AE18" s="40">
        <v>5.359</v>
      </c>
      <c r="AF18" s="40">
        <v>5.359</v>
      </c>
      <c r="AG18" s="40">
        <v>5.359</v>
      </c>
      <c r="AH18" s="40">
        <v>5.359</v>
      </c>
      <c r="AI18" s="41">
        <v>0</v>
      </c>
    </row>
    <row r="19" spans="1:35" ht="15" customHeight="1" x14ac:dyDescent="0.25">
      <c r="A19" s="34" t="s">
        <v>85</v>
      </c>
      <c r="B19" s="39" t="s">
        <v>86</v>
      </c>
      <c r="C19" s="40">
        <v>5.8250000000000002</v>
      </c>
      <c r="D19" s="40">
        <v>5.8250000000000002</v>
      </c>
      <c r="E19" s="40">
        <v>5.8250000000000002</v>
      </c>
      <c r="F19" s="40">
        <v>5.8250000000000002</v>
      </c>
      <c r="G19" s="40">
        <v>5.8250000000000002</v>
      </c>
      <c r="H19" s="40">
        <v>5.8250000000000002</v>
      </c>
      <c r="I19" s="40">
        <v>5.8250000000000002</v>
      </c>
      <c r="J19" s="40">
        <v>5.8250000000000002</v>
      </c>
      <c r="K19" s="40">
        <v>5.8250000000000002</v>
      </c>
      <c r="L19" s="40">
        <v>5.8250000000000002</v>
      </c>
      <c r="M19" s="40">
        <v>5.8250000000000002</v>
      </c>
      <c r="N19" s="40">
        <v>5.8250000000000002</v>
      </c>
      <c r="O19" s="40">
        <v>5.8250000000000002</v>
      </c>
      <c r="P19" s="40">
        <v>5.8250000000000002</v>
      </c>
      <c r="Q19" s="40">
        <v>5.8250000000000002</v>
      </c>
      <c r="R19" s="40">
        <v>5.8250000000000002</v>
      </c>
      <c r="S19" s="40">
        <v>5.8250000000000002</v>
      </c>
      <c r="T19" s="40">
        <v>5.8250000000000002</v>
      </c>
      <c r="U19" s="40">
        <v>5.8250000000000002</v>
      </c>
      <c r="V19" s="40">
        <v>5.8250000000000002</v>
      </c>
      <c r="W19" s="40">
        <v>5.8250000000000002</v>
      </c>
      <c r="X19" s="40">
        <v>5.8250000000000002</v>
      </c>
      <c r="Y19" s="40">
        <v>5.8250000000000002</v>
      </c>
      <c r="Z19" s="40">
        <v>5.8250000000000002</v>
      </c>
      <c r="AA19" s="40">
        <v>5.8250000000000002</v>
      </c>
      <c r="AB19" s="40">
        <v>5.8250000000000002</v>
      </c>
      <c r="AC19" s="40">
        <v>5.8250000000000002</v>
      </c>
      <c r="AD19" s="40">
        <v>5.8250000000000002</v>
      </c>
      <c r="AE19" s="40">
        <v>5.8250000000000002</v>
      </c>
      <c r="AF19" s="40">
        <v>5.8250000000000002</v>
      </c>
      <c r="AG19" s="40">
        <v>5.8250000000000002</v>
      </c>
      <c r="AH19" s="40">
        <v>5.8250000000000002</v>
      </c>
      <c r="AI19" s="41">
        <v>0</v>
      </c>
    </row>
    <row r="20" spans="1:35" ht="15" customHeight="1" x14ac:dyDescent="0.25">
      <c r="A20" s="34" t="s">
        <v>87</v>
      </c>
      <c r="B20" s="39" t="s">
        <v>88</v>
      </c>
      <c r="C20" s="40">
        <v>5.7744949999999999</v>
      </c>
      <c r="D20" s="40">
        <v>5.7742430000000002</v>
      </c>
      <c r="E20" s="40">
        <v>5.7732469999999996</v>
      </c>
      <c r="F20" s="40">
        <v>5.7720890000000002</v>
      </c>
      <c r="G20" s="40">
        <v>5.7720359999999999</v>
      </c>
      <c r="H20" s="40">
        <v>5.7719430000000003</v>
      </c>
      <c r="I20" s="40">
        <v>5.7717720000000003</v>
      </c>
      <c r="J20" s="40">
        <v>5.7720830000000003</v>
      </c>
      <c r="K20" s="40">
        <v>5.7723529999999998</v>
      </c>
      <c r="L20" s="40">
        <v>5.772017</v>
      </c>
      <c r="M20" s="40">
        <v>5.7714939999999997</v>
      </c>
      <c r="N20" s="40">
        <v>5.7707269999999999</v>
      </c>
      <c r="O20" s="40">
        <v>5.77121</v>
      </c>
      <c r="P20" s="40">
        <v>5.7709510000000002</v>
      </c>
      <c r="Q20" s="40">
        <v>5.771115</v>
      </c>
      <c r="R20" s="40">
        <v>5.7709299999999999</v>
      </c>
      <c r="S20" s="40">
        <v>5.7711180000000004</v>
      </c>
      <c r="T20" s="40">
        <v>5.7708060000000003</v>
      </c>
      <c r="U20" s="40">
        <v>5.7721790000000004</v>
      </c>
      <c r="V20" s="40">
        <v>5.7709479999999997</v>
      </c>
      <c r="W20" s="40">
        <v>5.7718610000000004</v>
      </c>
      <c r="X20" s="40">
        <v>5.7706200000000001</v>
      </c>
      <c r="Y20" s="40">
        <v>5.7708899999999996</v>
      </c>
      <c r="Z20" s="40">
        <v>5.7710499999999998</v>
      </c>
      <c r="AA20" s="40">
        <v>5.773028</v>
      </c>
      <c r="AB20" s="40">
        <v>5.771064</v>
      </c>
      <c r="AC20" s="40">
        <v>5.7708570000000003</v>
      </c>
      <c r="AD20" s="40">
        <v>5.7706059999999999</v>
      </c>
      <c r="AE20" s="40">
        <v>5.7724450000000003</v>
      </c>
      <c r="AF20" s="40">
        <v>5.7733189999999999</v>
      </c>
      <c r="AG20" s="40">
        <v>5.7734350000000001</v>
      </c>
      <c r="AH20" s="40">
        <v>5.7726749999999996</v>
      </c>
      <c r="AI20" s="41">
        <v>-1.0000000000000001E-5</v>
      </c>
    </row>
    <row r="21" spans="1:35" ht="15" customHeight="1" x14ac:dyDescent="0.25">
      <c r="A21" s="34" t="s">
        <v>89</v>
      </c>
      <c r="B21" s="39" t="s">
        <v>90</v>
      </c>
      <c r="C21" s="40">
        <v>5.7744949999999999</v>
      </c>
      <c r="D21" s="40">
        <v>5.7742430000000002</v>
      </c>
      <c r="E21" s="40">
        <v>5.7732469999999996</v>
      </c>
      <c r="F21" s="40">
        <v>5.7720890000000002</v>
      </c>
      <c r="G21" s="40">
        <v>5.7720359999999999</v>
      </c>
      <c r="H21" s="40">
        <v>5.7719430000000003</v>
      </c>
      <c r="I21" s="40">
        <v>5.7717720000000003</v>
      </c>
      <c r="J21" s="40">
        <v>5.7720830000000003</v>
      </c>
      <c r="K21" s="40">
        <v>5.7723529999999998</v>
      </c>
      <c r="L21" s="40">
        <v>5.772017</v>
      </c>
      <c r="M21" s="40">
        <v>5.7714939999999997</v>
      </c>
      <c r="N21" s="40">
        <v>5.7707269999999999</v>
      </c>
      <c r="O21" s="40">
        <v>5.77121</v>
      </c>
      <c r="P21" s="40">
        <v>5.7709510000000002</v>
      </c>
      <c r="Q21" s="40">
        <v>5.771115</v>
      </c>
      <c r="R21" s="40">
        <v>5.7709299999999999</v>
      </c>
      <c r="S21" s="40">
        <v>5.7711180000000004</v>
      </c>
      <c r="T21" s="40">
        <v>5.7708060000000003</v>
      </c>
      <c r="U21" s="40">
        <v>5.7721790000000004</v>
      </c>
      <c r="V21" s="40">
        <v>5.7709479999999997</v>
      </c>
      <c r="W21" s="40">
        <v>5.7718610000000004</v>
      </c>
      <c r="X21" s="40">
        <v>5.7706200000000001</v>
      </c>
      <c r="Y21" s="40">
        <v>5.7708899999999996</v>
      </c>
      <c r="Z21" s="40">
        <v>5.7710499999999998</v>
      </c>
      <c r="AA21" s="40">
        <v>5.773028</v>
      </c>
      <c r="AB21" s="40">
        <v>5.771064</v>
      </c>
      <c r="AC21" s="40">
        <v>5.7708570000000003</v>
      </c>
      <c r="AD21" s="40">
        <v>5.7706059999999999</v>
      </c>
      <c r="AE21" s="40">
        <v>5.7724450000000003</v>
      </c>
      <c r="AF21" s="40">
        <v>5.7733189999999999</v>
      </c>
      <c r="AG21" s="40">
        <v>5.7734350000000001</v>
      </c>
      <c r="AH21" s="40">
        <v>5.7726749999999996</v>
      </c>
      <c r="AI21" s="41">
        <v>-1.0000000000000001E-5</v>
      </c>
    </row>
    <row r="22" spans="1:35" ht="15" customHeight="1" x14ac:dyDescent="0.25">
      <c r="A22" s="34" t="s">
        <v>91</v>
      </c>
      <c r="B22" s="39" t="s">
        <v>92</v>
      </c>
      <c r="C22" s="40">
        <v>5.7744949999999999</v>
      </c>
      <c r="D22" s="40">
        <v>5.7742430000000002</v>
      </c>
      <c r="E22" s="40">
        <v>5.7732469999999996</v>
      </c>
      <c r="F22" s="40">
        <v>5.7720890000000002</v>
      </c>
      <c r="G22" s="40">
        <v>5.7720359999999999</v>
      </c>
      <c r="H22" s="40">
        <v>5.7719430000000003</v>
      </c>
      <c r="I22" s="40">
        <v>5.7717720000000003</v>
      </c>
      <c r="J22" s="40">
        <v>5.7720830000000003</v>
      </c>
      <c r="K22" s="40">
        <v>5.7723529999999998</v>
      </c>
      <c r="L22" s="40">
        <v>5.772017</v>
      </c>
      <c r="M22" s="40">
        <v>5.7714939999999997</v>
      </c>
      <c r="N22" s="40">
        <v>5.7707269999999999</v>
      </c>
      <c r="O22" s="40">
        <v>5.77121</v>
      </c>
      <c r="P22" s="40">
        <v>5.7709510000000002</v>
      </c>
      <c r="Q22" s="40">
        <v>5.771115</v>
      </c>
      <c r="R22" s="40">
        <v>5.7709299999999999</v>
      </c>
      <c r="S22" s="40">
        <v>5.7711180000000004</v>
      </c>
      <c r="T22" s="40">
        <v>5.7708060000000003</v>
      </c>
      <c r="U22" s="40">
        <v>5.7721790000000004</v>
      </c>
      <c r="V22" s="40">
        <v>5.7709479999999997</v>
      </c>
      <c r="W22" s="40">
        <v>5.7718610000000004</v>
      </c>
      <c r="X22" s="40">
        <v>5.7706200000000001</v>
      </c>
      <c r="Y22" s="40">
        <v>5.7708899999999996</v>
      </c>
      <c r="Z22" s="40">
        <v>5.7710499999999998</v>
      </c>
      <c r="AA22" s="40">
        <v>5.773028</v>
      </c>
      <c r="AB22" s="40">
        <v>5.771064</v>
      </c>
      <c r="AC22" s="40">
        <v>5.7708570000000003</v>
      </c>
      <c r="AD22" s="40">
        <v>5.7706059999999999</v>
      </c>
      <c r="AE22" s="40">
        <v>5.7724450000000003</v>
      </c>
      <c r="AF22" s="40">
        <v>5.7733189999999999</v>
      </c>
      <c r="AG22" s="40">
        <v>5.7734350000000001</v>
      </c>
      <c r="AH22" s="40">
        <v>5.7726749999999996</v>
      </c>
      <c r="AI22" s="41">
        <v>-1.0000000000000001E-5</v>
      </c>
    </row>
    <row r="23" spans="1:35" ht="15" customHeight="1" x14ac:dyDescent="0.25">
      <c r="A23" s="34" t="s">
        <v>93</v>
      </c>
      <c r="B23" s="39" t="s">
        <v>94</v>
      </c>
      <c r="C23" s="40">
        <v>5.7744949999999999</v>
      </c>
      <c r="D23" s="40">
        <v>5.7742430000000002</v>
      </c>
      <c r="E23" s="40">
        <v>5.7732469999999996</v>
      </c>
      <c r="F23" s="40">
        <v>5.7720890000000002</v>
      </c>
      <c r="G23" s="40">
        <v>5.7720359999999999</v>
      </c>
      <c r="H23" s="40">
        <v>5.7719430000000003</v>
      </c>
      <c r="I23" s="40">
        <v>5.7717720000000003</v>
      </c>
      <c r="J23" s="40">
        <v>5.7720830000000003</v>
      </c>
      <c r="K23" s="40">
        <v>5.7723529999999998</v>
      </c>
      <c r="L23" s="40">
        <v>5.772017</v>
      </c>
      <c r="M23" s="40">
        <v>5.7714939999999997</v>
      </c>
      <c r="N23" s="40">
        <v>5.7707269999999999</v>
      </c>
      <c r="O23" s="40">
        <v>5.77121</v>
      </c>
      <c r="P23" s="40">
        <v>5.7709510000000002</v>
      </c>
      <c r="Q23" s="40">
        <v>5.771115</v>
      </c>
      <c r="R23" s="40">
        <v>5.7709299999999999</v>
      </c>
      <c r="S23" s="40">
        <v>5.7711180000000004</v>
      </c>
      <c r="T23" s="40">
        <v>5.7708060000000003</v>
      </c>
      <c r="U23" s="40">
        <v>5.7721790000000004</v>
      </c>
      <c r="V23" s="40">
        <v>5.7709479999999997</v>
      </c>
      <c r="W23" s="40">
        <v>5.7718610000000004</v>
      </c>
      <c r="X23" s="40">
        <v>5.7706200000000001</v>
      </c>
      <c r="Y23" s="40">
        <v>5.7708899999999996</v>
      </c>
      <c r="Z23" s="40">
        <v>5.7710499999999998</v>
      </c>
      <c r="AA23" s="40">
        <v>5.773028</v>
      </c>
      <c r="AB23" s="40">
        <v>5.771064</v>
      </c>
      <c r="AC23" s="40">
        <v>5.7708570000000003</v>
      </c>
      <c r="AD23" s="40">
        <v>5.7706059999999999</v>
      </c>
      <c r="AE23" s="40">
        <v>5.7724450000000003</v>
      </c>
      <c r="AF23" s="40">
        <v>5.7733189999999999</v>
      </c>
      <c r="AG23" s="40">
        <v>5.7734350000000001</v>
      </c>
      <c r="AH23" s="40">
        <v>5.7726749999999996</v>
      </c>
      <c r="AI23" s="41">
        <v>-1.0000000000000001E-5</v>
      </c>
    </row>
    <row r="24" spans="1:35" ht="15" customHeight="1" x14ac:dyDescent="0.25">
      <c r="A24" s="34" t="s">
        <v>95</v>
      </c>
      <c r="B24" s="39" t="s">
        <v>96</v>
      </c>
      <c r="C24" s="40">
        <v>5.7744949999999999</v>
      </c>
      <c r="D24" s="40">
        <v>5.7742430000000002</v>
      </c>
      <c r="E24" s="40">
        <v>5.7732469999999996</v>
      </c>
      <c r="F24" s="40">
        <v>5.7720890000000002</v>
      </c>
      <c r="G24" s="40">
        <v>5.7720359999999999</v>
      </c>
      <c r="H24" s="40">
        <v>5.7719430000000003</v>
      </c>
      <c r="I24" s="40">
        <v>5.7717720000000003</v>
      </c>
      <c r="J24" s="40">
        <v>5.7720830000000003</v>
      </c>
      <c r="K24" s="40">
        <v>5.7723529999999998</v>
      </c>
      <c r="L24" s="40">
        <v>5.772017</v>
      </c>
      <c r="M24" s="40">
        <v>5.7714939999999997</v>
      </c>
      <c r="N24" s="40">
        <v>5.7707269999999999</v>
      </c>
      <c r="O24" s="40">
        <v>5.77121</v>
      </c>
      <c r="P24" s="40">
        <v>5.7709510000000002</v>
      </c>
      <c r="Q24" s="40">
        <v>5.771115</v>
      </c>
      <c r="R24" s="40">
        <v>5.7709299999999999</v>
      </c>
      <c r="S24" s="40">
        <v>5.7711180000000004</v>
      </c>
      <c r="T24" s="40">
        <v>5.7708060000000003</v>
      </c>
      <c r="U24" s="40">
        <v>5.7721790000000004</v>
      </c>
      <c r="V24" s="40">
        <v>5.7709479999999997</v>
      </c>
      <c r="W24" s="40">
        <v>5.7718610000000004</v>
      </c>
      <c r="X24" s="40">
        <v>5.7706200000000001</v>
      </c>
      <c r="Y24" s="40">
        <v>5.7708899999999996</v>
      </c>
      <c r="Z24" s="40">
        <v>5.7710499999999998</v>
      </c>
      <c r="AA24" s="40">
        <v>5.773028</v>
      </c>
      <c r="AB24" s="40">
        <v>5.771064</v>
      </c>
      <c r="AC24" s="40">
        <v>5.7708570000000003</v>
      </c>
      <c r="AD24" s="40">
        <v>5.7706059999999999</v>
      </c>
      <c r="AE24" s="40">
        <v>5.7724450000000003</v>
      </c>
      <c r="AF24" s="40">
        <v>5.7733189999999999</v>
      </c>
      <c r="AG24" s="40">
        <v>5.7734350000000001</v>
      </c>
      <c r="AH24" s="40">
        <v>5.7726749999999996</v>
      </c>
      <c r="AI24" s="41">
        <v>-1.0000000000000001E-5</v>
      </c>
    </row>
    <row r="25" spans="1:35" ht="15" customHeight="1" x14ac:dyDescent="0.25">
      <c r="A25" s="34" t="s">
        <v>97</v>
      </c>
      <c r="B25" s="39" t="s">
        <v>98</v>
      </c>
      <c r="C25" s="40">
        <v>5.7744949999999999</v>
      </c>
      <c r="D25" s="40">
        <v>5.7742430000000002</v>
      </c>
      <c r="E25" s="40">
        <v>5.7732479999999997</v>
      </c>
      <c r="F25" s="40">
        <v>5.7720890000000002</v>
      </c>
      <c r="G25" s="40">
        <v>5.7720359999999999</v>
      </c>
      <c r="H25" s="40">
        <v>5.7719440000000004</v>
      </c>
      <c r="I25" s="40">
        <v>5.7717720000000003</v>
      </c>
      <c r="J25" s="40">
        <v>5.7720830000000003</v>
      </c>
      <c r="K25" s="40">
        <v>5.7723529999999998</v>
      </c>
      <c r="L25" s="40">
        <v>5.7720180000000001</v>
      </c>
      <c r="M25" s="40">
        <v>5.7714939999999997</v>
      </c>
      <c r="N25" s="40">
        <v>5.7707259999999998</v>
      </c>
      <c r="O25" s="40">
        <v>5.77121</v>
      </c>
      <c r="P25" s="40">
        <v>5.7709510000000002</v>
      </c>
      <c r="Q25" s="40">
        <v>5.771115</v>
      </c>
      <c r="R25" s="40">
        <v>5.7709299999999999</v>
      </c>
      <c r="S25" s="40">
        <v>5.7711180000000004</v>
      </c>
      <c r="T25" s="40">
        <v>5.7708060000000003</v>
      </c>
      <c r="U25" s="40">
        <v>5.7721790000000004</v>
      </c>
      <c r="V25" s="40">
        <v>5.7709479999999997</v>
      </c>
      <c r="W25" s="40">
        <v>5.7718610000000004</v>
      </c>
      <c r="X25" s="40">
        <v>5.7706200000000001</v>
      </c>
      <c r="Y25" s="40">
        <v>5.7708899999999996</v>
      </c>
      <c r="Z25" s="40">
        <v>5.7710509999999999</v>
      </c>
      <c r="AA25" s="40">
        <v>5.773028</v>
      </c>
      <c r="AB25" s="40">
        <v>5.7710629999999998</v>
      </c>
      <c r="AC25" s="40">
        <v>5.7708570000000003</v>
      </c>
      <c r="AD25" s="40">
        <v>5.770607</v>
      </c>
      <c r="AE25" s="40">
        <v>5.7724450000000003</v>
      </c>
      <c r="AF25" s="40">
        <v>5.7733179999999997</v>
      </c>
      <c r="AG25" s="40">
        <v>5.7734350000000001</v>
      </c>
      <c r="AH25" s="40">
        <v>5.7726740000000003</v>
      </c>
      <c r="AI25" s="41">
        <v>-1.0000000000000001E-5</v>
      </c>
    </row>
    <row r="26" spans="1:35" ht="15" customHeight="1" x14ac:dyDescent="0.25">
      <c r="A26" s="34" t="s">
        <v>99</v>
      </c>
      <c r="B26" s="39" t="s">
        <v>100</v>
      </c>
      <c r="C26" s="40">
        <v>5.8170000000000002</v>
      </c>
      <c r="D26" s="40">
        <v>5.8170000000000002</v>
      </c>
      <c r="E26" s="40">
        <v>5.8170000000000002</v>
      </c>
      <c r="F26" s="40">
        <v>5.8170000000000002</v>
      </c>
      <c r="G26" s="40">
        <v>5.8170000000000002</v>
      </c>
      <c r="H26" s="40">
        <v>5.8170000000000002</v>
      </c>
      <c r="I26" s="40">
        <v>5.8170000000000002</v>
      </c>
      <c r="J26" s="40">
        <v>5.8170000000000002</v>
      </c>
      <c r="K26" s="40">
        <v>5.8170000000000002</v>
      </c>
      <c r="L26" s="40">
        <v>5.8170000000000002</v>
      </c>
      <c r="M26" s="40">
        <v>5.8170000000000002</v>
      </c>
      <c r="N26" s="40">
        <v>5.8170000000000002</v>
      </c>
      <c r="O26" s="40">
        <v>5.8170000000000002</v>
      </c>
      <c r="P26" s="40">
        <v>5.8170000000000002</v>
      </c>
      <c r="Q26" s="40">
        <v>5.8170000000000002</v>
      </c>
      <c r="R26" s="40">
        <v>5.8170000000000002</v>
      </c>
      <c r="S26" s="40">
        <v>5.8170000000000002</v>
      </c>
      <c r="T26" s="40">
        <v>5.8170000000000002</v>
      </c>
      <c r="U26" s="40">
        <v>5.8170000000000002</v>
      </c>
      <c r="V26" s="40">
        <v>5.8170000000000002</v>
      </c>
      <c r="W26" s="40">
        <v>5.8170000000000002</v>
      </c>
      <c r="X26" s="40">
        <v>5.8170000000000002</v>
      </c>
      <c r="Y26" s="40">
        <v>5.8170000000000002</v>
      </c>
      <c r="Z26" s="40">
        <v>5.8170000000000002</v>
      </c>
      <c r="AA26" s="40">
        <v>5.8170000000000002</v>
      </c>
      <c r="AB26" s="40">
        <v>5.8170000000000002</v>
      </c>
      <c r="AC26" s="40">
        <v>5.8170000000000002</v>
      </c>
      <c r="AD26" s="40">
        <v>5.8170000000000002</v>
      </c>
      <c r="AE26" s="40">
        <v>5.8170000000000002</v>
      </c>
      <c r="AF26" s="40">
        <v>5.8170000000000002</v>
      </c>
      <c r="AG26" s="40">
        <v>5.8170000000000002</v>
      </c>
      <c r="AH26" s="40">
        <v>5.8170000000000002</v>
      </c>
      <c r="AI26" s="41">
        <v>0</v>
      </c>
    </row>
    <row r="27" spans="1:35" ht="15" customHeight="1" x14ac:dyDescent="0.25">
      <c r="A27" s="34" t="s">
        <v>101</v>
      </c>
      <c r="B27" s="39" t="s">
        <v>102</v>
      </c>
      <c r="C27" s="40">
        <v>5.77</v>
      </c>
      <c r="D27" s="40">
        <v>5.77</v>
      </c>
      <c r="E27" s="40">
        <v>5.77</v>
      </c>
      <c r="F27" s="40">
        <v>5.77</v>
      </c>
      <c r="G27" s="40">
        <v>5.77</v>
      </c>
      <c r="H27" s="40">
        <v>5.77</v>
      </c>
      <c r="I27" s="40">
        <v>5.77</v>
      </c>
      <c r="J27" s="40">
        <v>5.77</v>
      </c>
      <c r="K27" s="40">
        <v>5.77</v>
      </c>
      <c r="L27" s="40">
        <v>5.77</v>
      </c>
      <c r="M27" s="40">
        <v>5.77</v>
      </c>
      <c r="N27" s="40">
        <v>5.77</v>
      </c>
      <c r="O27" s="40">
        <v>5.77</v>
      </c>
      <c r="P27" s="40">
        <v>5.77</v>
      </c>
      <c r="Q27" s="40">
        <v>5.77</v>
      </c>
      <c r="R27" s="40">
        <v>5.77</v>
      </c>
      <c r="S27" s="40">
        <v>5.77</v>
      </c>
      <c r="T27" s="40">
        <v>5.77</v>
      </c>
      <c r="U27" s="40">
        <v>5.77</v>
      </c>
      <c r="V27" s="40">
        <v>5.77</v>
      </c>
      <c r="W27" s="40">
        <v>5.77</v>
      </c>
      <c r="X27" s="40">
        <v>5.77</v>
      </c>
      <c r="Y27" s="40">
        <v>5.77</v>
      </c>
      <c r="Z27" s="40">
        <v>5.77</v>
      </c>
      <c r="AA27" s="40">
        <v>5.77</v>
      </c>
      <c r="AB27" s="40">
        <v>5.77</v>
      </c>
      <c r="AC27" s="40">
        <v>5.77</v>
      </c>
      <c r="AD27" s="40">
        <v>5.77</v>
      </c>
      <c r="AE27" s="40">
        <v>5.77</v>
      </c>
      <c r="AF27" s="40">
        <v>5.77</v>
      </c>
      <c r="AG27" s="40">
        <v>5.77</v>
      </c>
      <c r="AH27" s="40">
        <v>5.77</v>
      </c>
      <c r="AI27" s="41">
        <v>0</v>
      </c>
    </row>
    <row r="28" spans="1:35" ht="15" customHeight="1" x14ac:dyDescent="0.25">
      <c r="A28" s="34" t="s">
        <v>103</v>
      </c>
      <c r="B28" s="39" t="s">
        <v>104</v>
      </c>
      <c r="C28" s="40">
        <v>3.5529999999999999</v>
      </c>
      <c r="D28" s="40">
        <v>3.5529999999999999</v>
      </c>
      <c r="E28" s="40">
        <v>3.5529999999999999</v>
      </c>
      <c r="F28" s="40">
        <v>3.5529999999999999</v>
      </c>
      <c r="G28" s="40">
        <v>3.5529999999999999</v>
      </c>
      <c r="H28" s="40">
        <v>3.5529999999999999</v>
      </c>
      <c r="I28" s="40">
        <v>3.5529999999999999</v>
      </c>
      <c r="J28" s="40">
        <v>3.5529999999999999</v>
      </c>
      <c r="K28" s="40">
        <v>3.5529999999999999</v>
      </c>
      <c r="L28" s="40">
        <v>3.5529999999999999</v>
      </c>
      <c r="M28" s="40">
        <v>3.5529999999999999</v>
      </c>
      <c r="N28" s="40">
        <v>3.5529999999999999</v>
      </c>
      <c r="O28" s="40">
        <v>3.5529999999999999</v>
      </c>
      <c r="P28" s="40">
        <v>3.5529999999999999</v>
      </c>
      <c r="Q28" s="40">
        <v>3.5529999999999999</v>
      </c>
      <c r="R28" s="40">
        <v>3.5529999999999999</v>
      </c>
      <c r="S28" s="40">
        <v>3.5529999999999999</v>
      </c>
      <c r="T28" s="40">
        <v>3.5529999999999999</v>
      </c>
      <c r="U28" s="40">
        <v>3.5529999999999999</v>
      </c>
      <c r="V28" s="40">
        <v>3.5529999999999999</v>
      </c>
      <c r="W28" s="40">
        <v>3.5529999999999999</v>
      </c>
      <c r="X28" s="40">
        <v>3.5529999999999999</v>
      </c>
      <c r="Y28" s="40">
        <v>3.5529999999999999</v>
      </c>
      <c r="Z28" s="40">
        <v>3.5529999999999999</v>
      </c>
      <c r="AA28" s="40">
        <v>3.5529999999999999</v>
      </c>
      <c r="AB28" s="40">
        <v>3.5529999999999999</v>
      </c>
      <c r="AC28" s="40">
        <v>3.5529999999999999</v>
      </c>
      <c r="AD28" s="40">
        <v>3.5529999999999999</v>
      </c>
      <c r="AE28" s="40">
        <v>3.5529999999999999</v>
      </c>
      <c r="AF28" s="40">
        <v>3.5529999999999999</v>
      </c>
      <c r="AG28" s="40">
        <v>3.5529999999999999</v>
      </c>
      <c r="AH28" s="40">
        <v>3.5529999999999999</v>
      </c>
      <c r="AI28" s="41">
        <v>0</v>
      </c>
    </row>
    <row r="29" spans="1:35" ht="15" customHeight="1" x14ac:dyDescent="0.25">
      <c r="A29" s="34" t="s">
        <v>105</v>
      </c>
      <c r="B29" s="39" t="s">
        <v>106</v>
      </c>
      <c r="C29" s="40">
        <v>3.9870130000000001</v>
      </c>
      <c r="D29" s="40">
        <v>3.9870130000000001</v>
      </c>
      <c r="E29" s="40">
        <v>3.9870130000000001</v>
      </c>
      <c r="F29" s="40">
        <v>3.9870130000000001</v>
      </c>
      <c r="G29" s="40">
        <v>3.9870130000000001</v>
      </c>
      <c r="H29" s="40">
        <v>3.9870130000000001</v>
      </c>
      <c r="I29" s="40">
        <v>3.9870130000000001</v>
      </c>
      <c r="J29" s="40">
        <v>3.9870130000000001</v>
      </c>
      <c r="K29" s="40">
        <v>3.9870130000000001</v>
      </c>
      <c r="L29" s="40">
        <v>3.9870130000000001</v>
      </c>
      <c r="M29" s="40">
        <v>3.9870130000000001</v>
      </c>
      <c r="N29" s="40">
        <v>3.9870130000000001</v>
      </c>
      <c r="O29" s="40">
        <v>3.9870130000000001</v>
      </c>
      <c r="P29" s="40">
        <v>3.9870130000000001</v>
      </c>
      <c r="Q29" s="40">
        <v>3.9870130000000001</v>
      </c>
      <c r="R29" s="40">
        <v>3.9870130000000001</v>
      </c>
      <c r="S29" s="40">
        <v>3.9870130000000001</v>
      </c>
      <c r="T29" s="40">
        <v>3.9870130000000001</v>
      </c>
      <c r="U29" s="40">
        <v>3.9870130000000001</v>
      </c>
      <c r="V29" s="40">
        <v>3.9870130000000001</v>
      </c>
      <c r="W29" s="40">
        <v>3.9870130000000001</v>
      </c>
      <c r="X29" s="40">
        <v>3.9870130000000001</v>
      </c>
      <c r="Y29" s="40">
        <v>3.9870130000000001</v>
      </c>
      <c r="Z29" s="40">
        <v>3.9870130000000001</v>
      </c>
      <c r="AA29" s="40">
        <v>3.9870130000000001</v>
      </c>
      <c r="AB29" s="40">
        <v>3.9870130000000001</v>
      </c>
      <c r="AC29" s="40">
        <v>3.9870130000000001</v>
      </c>
      <c r="AD29" s="40">
        <v>3.9870130000000001</v>
      </c>
      <c r="AE29" s="40">
        <v>3.9870130000000001</v>
      </c>
      <c r="AF29" s="40">
        <v>3.9870130000000001</v>
      </c>
      <c r="AG29" s="40">
        <v>3.9870130000000001</v>
      </c>
      <c r="AH29" s="40">
        <v>3.9870130000000001</v>
      </c>
      <c r="AI29" s="41">
        <v>0</v>
      </c>
    </row>
    <row r="30" spans="1:35" ht="15" customHeight="1" x14ac:dyDescent="0.25">
      <c r="A30" s="34" t="s">
        <v>107</v>
      </c>
      <c r="B30" s="39" t="s">
        <v>108</v>
      </c>
      <c r="C30" s="40">
        <v>5.67</v>
      </c>
      <c r="D30" s="40">
        <v>5.67</v>
      </c>
      <c r="E30" s="40">
        <v>5.67</v>
      </c>
      <c r="F30" s="40">
        <v>5.67</v>
      </c>
      <c r="G30" s="40">
        <v>5.67</v>
      </c>
      <c r="H30" s="40">
        <v>5.67</v>
      </c>
      <c r="I30" s="40">
        <v>5.67</v>
      </c>
      <c r="J30" s="40">
        <v>5.67</v>
      </c>
      <c r="K30" s="40">
        <v>5.67</v>
      </c>
      <c r="L30" s="40">
        <v>5.67</v>
      </c>
      <c r="M30" s="40">
        <v>5.67</v>
      </c>
      <c r="N30" s="40">
        <v>5.67</v>
      </c>
      <c r="O30" s="40">
        <v>5.67</v>
      </c>
      <c r="P30" s="40">
        <v>5.67</v>
      </c>
      <c r="Q30" s="40">
        <v>5.67</v>
      </c>
      <c r="R30" s="40">
        <v>5.67</v>
      </c>
      <c r="S30" s="40">
        <v>5.67</v>
      </c>
      <c r="T30" s="40">
        <v>5.67</v>
      </c>
      <c r="U30" s="40">
        <v>5.67</v>
      </c>
      <c r="V30" s="40">
        <v>5.67</v>
      </c>
      <c r="W30" s="40">
        <v>5.67</v>
      </c>
      <c r="X30" s="40">
        <v>5.67</v>
      </c>
      <c r="Y30" s="40">
        <v>5.67</v>
      </c>
      <c r="Z30" s="40">
        <v>5.67</v>
      </c>
      <c r="AA30" s="40">
        <v>5.67</v>
      </c>
      <c r="AB30" s="40">
        <v>5.67</v>
      </c>
      <c r="AC30" s="40">
        <v>5.67</v>
      </c>
      <c r="AD30" s="40">
        <v>5.67</v>
      </c>
      <c r="AE30" s="40">
        <v>5.67</v>
      </c>
      <c r="AF30" s="40">
        <v>5.67</v>
      </c>
      <c r="AG30" s="40">
        <v>5.67</v>
      </c>
      <c r="AH30" s="40">
        <v>5.67</v>
      </c>
      <c r="AI30" s="41">
        <v>0</v>
      </c>
    </row>
    <row r="31" spans="1:35" ht="15" customHeight="1" x14ac:dyDescent="0.25">
      <c r="A31" s="34" t="s">
        <v>109</v>
      </c>
      <c r="B31" s="39" t="s">
        <v>110</v>
      </c>
      <c r="C31" s="40">
        <v>6.0650000000000004</v>
      </c>
      <c r="D31" s="40">
        <v>6.0650000000000004</v>
      </c>
      <c r="E31" s="40">
        <v>6.0650000000000004</v>
      </c>
      <c r="F31" s="40">
        <v>6.0650000000000004</v>
      </c>
      <c r="G31" s="40">
        <v>6.0650000000000004</v>
      </c>
      <c r="H31" s="40">
        <v>6.0650000000000004</v>
      </c>
      <c r="I31" s="40">
        <v>6.0650000000000004</v>
      </c>
      <c r="J31" s="40">
        <v>6.0650000000000004</v>
      </c>
      <c r="K31" s="40">
        <v>6.0650000000000004</v>
      </c>
      <c r="L31" s="40">
        <v>6.0650000000000004</v>
      </c>
      <c r="M31" s="40">
        <v>6.0650000000000004</v>
      </c>
      <c r="N31" s="40">
        <v>6.0650000000000004</v>
      </c>
      <c r="O31" s="40">
        <v>6.0650000000000004</v>
      </c>
      <c r="P31" s="40">
        <v>6.0650000000000004</v>
      </c>
      <c r="Q31" s="40">
        <v>6.0650000000000004</v>
      </c>
      <c r="R31" s="40">
        <v>6.0650000000000004</v>
      </c>
      <c r="S31" s="40">
        <v>6.0650000000000004</v>
      </c>
      <c r="T31" s="40">
        <v>6.0650000000000004</v>
      </c>
      <c r="U31" s="40">
        <v>6.0650000000000004</v>
      </c>
      <c r="V31" s="40">
        <v>6.0650000000000004</v>
      </c>
      <c r="W31" s="40">
        <v>6.0650000000000004</v>
      </c>
      <c r="X31" s="40">
        <v>6.0650000000000004</v>
      </c>
      <c r="Y31" s="40">
        <v>6.0650000000000004</v>
      </c>
      <c r="Z31" s="40">
        <v>6.0650000000000004</v>
      </c>
      <c r="AA31" s="40">
        <v>6.0650000000000004</v>
      </c>
      <c r="AB31" s="40">
        <v>6.0650000000000004</v>
      </c>
      <c r="AC31" s="40">
        <v>6.0650000000000004</v>
      </c>
      <c r="AD31" s="40">
        <v>6.0650000000000004</v>
      </c>
      <c r="AE31" s="40">
        <v>6.0650000000000004</v>
      </c>
      <c r="AF31" s="40">
        <v>6.0650000000000004</v>
      </c>
      <c r="AG31" s="40">
        <v>6.0650000000000004</v>
      </c>
      <c r="AH31" s="40">
        <v>6.0650000000000004</v>
      </c>
      <c r="AI31" s="41">
        <v>0</v>
      </c>
    </row>
    <row r="32" spans="1:35" ht="15" customHeight="1" x14ac:dyDescent="0.25">
      <c r="A32" s="34" t="s">
        <v>111</v>
      </c>
      <c r="B32" s="39" t="s">
        <v>112</v>
      </c>
      <c r="C32" s="40">
        <v>5.0538600000000002</v>
      </c>
      <c r="D32" s="40">
        <v>5.0535430000000003</v>
      </c>
      <c r="E32" s="40">
        <v>5.053223</v>
      </c>
      <c r="F32" s="40">
        <v>5.0529000000000002</v>
      </c>
      <c r="G32" s="40">
        <v>5.0525729999999998</v>
      </c>
      <c r="H32" s="40">
        <v>5.0522359999999997</v>
      </c>
      <c r="I32" s="40">
        <v>5.0510970000000004</v>
      </c>
      <c r="J32" s="40">
        <v>5.0498260000000004</v>
      </c>
      <c r="K32" s="40">
        <v>5.0485499999999996</v>
      </c>
      <c r="L32" s="40">
        <v>5.0474129999999997</v>
      </c>
      <c r="M32" s="40">
        <v>5.0462740000000004</v>
      </c>
      <c r="N32" s="40">
        <v>5.0450390000000001</v>
      </c>
      <c r="O32" s="40">
        <v>5.043882</v>
      </c>
      <c r="P32" s="40">
        <v>5.0427220000000004</v>
      </c>
      <c r="Q32" s="40">
        <v>5.0415729999999996</v>
      </c>
      <c r="R32" s="40">
        <v>5.0404229999999997</v>
      </c>
      <c r="S32" s="40">
        <v>5.0392700000000001</v>
      </c>
      <c r="T32" s="40">
        <v>5.038424</v>
      </c>
      <c r="U32" s="40">
        <v>5.0375779999999999</v>
      </c>
      <c r="V32" s="40">
        <v>5.0367350000000002</v>
      </c>
      <c r="W32" s="40">
        <v>5.0358960000000002</v>
      </c>
      <c r="X32" s="40">
        <v>5.0350590000000004</v>
      </c>
      <c r="Y32" s="40">
        <v>5.0343600000000004</v>
      </c>
      <c r="Z32" s="40">
        <v>5.0336629999999998</v>
      </c>
      <c r="AA32" s="40">
        <v>5.0329689999999996</v>
      </c>
      <c r="AB32" s="40">
        <v>5.032527</v>
      </c>
      <c r="AC32" s="40">
        <v>5.0320159999999996</v>
      </c>
      <c r="AD32" s="40">
        <v>5.0313330000000001</v>
      </c>
      <c r="AE32" s="40">
        <v>5.0306490000000004</v>
      </c>
      <c r="AF32" s="40">
        <v>5.0299610000000001</v>
      </c>
      <c r="AG32" s="40">
        <v>5.0292729999999999</v>
      </c>
      <c r="AH32" s="40">
        <v>5.0285859999999998</v>
      </c>
      <c r="AI32" s="41">
        <v>-1.6200000000000001E-4</v>
      </c>
    </row>
    <row r="33" spans="1:35" ht="15" customHeight="1" x14ac:dyDescent="0.25">
      <c r="A33" s="34" t="s">
        <v>113</v>
      </c>
      <c r="B33" s="39" t="s">
        <v>114</v>
      </c>
      <c r="C33" s="40">
        <v>5.0535759999999996</v>
      </c>
      <c r="D33" s="40">
        <v>5.0532260000000004</v>
      </c>
      <c r="E33" s="40">
        <v>5.0528750000000002</v>
      </c>
      <c r="F33" s="40">
        <v>5.0525229999999999</v>
      </c>
      <c r="G33" s="40">
        <v>5.0521690000000001</v>
      </c>
      <c r="H33" s="40">
        <v>5.051812</v>
      </c>
      <c r="I33" s="40">
        <v>5.0505709999999997</v>
      </c>
      <c r="J33" s="40">
        <v>5.0491549999999998</v>
      </c>
      <c r="K33" s="40">
        <v>5.0477340000000002</v>
      </c>
      <c r="L33" s="40">
        <v>5.0464950000000002</v>
      </c>
      <c r="M33" s="40">
        <v>5.0452570000000003</v>
      </c>
      <c r="N33" s="40">
        <v>5.0439020000000001</v>
      </c>
      <c r="O33" s="40">
        <v>5.0426479999999998</v>
      </c>
      <c r="P33" s="40">
        <v>5.0413930000000002</v>
      </c>
      <c r="Q33" s="40">
        <v>5.0401559999999996</v>
      </c>
      <c r="R33" s="40">
        <v>5.0389200000000001</v>
      </c>
      <c r="S33" s="40">
        <v>5.0376839999999996</v>
      </c>
      <c r="T33" s="40">
        <v>5.0367420000000003</v>
      </c>
      <c r="U33" s="40">
        <v>5.0358000000000001</v>
      </c>
      <c r="V33" s="40">
        <v>5.0348620000000004</v>
      </c>
      <c r="W33" s="40">
        <v>5.0339280000000004</v>
      </c>
      <c r="X33" s="40">
        <v>5.0329969999999999</v>
      </c>
      <c r="Y33" s="40">
        <v>5.0322360000000002</v>
      </c>
      <c r="Z33" s="40">
        <v>5.0314759999999996</v>
      </c>
      <c r="AA33" s="40">
        <v>5.0307209999999998</v>
      </c>
      <c r="AB33" s="40">
        <v>5.0302829999999998</v>
      </c>
      <c r="AC33" s="40">
        <v>5.0297590000000003</v>
      </c>
      <c r="AD33" s="40">
        <v>5.0290160000000004</v>
      </c>
      <c r="AE33" s="40">
        <v>5.0282689999999999</v>
      </c>
      <c r="AF33" s="40">
        <v>5.0275189999999998</v>
      </c>
      <c r="AG33" s="40">
        <v>5.0267670000000004</v>
      </c>
      <c r="AH33" s="40">
        <v>5.0260189999999998</v>
      </c>
      <c r="AI33" s="41">
        <v>-1.76E-4</v>
      </c>
    </row>
    <row r="34" spans="1:35" ht="15" customHeight="1" x14ac:dyDescent="0.25">
      <c r="A34" s="34" t="s">
        <v>115</v>
      </c>
      <c r="B34" s="39" t="s">
        <v>116</v>
      </c>
      <c r="C34" s="40">
        <v>5.0533919999999997</v>
      </c>
      <c r="D34" s="40">
        <v>5.0530220000000003</v>
      </c>
      <c r="E34" s="40">
        <v>5.052651</v>
      </c>
      <c r="F34" s="40">
        <v>5.0522799999999997</v>
      </c>
      <c r="G34" s="40">
        <v>5.0519100000000003</v>
      </c>
      <c r="H34" s="40">
        <v>5.0515400000000001</v>
      </c>
      <c r="I34" s="40">
        <v>5.0502739999999999</v>
      </c>
      <c r="J34" s="40">
        <v>5.0489230000000003</v>
      </c>
      <c r="K34" s="40">
        <v>5.0475700000000003</v>
      </c>
      <c r="L34" s="40">
        <v>5.0463040000000001</v>
      </c>
      <c r="M34" s="40">
        <v>5.0450400000000002</v>
      </c>
      <c r="N34" s="40">
        <v>5.0437209999999997</v>
      </c>
      <c r="O34" s="40">
        <v>5.0424509999999998</v>
      </c>
      <c r="P34" s="40">
        <v>5.0411809999999999</v>
      </c>
      <c r="Q34" s="40">
        <v>5.0399209999999997</v>
      </c>
      <c r="R34" s="40">
        <v>5.0386610000000003</v>
      </c>
      <c r="S34" s="40">
        <v>5.0374040000000004</v>
      </c>
      <c r="T34" s="40">
        <v>5.0365200000000003</v>
      </c>
      <c r="U34" s="40">
        <v>5.0356360000000002</v>
      </c>
      <c r="V34" s="40">
        <v>5.0347549999999996</v>
      </c>
      <c r="W34" s="40">
        <v>5.0338750000000001</v>
      </c>
      <c r="X34" s="40">
        <v>5.0329959999999998</v>
      </c>
      <c r="Y34" s="40">
        <v>5.0322180000000003</v>
      </c>
      <c r="Z34" s="40">
        <v>5.0314399999999999</v>
      </c>
      <c r="AA34" s="40">
        <v>5.0306649999999999</v>
      </c>
      <c r="AB34" s="40">
        <v>5.0300440000000002</v>
      </c>
      <c r="AC34" s="40">
        <v>5.0293799999999997</v>
      </c>
      <c r="AD34" s="40">
        <v>5.0286119999999999</v>
      </c>
      <c r="AE34" s="40">
        <v>5.0278419999999997</v>
      </c>
      <c r="AF34" s="40">
        <v>5.0270710000000003</v>
      </c>
      <c r="AG34" s="40">
        <v>5.0262969999999996</v>
      </c>
      <c r="AH34" s="40">
        <v>5.0255270000000003</v>
      </c>
      <c r="AI34" s="41">
        <v>-1.7799999999999999E-4</v>
      </c>
    </row>
    <row r="35" spans="1:35" ht="15" customHeight="1" x14ac:dyDescent="0.25">
      <c r="A35" s="34" t="s">
        <v>117</v>
      </c>
      <c r="B35" s="39" t="s">
        <v>118</v>
      </c>
      <c r="C35" s="40">
        <v>5.2222799999999996</v>
      </c>
      <c r="D35" s="40">
        <v>5.2222799999999996</v>
      </c>
      <c r="E35" s="40">
        <v>5.2222799999999996</v>
      </c>
      <c r="F35" s="40">
        <v>5.2222799999999996</v>
      </c>
      <c r="G35" s="40">
        <v>5.2222799999999996</v>
      </c>
      <c r="H35" s="40">
        <v>5.2222799999999996</v>
      </c>
      <c r="I35" s="40">
        <v>5.2222799999999996</v>
      </c>
      <c r="J35" s="40">
        <v>5.2222799999999996</v>
      </c>
      <c r="K35" s="40">
        <v>5.2222799999999996</v>
      </c>
      <c r="L35" s="40">
        <v>5.2222799999999996</v>
      </c>
      <c r="M35" s="40">
        <v>5.2222799999999996</v>
      </c>
      <c r="N35" s="40">
        <v>5.2222799999999996</v>
      </c>
      <c r="O35" s="40">
        <v>5.2222799999999996</v>
      </c>
      <c r="P35" s="40">
        <v>5.2222799999999996</v>
      </c>
      <c r="Q35" s="40">
        <v>5.2222799999999996</v>
      </c>
      <c r="R35" s="40">
        <v>5.2222799999999996</v>
      </c>
      <c r="S35" s="40">
        <v>5.2222799999999996</v>
      </c>
      <c r="T35" s="40">
        <v>5.2222799999999996</v>
      </c>
      <c r="U35" s="40">
        <v>5.2222799999999996</v>
      </c>
      <c r="V35" s="40">
        <v>5.2222799999999996</v>
      </c>
      <c r="W35" s="40">
        <v>5.2222799999999996</v>
      </c>
      <c r="X35" s="40">
        <v>5.2222799999999996</v>
      </c>
      <c r="Y35" s="40">
        <v>5.2222799999999996</v>
      </c>
      <c r="Z35" s="40">
        <v>5.2222799999999996</v>
      </c>
      <c r="AA35" s="40">
        <v>5.2222799999999996</v>
      </c>
      <c r="AB35" s="40">
        <v>5.2222799999999996</v>
      </c>
      <c r="AC35" s="40">
        <v>5.2222799999999996</v>
      </c>
      <c r="AD35" s="40">
        <v>5.2222799999999996</v>
      </c>
      <c r="AE35" s="40">
        <v>5.2222799999999996</v>
      </c>
      <c r="AF35" s="40">
        <v>5.2222799999999996</v>
      </c>
      <c r="AG35" s="40">
        <v>5.2222799999999996</v>
      </c>
      <c r="AH35" s="40">
        <v>5.2222799999999996</v>
      </c>
      <c r="AI35" s="41">
        <v>0</v>
      </c>
    </row>
    <row r="36" spans="1:35" ht="15" customHeight="1" x14ac:dyDescent="0.25">
      <c r="A36" s="34" t="s">
        <v>119</v>
      </c>
      <c r="B36" s="39" t="s">
        <v>120</v>
      </c>
      <c r="C36" s="40">
        <v>5.2222799999999996</v>
      </c>
      <c r="D36" s="40">
        <v>5.2222799999999996</v>
      </c>
      <c r="E36" s="40">
        <v>5.2222799999999996</v>
      </c>
      <c r="F36" s="40">
        <v>5.2222799999999996</v>
      </c>
      <c r="G36" s="40">
        <v>5.2222799999999996</v>
      </c>
      <c r="H36" s="40">
        <v>5.2222799999999996</v>
      </c>
      <c r="I36" s="40">
        <v>5.2222799999999996</v>
      </c>
      <c r="J36" s="40">
        <v>5.2222799999999996</v>
      </c>
      <c r="K36" s="40">
        <v>5.2222799999999996</v>
      </c>
      <c r="L36" s="40">
        <v>5.2222799999999996</v>
      </c>
      <c r="M36" s="40">
        <v>5.2222799999999996</v>
      </c>
      <c r="N36" s="40">
        <v>5.2222799999999996</v>
      </c>
      <c r="O36" s="40">
        <v>5.2222799999999996</v>
      </c>
      <c r="P36" s="40">
        <v>5.2222799999999996</v>
      </c>
      <c r="Q36" s="40">
        <v>5.2222799999999996</v>
      </c>
      <c r="R36" s="40">
        <v>5.2222799999999996</v>
      </c>
      <c r="S36" s="40">
        <v>5.2222799999999996</v>
      </c>
      <c r="T36" s="40">
        <v>5.2222799999999996</v>
      </c>
      <c r="U36" s="40">
        <v>5.2222799999999996</v>
      </c>
      <c r="V36" s="40">
        <v>5.2222799999999996</v>
      </c>
      <c r="W36" s="40">
        <v>5.2222799999999996</v>
      </c>
      <c r="X36" s="40">
        <v>5.2222799999999996</v>
      </c>
      <c r="Y36" s="40">
        <v>5.2222799999999996</v>
      </c>
      <c r="Z36" s="40">
        <v>5.2222799999999996</v>
      </c>
      <c r="AA36" s="40">
        <v>5.2222799999999996</v>
      </c>
      <c r="AB36" s="40">
        <v>5.2222799999999996</v>
      </c>
      <c r="AC36" s="40">
        <v>5.2222799999999996</v>
      </c>
      <c r="AD36" s="40">
        <v>5.2222799999999996</v>
      </c>
      <c r="AE36" s="40">
        <v>5.2222799999999996</v>
      </c>
      <c r="AF36" s="40">
        <v>5.2222799999999996</v>
      </c>
      <c r="AG36" s="40">
        <v>5.2222799999999996</v>
      </c>
      <c r="AH36" s="40">
        <v>5.2222799999999996</v>
      </c>
      <c r="AI36" s="41">
        <v>0</v>
      </c>
    </row>
    <row r="37" spans="1:35" ht="15" customHeight="1" x14ac:dyDescent="0.25">
      <c r="A37" s="34" t="s">
        <v>121</v>
      </c>
      <c r="B37" s="39" t="s">
        <v>122</v>
      </c>
      <c r="C37" s="40">
        <v>4.62</v>
      </c>
      <c r="D37" s="40">
        <v>4.62</v>
      </c>
      <c r="E37" s="40">
        <v>4.62</v>
      </c>
      <c r="F37" s="40">
        <v>4.62</v>
      </c>
      <c r="G37" s="40">
        <v>4.62</v>
      </c>
      <c r="H37" s="40">
        <v>4.62</v>
      </c>
      <c r="I37" s="40">
        <v>4.62</v>
      </c>
      <c r="J37" s="40">
        <v>4.62</v>
      </c>
      <c r="K37" s="40">
        <v>4.62</v>
      </c>
      <c r="L37" s="40">
        <v>4.62</v>
      </c>
      <c r="M37" s="40">
        <v>4.62</v>
      </c>
      <c r="N37" s="40">
        <v>4.62</v>
      </c>
      <c r="O37" s="40">
        <v>4.62</v>
      </c>
      <c r="P37" s="40">
        <v>4.62</v>
      </c>
      <c r="Q37" s="40">
        <v>4.62</v>
      </c>
      <c r="R37" s="40">
        <v>4.62</v>
      </c>
      <c r="S37" s="40">
        <v>4.62</v>
      </c>
      <c r="T37" s="40">
        <v>4.62</v>
      </c>
      <c r="U37" s="40">
        <v>4.62</v>
      </c>
      <c r="V37" s="40">
        <v>4.62</v>
      </c>
      <c r="W37" s="40">
        <v>4.62</v>
      </c>
      <c r="X37" s="40">
        <v>4.62</v>
      </c>
      <c r="Y37" s="40">
        <v>4.62</v>
      </c>
      <c r="Z37" s="40">
        <v>4.62</v>
      </c>
      <c r="AA37" s="40">
        <v>4.62</v>
      </c>
      <c r="AB37" s="40">
        <v>4.62</v>
      </c>
      <c r="AC37" s="40">
        <v>4.62</v>
      </c>
      <c r="AD37" s="40">
        <v>4.62</v>
      </c>
      <c r="AE37" s="40">
        <v>4.62</v>
      </c>
      <c r="AF37" s="40">
        <v>4.62</v>
      </c>
      <c r="AG37" s="40">
        <v>4.62</v>
      </c>
      <c r="AH37" s="40">
        <v>4.62</v>
      </c>
      <c r="AI37" s="41">
        <v>0</v>
      </c>
    </row>
    <row r="38" spans="1:35" ht="15" customHeight="1" x14ac:dyDescent="0.25">
      <c r="A38" s="34" t="s">
        <v>123</v>
      </c>
      <c r="B38" s="39" t="s">
        <v>124</v>
      </c>
      <c r="C38" s="40">
        <v>5.8</v>
      </c>
      <c r="D38" s="40">
        <v>5.8</v>
      </c>
      <c r="E38" s="40">
        <v>5.8</v>
      </c>
      <c r="F38" s="40">
        <v>5.8</v>
      </c>
      <c r="G38" s="40">
        <v>5.8</v>
      </c>
      <c r="H38" s="40">
        <v>5.8</v>
      </c>
      <c r="I38" s="40">
        <v>5.8</v>
      </c>
      <c r="J38" s="40">
        <v>5.8</v>
      </c>
      <c r="K38" s="40">
        <v>5.8</v>
      </c>
      <c r="L38" s="40">
        <v>5.8</v>
      </c>
      <c r="M38" s="40">
        <v>5.8</v>
      </c>
      <c r="N38" s="40">
        <v>5.8</v>
      </c>
      <c r="O38" s="40">
        <v>5.8</v>
      </c>
      <c r="P38" s="40">
        <v>5.8</v>
      </c>
      <c r="Q38" s="40">
        <v>5.8</v>
      </c>
      <c r="R38" s="40">
        <v>5.8</v>
      </c>
      <c r="S38" s="40">
        <v>5.8</v>
      </c>
      <c r="T38" s="40">
        <v>5.8</v>
      </c>
      <c r="U38" s="40">
        <v>5.8</v>
      </c>
      <c r="V38" s="40">
        <v>5.8</v>
      </c>
      <c r="W38" s="40">
        <v>5.8</v>
      </c>
      <c r="X38" s="40">
        <v>5.8</v>
      </c>
      <c r="Y38" s="40">
        <v>5.8</v>
      </c>
      <c r="Z38" s="40">
        <v>5.8</v>
      </c>
      <c r="AA38" s="40">
        <v>5.8</v>
      </c>
      <c r="AB38" s="40">
        <v>5.8</v>
      </c>
      <c r="AC38" s="40">
        <v>5.8</v>
      </c>
      <c r="AD38" s="40">
        <v>5.8</v>
      </c>
      <c r="AE38" s="40">
        <v>5.8</v>
      </c>
      <c r="AF38" s="40">
        <v>5.8</v>
      </c>
      <c r="AG38" s="40">
        <v>5.8</v>
      </c>
      <c r="AH38" s="40">
        <v>5.8</v>
      </c>
      <c r="AI38" s="41">
        <v>0</v>
      </c>
    </row>
    <row r="39" spans="1:35" ht="15" customHeight="1" x14ac:dyDescent="0.25">
      <c r="A39" s="34" t="s">
        <v>125</v>
      </c>
      <c r="B39" s="39" t="s">
        <v>126</v>
      </c>
      <c r="C39" s="40">
        <v>5.4356039999999997</v>
      </c>
      <c r="D39" s="40">
        <v>5.4356039999999997</v>
      </c>
      <c r="E39" s="40">
        <v>5.4356039999999997</v>
      </c>
      <c r="F39" s="40">
        <v>5.4356039999999997</v>
      </c>
      <c r="G39" s="40">
        <v>5.4356039999999997</v>
      </c>
      <c r="H39" s="40">
        <v>5.4356039999999997</v>
      </c>
      <c r="I39" s="40">
        <v>5.4356039999999997</v>
      </c>
      <c r="J39" s="40">
        <v>5.4356039999999997</v>
      </c>
      <c r="K39" s="40">
        <v>5.4356039999999997</v>
      </c>
      <c r="L39" s="40">
        <v>5.4356039999999997</v>
      </c>
      <c r="M39" s="40">
        <v>5.4356039999999997</v>
      </c>
      <c r="N39" s="40">
        <v>5.4356039999999997</v>
      </c>
      <c r="O39" s="40">
        <v>5.4356039999999997</v>
      </c>
      <c r="P39" s="40">
        <v>5.4356039999999997</v>
      </c>
      <c r="Q39" s="40">
        <v>5.4356039999999997</v>
      </c>
      <c r="R39" s="40">
        <v>5.4356039999999997</v>
      </c>
      <c r="S39" s="40">
        <v>5.4356039999999997</v>
      </c>
      <c r="T39" s="40">
        <v>5.4356039999999997</v>
      </c>
      <c r="U39" s="40">
        <v>5.4356039999999997</v>
      </c>
      <c r="V39" s="40">
        <v>5.4356039999999997</v>
      </c>
      <c r="W39" s="40">
        <v>5.4356039999999997</v>
      </c>
      <c r="X39" s="40">
        <v>5.4356039999999997</v>
      </c>
      <c r="Y39" s="40">
        <v>5.4356039999999997</v>
      </c>
      <c r="Z39" s="40">
        <v>5.4356039999999997</v>
      </c>
      <c r="AA39" s="40">
        <v>5.4356039999999997</v>
      </c>
      <c r="AB39" s="40">
        <v>5.4356039999999997</v>
      </c>
      <c r="AC39" s="40">
        <v>5.4356039999999997</v>
      </c>
      <c r="AD39" s="40">
        <v>5.4356039999999997</v>
      </c>
      <c r="AE39" s="40">
        <v>5.4356039999999997</v>
      </c>
      <c r="AF39" s="40">
        <v>5.4356039999999997</v>
      </c>
      <c r="AG39" s="40">
        <v>5.4356039999999997</v>
      </c>
      <c r="AH39" s="40">
        <v>5.4356039999999997</v>
      </c>
      <c r="AI39" s="41">
        <v>0</v>
      </c>
    </row>
    <row r="40" spans="1:35" ht="15" customHeight="1" x14ac:dyDescent="0.25">
      <c r="A40" s="34" t="s">
        <v>127</v>
      </c>
      <c r="B40" s="39" t="s">
        <v>128</v>
      </c>
      <c r="C40" s="40">
        <v>6.2869999999999999</v>
      </c>
      <c r="D40" s="40">
        <v>6.2869999999999999</v>
      </c>
      <c r="E40" s="40">
        <v>6.2869999999999999</v>
      </c>
      <c r="F40" s="40">
        <v>6.2869999999999999</v>
      </c>
      <c r="G40" s="40">
        <v>6.2869999999999999</v>
      </c>
      <c r="H40" s="40">
        <v>6.2869999999999999</v>
      </c>
      <c r="I40" s="40">
        <v>6.2869999999999999</v>
      </c>
      <c r="J40" s="40">
        <v>6.2869999999999999</v>
      </c>
      <c r="K40" s="40">
        <v>6.2869999999999999</v>
      </c>
      <c r="L40" s="40">
        <v>6.2869999999999999</v>
      </c>
      <c r="M40" s="40">
        <v>6.2869999999999999</v>
      </c>
      <c r="N40" s="40">
        <v>6.2869999999999999</v>
      </c>
      <c r="O40" s="40">
        <v>6.2869999999999999</v>
      </c>
      <c r="P40" s="40">
        <v>6.2869999999999999</v>
      </c>
      <c r="Q40" s="40">
        <v>6.2869999999999999</v>
      </c>
      <c r="R40" s="40">
        <v>6.2869999999999999</v>
      </c>
      <c r="S40" s="40">
        <v>6.2869999999999999</v>
      </c>
      <c r="T40" s="40">
        <v>6.2869999999999999</v>
      </c>
      <c r="U40" s="40">
        <v>6.2869999999999999</v>
      </c>
      <c r="V40" s="40">
        <v>6.2869999999999999</v>
      </c>
      <c r="W40" s="40">
        <v>6.2869999999999999</v>
      </c>
      <c r="X40" s="40">
        <v>6.2869999999999999</v>
      </c>
      <c r="Y40" s="40">
        <v>6.2869999999999999</v>
      </c>
      <c r="Z40" s="40">
        <v>6.2869999999999999</v>
      </c>
      <c r="AA40" s="40">
        <v>6.2869999999999999</v>
      </c>
      <c r="AB40" s="40">
        <v>6.2869999999999999</v>
      </c>
      <c r="AC40" s="40">
        <v>6.2869999999999999</v>
      </c>
      <c r="AD40" s="40">
        <v>6.2869999999999999</v>
      </c>
      <c r="AE40" s="40">
        <v>6.2869999999999999</v>
      </c>
      <c r="AF40" s="40">
        <v>6.2869999999999999</v>
      </c>
      <c r="AG40" s="40">
        <v>6.2869999999999999</v>
      </c>
      <c r="AH40" s="40">
        <v>6.2869999999999999</v>
      </c>
      <c r="AI40" s="41">
        <v>0</v>
      </c>
    </row>
    <row r="41" spans="1:35" ht="15" customHeight="1" x14ac:dyDescent="0.25">
      <c r="A41" s="34" t="s">
        <v>129</v>
      </c>
      <c r="B41" s="39" t="s">
        <v>130</v>
      </c>
      <c r="C41" s="40">
        <v>6.2869999999999999</v>
      </c>
      <c r="D41" s="40">
        <v>6.2869999999999999</v>
      </c>
      <c r="E41" s="40">
        <v>6.2869999999999999</v>
      </c>
      <c r="F41" s="40">
        <v>6.2869999999999999</v>
      </c>
      <c r="G41" s="40">
        <v>6.2869999999999999</v>
      </c>
      <c r="H41" s="40">
        <v>6.2869999999999999</v>
      </c>
      <c r="I41" s="40">
        <v>6.2869999999999999</v>
      </c>
      <c r="J41" s="40">
        <v>6.2869999999999999</v>
      </c>
      <c r="K41" s="40">
        <v>6.2869999999999999</v>
      </c>
      <c r="L41" s="40">
        <v>6.2869999999999999</v>
      </c>
      <c r="M41" s="40">
        <v>6.2869999999999999</v>
      </c>
      <c r="N41" s="40">
        <v>6.2869999999999999</v>
      </c>
      <c r="O41" s="40">
        <v>6.2869999999999999</v>
      </c>
      <c r="P41" s="40">
        <v>6.2869999999999999</v>
      </c>
      <c r="Q41" s="40">
        <v>6.2869999999999999</v>
      </c>
      <c r="R41" s="40">
        <v>6.2869999999999999</v>
      </c>
      <c r="S41" s="40">
        <v>6.2869999999999999</v>
      </c>
      <c r="T41" s="40">
        <v>6.2869999999999999</v>
      </c>
      <c r="U41" s="40">
        <v>6.2869999999999999</v>
      </c>
      <c r="V41" s="40">
        <v>6.2869999999999999</v>
      </c>
      <c r="W41" s="40">
        <v>6.2869999999999999</v>
      </c>
      <c r="X41" s="40">
        <v>6.2869999999999999</v>
      </c>
      <c r="Y41" s="40">
        <v>6.2869999999999999</v>
      </c>
      <c r="Z41" s="40">
        <v>6.2869999999999999</v>
      </c>
      <c r="AA41" s="40">
        <v>6.2869999999999999</v>
      </c>
      <c r="AB41" s="40">
        <v>6.2869999999999999</v>
      </c>
      <c r="AC41" s="40">
        <v>6.2869999999999999</v>
      </c>
      <c r="AD41" s="40">
        <v>6.2869999999999999</v>
      </c>
      <c r="AE41" s="40">
        <v>6.2869999999999999</v>
      </c>
      <c r="AF41" s="40">
        <v>6.2869999999999999</v>
      </c>
      <c r="AG41" s="40">
        <v>6.2869999999999999</v>
      </c>
      <c r="AH41" s="40">
        <v>6.2869999999999999</v>
      </c>
      <c r="AI41" s="41">
        <v>0</v>
      </c>
    </row>
    <row r="42" spans="1:35" ht="15" customHeight="1" x14ac:dyDescent="0.25">
      <c r="A42" s="34" t="s">
        <v>131</v>
      </c>
      <c r="B42" s="39" t="s">
        <v>132</v>
      </c>
      <c r="C42" s="40">
        <v>6.2869999999999999</v>
      </c>
      <c r="D42" s="40">
        <v>6.2869999999999999</v>
      </c>
      <c r="E42" s="40">
        <v>6.2869999999999999</v>
      </c>
      <c r="F42" s="40">
        <v>6.2869999999999999</v>
      </c>
      <c r="G42" s="40">
        <v>6.2869999999999999</v>
      </c>
      <c r="H42" s="40">
        <v>6.2869999999999999</v>
      </c>
      <c r="I42" s="40">
        <v>6.2869999999999999</v>
      </c>
      <c r="J42" s="40">
        <v>6.2869999999999999</v>
      </c>
      <c r="K42" s="40">
        <v>6.2869999999999999</v>
      </c>
      <c r="L42" s="40">
        <v>6.2869999999999999</v>
      </c>
      <c r="M42" s="40">
        <v>6.2869999999999999</v>
      </c>
      <c r="N42" s="40">
        <v>6.2869999999999999</v>
      </c>
      <c r="O42" s="40">
        <v>6.2869999999999999</v>
      </c>
      <c r="P42" s="40">
        <v>6.2869999999999999</v>
      </c>
      <c r="Q42" s="40">
        <v>6.2869999999999999</v>
      </c>
      <c r="R42" s="40">
        <v>6.2869999999999999</v>
      </c>
      <c r="S42" s="40">
        <v>6.2869999999999999</v>
      </c>
      <c r="T42" s="40">
        <v>6.2869999999999999</v>
      </c>
      <c r="U42" s="40">
        <v>6.2869999999999999</v>
      </c>
      <c r="V42" s="40">
        <v>6.2869999999999999</v>
      </c>
      <c r="W42" s="40">
        <v>6.2869999999999999</v>
      </c>
      <c r="X42" s="40">
        <v>6.2869999999999999</v>
      </c>
      <c r="Y42" s="40">
        <v>6.2869999999999999</v>
      </c>
      <c r="Z42" s="40">
        <v>6.2869999999999999</v>
      </c>
      <c r="AA42" s="40">
        <v>6.2869999999999999</v>
      </c>
      <c r="AB42" s="40">
        <v>6.2869999999999999</v>
      </c>
      <c r="AC42" s="40">
        <v>6.2869999999999999</v>
      </c>
      <c r="AD42" s="40">
        <v>6.2869999999999999</v>
      </c>
      <c r="AE42" s="40">
        <v>6.2869999999999999</v>
      </c>
      <c r="AF42" s="40">
        <v>6.2869999999999999</v>
      </c>
      <c r="AG42" s="40">
        <v>6.2869999999999999</v>
      </c>
      <c r="AH42" s="40">
        <v>6.2869999999999999</v>
      </c>
      <c r="AI42" s="41">
        <v>0</v>
      </c>
    </row>
    <row r="43" spans="1:35" ht="15" customHeight="1" x14ac:dyDescent="0.25">
      <c r="A43" s="34" t="s">
        <v>133</v>
      </c>
      <c r="B43" s="39" t="s">
        <v>134</v>
      </c>
      <c r="C43" s="40">
        <v>6.1537940000000004</v>
      </c>
      <c r="D43" s="40">
        <v>6.1942349999999999</v>
      </c>
      <c r="E43" s="40">
        <v>6.1891249999999998</v>
      </c>
      <c r="F43" s="40">
        <v>6.1852559999999999</v>
      </c>
      <c r="G43" s="40">
        <v>6.178966</v>
      </c>
      <c r="H43" s="40">
        <v>6.1728430000000003</v>
      </c>
      <c r="I43" s="40">
        <v>6.1658229999999996</v>
      </c>
      <c r="J43" s="40">
        <v>6.1576909999999998</v>
      </c>
      <c r="K43" s="40">
        <v>6.1587500000000004</v>
      </c>
      <c r="L43" s="40">
        <v>6.159815</v>
      </c>
      <c r="M43" s="40">
        <v>6.1608869999999998</v>
      </c>
      <c r="N43" s="40">
        <v>6.1629860000000001</v>
      </c>
      <c r="O43" s="40">
        <v>6.1630510000000003</v>
      </c>
      <c r="P43" s="40">
        <v>6.1646409999999996</v>
      </c>
      <c r="Q43" s="40">
        <v>6.1652430000000003</v>
      </c>
      <c r="R43" s="40">
        <v>6.1663500000000004</v>
      </c>
      <c r="S43" s="40">
        <v>6.1674639999999998</v>
      </c>
      <c r="T43" s="40">
        <v>6.1685860000000003</v>
      </c>
      <c r="U43" s="40">
        <v>6.1697150000000001</v>
      </c>
      <c r="V43" s="40">
        <v>6.1708509999999999</v>
      </c>
      <c r="W43" s="40">
        <v>6.1719949999999999</v>
      </c>
      <c r="X43" s="40">
        <v>6.1731449999999999</v>
      </c>
      <c r="Y43" s="40">
        <v>6.1742290000000004</v>
      </c>
      <c r="Z43" s="40">
        <v>6.1753960000000001</v>
      </c>
      <c r="AA43" s="40">
        <v>6.1765720000000002</v>
      </c>
      <c r="AB43" s="40">
        <v>6.1777540000000002</v>
      </c>
      <c r="AC43" s="40">
        <v>6.1789449999999997</v>
      </c>
      <c r="AD43" s="40">
        <v>6.1801440000000003</v>
      </c>
      <c r="AE43" s="40">
        <v>6.1813520000000004</v>
      </c>
      <c r="AF43" s="40">
        <v>6.1825669999999997</v>
      </c>
      <c r="AG43" s="40">
        <v>6.1837910000000003</v>
      </c>
      <c r="AH43" s="40">
        <v>6.1850230000000002</v>
      </c>
      <c r="AI43" s="41">
        <v>1.63E-4</v>
      </c>
    </row>
    <row r="44" spans="1:35" ht="15" customHeight="1" x14ac:dyDescent="0.25">
      <c r="A44" s="34" t="s">
        <v>135</v>
      </c>
      <c r="B44" s="39" t="s">
        <v>136</v>
      </c>
      <c r="C44" s="40">
        <v>5.1224769999999999</v>
      </c>
      <c r="D44" s="40">
        <v>5.0728400000000002</v>
      </c>
      <c r="E44" s="40">
        <v>5.1126719999999999</v>
      </c>
      <c r="F44" s="40">
        <v>5.1078010000000003</v>
      </c>
      <c r="G44" s="40">
        <v>5.1062950000000003</v>
      </c>
      <c r="H44" s="40">
        <v>5.1029629999999999</v>
      </c>
      <c r="I44" s="40">
        <v>5.1017799999999998</v>
      </c>
      <c r="J44" s="40">
        <v>5.1008440000000004</v>
      </c>
      <c r="K44" s="40">
        <v>5.0976090000000003</v>
      </c>
      <c r="L44" s="40">
        <v>5.0971089999999997</v>
      </c>
      <c r="M44" s="40">
        <v>5.0954790000000001</v>
      </c>
      <c r="N44" s="40">
        <v>5.0949309999999999</v>
      </c>
      <c r="O44" s="40">
        <v>5.0934990000000004</v>
      </c>
      <c r="P44" s="40">
        <v>5.0921919999999998</v>
      </c>
      <c r="Q44" s="40">
        <v>5.0898009999999996</v>
      </c>
      <c r="R44" s="40">
        <v>5.0900939999999997</v>
      </c>
      <c r="S44" s="40">
        <v>5.0890129999999996</v>
      </c>
      <c r="T44" s="40">
        <v>5.0869249999999999</v>
      </c>
      <c r="U44" s="40">
        <v>5.0863620000000003</v>
      </c>
      <c r="V44" s="40">
        <v>5.0856899999999996</v>
      </c>
      <c r="W44" s="40">
        <v>5.084962</v>
      </c>
      <c r="X44" s="40">
        <v>5.0830450000000003</v>
      </c>
      <c r="Y44" s="40">
        <v>5.0831059999999999</v>
      </c>
      <c r="Z44" s="40">
        <v>5.082249</v>
      </c>
      <c r="AA44" s="40">
        <v>5.082109</v>
      </c>
      <c r="AB44" s="40">
        <v>5.0817680000000003</v>
      </c>
      <c r="AC44" s="40">
        <v>5.0824860000000003</v>
      </c>
      <c r="AD44" s="40">
        <v>5.0815760000000001</v>
      </c>
      <c r="AE44" s="40">
        <v>5.0818589999999997</v>
      </c>
      <c r="AF44" s="40">
        <v>5.0821160000000001</v>
      </c>
      <c r="AG44" s="40">
        <v>5.0816090000000003</v>
      </c>
      <c r="AH44" s="40">
        <v>5.0825779999999998</v>
      </c>
      <c r="AI44" s="41">
        <v>-2.52E-4</v>
      </c>
    </row>
    <row r="45" spans="1:35" ht="15" customHeight="1" x14ac:dyDescent="0.25">
      <c r="A45" s="34" t="s">
        <v>137</v>
      </c>
      <c r="B45" s="39" t="s">
        <v>138</v>
      </c>
      <c r="C45" s="40">
        <v>5.8263579999999999</v>
      </c>
      <c r="D45" s="40">
        <v>5.9041889999999997</v>
      </c>
      <c r="E45" s="40">
        <v>5.8242399999999996</v>
      </c>
      <c r="F45" s="40">
        <v>5.8218940000000003</v>
      </c>
      <c r="G45" s="40">
        <v>5.809876</v>
      </c>
      <c r="H45" s="40">
        <v>5.8119930000000002</v>
      </c>
      <c r="I45" s="40">
        <v>5.793793</v>
      </c>
      <c r="J45" s="40">
        <v>5.8059700000000003</v>
      </c>
      <c r="K45" s="40">
        <v>5.8239140000000003</v>
      </c>
      <c r="L45" s="40">
        <v>5.8277539999999997</v>
      </c>
      <c r="M45" s="40">
        <v>5.8407840000000002</v>
      </c>
      <c r="N45" s="40">
        <v>5.8548770000000001</v>
      </c>
      <c r="O45" s="40">
        <v>5.8672399999999998</v>
      </c>
      <c r="P45" s="40">
        <v>5.8402649999999996</v>
      </c>
      <c r="Q45" s="40">
        <v>5.7788940000000002</v>
      </c>
      <c r="R45" s="40">
        <v>5.729787</v>
      </c>
      <c r="S45" s="40">
        <v>5.7048969999999999</v>
      </c>
      <c r="T45" s="40">
        <v>5.6519029999999999</v>
      </c>
      <c r="U45" s="40">
        <v>5.6004529999999999</v>
      </c>
      <c r="V45" s="40">
        <v>5.5453979999999996</v>
      </c>
      <c r="W45" s="40">
        <v>5.5111169999999996</v>
      </c>
      <c r="X45" s="40">
        <v>5.4868769999999998</v>
      </c>
      <c r="Y45" s="40">
        <v>5.4686709999999996</v>
      </c>
      <c r="Z45" s="40">
        <v>5.4392440000000004</v>
      </c>
      <c r="AA45" s="40">
        <v>5.4079420000000002</v>
      </c>
      <c r="AB45" s="40">
        <v>5.3613350000000004</v>
      </c>
      <c r="AC45" s="40">
        <v>5.3228869999999997</v>
      </c>
      <c r="AD45" s="40">
        <v>5.2692690000000004</v>
      </c>
      <c r="AE45" s="40">
        <v>5.2337259999999999</v>
      </c>
      <c r="AF45" s="40">
        <v>5.2014610000000001</v>
      </c>
      <c r="AG45" s="40">
        <v>5.1492509999999996</v>
      </c>
      <c r="AH45" s="40">
        <v>5.068886</v>
      </c>
      <c r="AI45" s="41">
        <v>-4.483E-3</v>
      </c>
    </row>
    <row r="46" spans="1:35" ht="15" customHeight="1" x14ac:dyDescent="0.25">
      <c r="A46" s="34" t="s">
        <v>139</v>
      </c>
      <c r="B46" s="39" t="s">
        <v>140</v>
      </c>
      <c r="C46" s="40">
        <v>5.1003509999999999</v>
      </c>
      <c r="D46" s="40">
        <v>5.19095</v>
      </c>
      <c r="E46" s="40">
        <v>5.1385969999999999</v>
      </c>
      <c r="F46" s="40">
        <v>5.0894640000000004</v>
      </c>
      <c r="G46" s="40">
        <v>5.1046940000000003</v>
      </c>
      <c r="H46" s="40">
        <v>5.1345169999999998</v>
      </c>
      <c r="I46" s="40">
        <v>5.1068559999999996</v>
      </c>
      <c r="J46" s="40">
        <v>5.1006679999999998</v>
      </c>
      <c r="K46" s="40">
        <v>5.0762419999999997</v>
      </c>
      <c r="L46" s="40">
        <v>5.06989</v>
      </c>
      <c r="M46" s="40">
        <v>5.0632720000000004</v>
      </c>
      <c r="N46" s="40">
        <v>5.0576210000000001</v>
      </c>
      <c r="O46" s="40">
        <v>5.0721869999999996</v>
      </c>
      <c r="P46" s="40">
        <v>5.0770879999999998</v>
      </c>
      <c r="Q46" s="40">
        <v>5.0616960000000004</v>
      </c>
      <c r="R46" s="40">
        <v>5.0570649999999997</v>
      </c>
      <c r="S46" s="40">
        <v>5.0569649999999999</v>
      </c>
      <c r="T46" s="40">
        <v>5.04183</v>
      </c>
      <c r="U46" s="40">
        <v>5.0463060000000004</v>
      </c>
      <c r="V46" s="40">
        <v>5.0448180000000002</v>
      </c>
      <c r="W46" s="40">
        <v>5.040044</v>
      </c>
      <c r="X46" s="40">
        <v>5.03599</v>
      </c>
      <c r="Y46" s="40">
        <v>5.0402969999999998</v>
      </c>
      <c r="Z46" s="40">
        <v>5.0372620000000001</v>
      </c>
      <c r="AA46" s="40">
        <v>5.0313840000000001</v>
      </c>
      <c r="AB46" s="40">
        <v>5.0328020000000002</v>
      </c>
      <c r="AC46" s="40">
        <v>5.0314100000000002</v>
      </c>
      <c r="AD46" s="40">
        <v>5.0186840000000004</v>
      </c>
      <c r="AE46" s="40">
        <v>5.0126299999999997</v>
      </c>
      <c r="AF46" s="40">
        <v>5.0103220000000004</v>
      </c>
      <c r="AG46" s="40">
        <v>5.0025890000000004</v>
      </c>
      <c r="AH46" s="40">
        <v>4.9924799999999996</v>
      </c>
      <c r="AI46" s="41">
        <v>-6.8900000000000005E-4</v>
      </c>
    </row>
    <row r="47" spans="1:35" ht="15" customHeight="1" x14ac:dyDescent="0.25">
      <c r="B47" s="38" t="s">
        <v>141</v>
      </c>
    </row>
    <row r="48" spans="1:35" ht="15" customHeight="1" x14ac:dyDescent="0.25">
      <c r="A48" s="34" t="s">
        <v>142</v>
      </c>
      <c r="B48" s="59" t="s">
        <v>143</v>
      </c>
      <c r="C48" s="40">
        <v>5.7225630000000001</v>
      </c>
      <c r="D48" s="40">
        <v>5.7135199999999999</v>
      </c>
      <c r="E48" s="40">
        <v>5.7066689999999998</v>
      </c>
      <c r="F48" s="40">
        <v>5.7040249999999997</v>
      </c>
      <c r="G48" s="40">
        <v>5.7033769999999997</v>
      </c>
      <c r="H48" s="40">
        <v>5.7028970000000001</v>
      </c>
      <c r="I48" s="40">
        <v>5.7026890000000003</v>
      </c>
      <c r="J48" s="40">
        <v>5.7037319999999996</v>
      </c>
      <c r="K48" s="40">
        <v>5.7036410000000002</v>
      </c>
      <c r="L48" s="40">
        <v>5.702661</v>
      </c>
      <c r="M48" s="40">
        <v>5.7016349999999996</v>
      </c>
      <c r="N48" s="40">
        <v>5.7014750000000003</v>
      </c>
      <c r="O48" s="40">
        <v>5.7014170000000002</v>
      </c>
      <c r="P48" s="40">
        <v>5.7022620000000002</v>
      </c>
      <c r="Q48" s="40">
        <v>5.7015190000000002</v>
      </c>
      <c r="R48" s="40">
        <v>5.7000719999999996</v>
      </c>
      <c r="S48" s="40">
        <v>5.6984190000000003</v>
      </c>
      <c r="T48" s="40">
        <v>5.6941290000000002</v>
      </c>
      <c r="U48" s="40">
        <v>5.6900560000000002</v>
      </c>
      <c r="V48" s="40">
        <v>5.6877740000000001</v>
      </c>
      <c r="W48" s="40">
        <v>5.6851589999999996</v>
      </c>
      <c r="X48" s="40">
        <v>5.6867020000000004</v>
      </c>
      <c r="Y48" s="40">
        <v>5.6863799999999998</v>
      </c>
      <c r="Z48" s="40">
        <v>5.6841920000000004</v>
      </c>
      <c r="AA48" s="40">
        <v>5.6826610000000004</v>
      </c>
      <c r="AB48" s="40">
        <v>5.6813339999999997</v>
      </c>
      <c r="AC48" s="40">
        <v>5.6790409999999998</v>
      </c>
      <c r="AD48" s="40">
        <v>5.6805690000000002</v>
      </c>
      <c r="AE48" s="40">
        <v>5.6807049999999997</v>
      </c>
      <c r="AF48" s="40">
        <v>5.6790890000000003</v>
      </c>
      <c r="AG48" s="40">
        <v>5.6771739999999999</v>
      </c>
      <c r="AH48" s="40">
        <v>5.6792730000000002</v>
      </c>
      <c r="AI48" s="41">
        <v>-2.4499999999999999E-4</v>
      </c>
    </row>
    <row r="49" spans="1:35" ht="15" customHeight="1" x14ac:dyDescent="0.25">
      <c r="A49" s="34" t="s">
        <v>144</v>
      </c>
      <c r="B49" s="59" t="s">
        <v>145</v>
      </c>
      <c r="C49" s="40">
        <v>6.1305240000000003</v>
      </c>
      <c r="D49" s="40">
        <v>6.0841839999999996</v>
      </c>
      <c r="E49" s="40">
        <v>6.1114680000000003</v>
      </c>
      <c r="F49" s="40">
        <v>6.1130810000000002</v>
      </c>
      <c r="G49" s="40">
        <v>6.1187690000000003</v>
      </c>
      <c r="H49" s="40">
        <v>6.1226190000000003</v>
      </c>
      <c r="I49" s="40">
        <v>6.1158640000000002</v>
      </c>
      <c r="J49" s="40">
        <v>6.1192359999999999</v>
      </c>
      <c r="K49" s="40">
        <v>6.0960320000000001</v>
      </c>
      <c r="L49" s="40">
        <v>6.1291450000000003</v>
      </c>
      <c r="M49" s="40">
        <v>6.1319280000000003</v>
      </c>
      <c r="N49" s="40">
        <v>6.1168149999999999</v>
      </c>
      <c r="O49" s="40">
        <v>6.1202009999999998</v>
      </c>
      <c r="P49" s="40">
        <v>6.1327100000000003</v>
      </c>
      <c r="Q49" s="40">
        <v>6.0933419999999998</v>
      </c>
      <c r="R49" s="40">
        <v>6.118341</v>
      </c>
      <c r="S49" s="40">
        <v>6.1207529999999997</v>
      </c>
      <c r="T49" s="40">
        <v>6.1004300000000002</v>
      </c>
      <c r="U49" s="40">
        <v>6.1117100000000004</v>
      </c>
      <c r="V49" s="40">
        <v>6.1130500000000003</v>
      </c>
      <c r="W49" s="40">
        <v>6.1149480000000001</v>
      </c>
      <c r="X49" s="40">
        <v>6.1079689999999998</v>
      </c>
      <c r="Y49" s="40">
        <v>6.1098429999999997</v>
      </c>
      <c r="Z49" s="40">
        <v>6.1069060000000004</v>
      </c>
      <c r="AA49" s="40">
        <v>6.1139299999999999</v>
      </c>
      <c r="AB49" s="40">
        <v>6.1133459999999999</v>
      </c>
      <c r="AC49" s="40">
        <v>6.1226659999999997</v>
      </c>
      <c r="AD49" s="40">
        <v>6.1077810000000001</v>
      </c>
      <c r="AE49" s="40">
        <v>6.1212419999999996</v>
      </c>
      <c r="AF49" s="40">
        <v>6.1231780000000002</v>
      </c>
      <c r="AG49" s="40">
        <v>6.1245859999999999</v>
      </c>
      <c r="AH49" s="40">
        <v>6.1286420000000001</v>
      </c>
      <c r="AI49" s="41">
        <v>-1.0000000000000001E-5</v>
      </c>
    </row>
    <row r="50" spans="1:35" ht="15" customHeight="1" x14ac:dyDescent="0.25">
      <c r="A50" s="34" t="s">
        <v>146</v>
      </c>
      <c r="B50" s="39" t="s">
        <v>147</v>
      </c>
      <c r="C50" s="40">
        <v>5.5622879999999997</v>
      </c>
      <c r="D50" s="40">
        <v>5.5690999999999997</v>
      </c>
      <c r="E50" s="40">
        <v>5.5702199999999999</v>
      </c>
      <c r="F50" s="40">
        <v>5.5708989999999998</v>
      </c>
      <c r="G50" s="40">
        <v>5.5714829999999997</v>
      </c>
      <c r="H50" s="40">
        <v>5.5738000000000003</v>
      </c>
      <c r="I50" s="40">
        <v>5.5713730000000004</v>
      </c>
      <c r="J50" s="40">
        <v>5.5731999999999999</v>
      </c>
      <c r="K50" s="40">
        <v>5.572146</v>
      </c>
      <c r="L50" s="40">
        <v>5.5723079999999996</v>
      </c>
      <c r="M50" s="40">
        <v>5.5719799999999999</v>
      </c>
      <c r="N50" s="40">
        <v>5.5709470000000003</v>
      </c>
      <c r="O50" s="40">
        <v>5.5701020000000003</v>
      </c>
      <c r="P50" s="40">
        <v>5.5705920000000004</v>
      </c>
      <c r="Q50" s="40">
        <v>5.5700130000000003</v>
      </c>
      <c r="R50" s="40">
        <v>5.5710829999999998</v>
      </c>
      <c r="S50" s="40">
        <v>5.5704479999999998</v>
      </c>
      <c r="T50" s="40">
        <v>5.5693380000000001</v>
      </c>
      <c r="U50" s="40">
        <v>5.5705989999999996</v>
      </c>
      <c r="V50" s="40">
        <v>5.5686720000000003</v>
      </c>
      <c r="W50" s="40">
        <v>5.5678140000000003</v>
      </c>
      <c r="X50" s="40">
        <v>5.5768750000000002</v>
      </c>
      <c r="Y50" s="40">
        <v>5.584314</v>
      </c>
      <c r="Z50" s="40">
        <v>5.5797660000000002</v>
      </c>
      <c r="AA50" s="40">
        <v>5.5762309999999999</v>
      </c>
      <c r="AB50" s="40">
        <v>5.5726979999999999</v>
      </c>
      <c r="AC50" s="40">
        <v>5.569394</v>
      </c>
      <c r="AD50" s="40">
        <v>5.5642170000000002</v>
      </c>
      <c r="AE50" s="40">
        <v>5.5674640000000002</v>
      </c>
      <c r="AF50" s="40">
        <v>5.567901</v>
      </c>
      <c r="AG50" s="40">
        <v>5.5662229999999999</v>
      </c>
      <c r="AH50" s="40">
        <v>5.5511530000000002</v>
      </c>
      <c r="AI50" s="41">
        <v>-6.4999999999999994E-5</v>
      </c>
    </row>
    <row r="51" spans="1:35" ht="15" customHeight="1" x14ac:dyDescent="0.25">
      <c r="A51" s="34" t="s">
        <v>148</v>
      </c>
      <c r="B51" s="39" t="s">
        <v>149</v>
      </c>
      <c r="C51" s="40">
        <v>3.682947</v>
      </c>
      <c r="D51" s="40">
        <v>3.663116</v>
      </c>
      <c r="E51" s="40">
        <v>3.6539239999999999</v>
      </c>
      <c r="F51" s="40">
        <v>3.6615139999999999</v>
      </c>
      <c r="G51" s="40">
        <v>3.6598320000000002</v>
      </c>
      <c r="H51" s="40">
        <v>3.6557029999999999</v>
      </c>
      <c r="I51" s="40">
        <v>3.6514099999999998</v>
      </c>
      <c r="J51" s="40">
        <v>3.6476039999999998</v>
      </c>
      <c r="K51" s="40">
        <v>3.6431520000000002</v>
      </c>
      <c r="L51" s="40">
        <v>3.6405989999999999</v>
      </c>
      <c r="M51" s="40">
        <v>3.6389610000000001</v>
      </c>
      <c r="N51" s="40">
        <v>3.63795</v>
      </c>
      <c r="O51" s="40">
        <v>3.636663</v>
      </c>
      <c r="P51" s="40">
        <v>3.6371530000000001</v>
      </c>
      <c r="Q51" s="40">
        <v>3.6371120000000001</v>
      </c>
      <c r="R51" s="40">
        <v>3.6364209999999999</v>
      </c>
      <c r="S51" s="40">
        <v>3.6349469999999999</v>
      </c>
      <c r="T51" s="40">
        <v>3.6349290000000001</v>
      </c>
      <c r="U51" s="40">
        <v>3.6341160000000001</v>
      </c>
      <c r="V51" s="40">
        <v>3.6343890000000001</v>
      </c>
      <c r="W51" s="40">
        <v>3.634512</v>
      </c>
      <c r="X51" s="40">
        <v>3.636323</v>
      </c>
      <c r="Y51" s="40">
        <v>3.6369690000000001</v>
      </c>
      <c r="Z51" s="40">
        <v>3.6368309999999999</v>
      </c>
      <c r="AA51" s="40">
        <v>3.6374430000000002</v>
      </c>
      <c r="AB51" s="40">
        <v>3.6377199999999998</v>
      </c>
      <c r="AC51" s="40">
        <v>3.6380490000000001</v>
      </c>
      <c r="AD51" s="40">
        <v>3.6380089999999998</v>
      </c>
      <c r="AE51" s="40">
        <v>3.6372040000000001</v>
      </c>
      <c r="AF51" s="40">
        <v>3.6359210000000002</v>
      </c>
      <c r="AG51" s="40">
        <v>3.6357270000000002</v>
      </c>
      <c r="AH51" s="40">
        <v>3.6351249999999999</v>
      </c>
      <c r="AI51" s="41">
        <v>-4.2200000000000001E-4</v>
      </c>
    </row>
    <row r="53" spans="1:35" ht="15" customHeight="1" x14ac:dyDescent="0.25">
      <c r="B53" s="38" t="s">
        <v>150</v>
      </c>
    </row>
    <row r="54" spans="1:35" ht="15" customHeight="1" x14ac:dyDescent="0.25">
      <c r="A54" s="34" t="s">
        <v>151</v>
      </c>
      <c r="B54" s="39" t="s">
        <v>152</v>
      </c>
      <c r="C54" s="40">
        <v>1.036</v>
      </c>
      <c r="D54" s="40">
        <v>1.036</v>
      </c>
      <c r="E54" s="40">
        <v>1.036</v>
      </c>
      <c r="F54" s="40">
        <v>1.036</v>
      </c>
      <c r="G54" s="40">
        <v>1.036</v>
      </c>
      <c r="H54" s="40">
        <v>1.036</v>
      </c>
      <c r="I54" s="40">
        <v>1.036</v>
      </c>
      <c r="J54" s="40">
        <v>1.036</v>
      </c>
      <c r="K54" s="40">
        <v>1.036</v>
      </c>
      <c r="L54" s="40">
        <v>1.036</v>
      </c>
      <c r="M54" s="40">
        <v>1.036</v>
      </c>
      <c r="N54" s="40">
        <v>1.036</v>
      </c>
      <c r="O54" s="40">
        <v>1.036</v>
      </c>
      <c r="P54" s="40">
        <v>1.036</v>
      </c>
      <c r="Q54" s="40">
        <v>1.036</v>
      </c>
      <c r="R54" s="40">
        <v>1.036</v>
      </c>
      <c r="S54" s="40">
        <v>1.036</v>
      </c>
      <c r="T54" s="40">
        <v>1.036</v>
      </c>
      <c r="U54" s="40">
        <v>1.036</v>
      </c>
      <c r="V54" s="40">
        <v>1.036</v>
      </c>
      <c r="W54" s="40">
        <v>1.036</v>
      </c>
      <c r="X54" s="40">
        <v>1.036</v>
      </c>
      <c r="Y54" s="40">
        <v>1.036</v>
      </c>
      <c r="Z54" s="40">
        <v>1.036</v>
      </c>
      <c r="AA54" s="40">
        <v>1.036</v>
      </c>
      <c r="AB54" s="40">
        <v>1.036</v>
      </c>
      <c r="AC54" s="40">
        <v>1.036</v>
      </c>
      <c r="AD54" s="40">
        <v>1.036</v>
      </c>
      <c r="AE54" s="40">
        <v>1.036</v>
      </c>
      <c r="AF54" s="40">
        <v>1.036</v>
      </c>
      <c r="AG54" s="40">
        <v>1.036</v>
      </c>
      <c r="AH54" s="40">
        <v>1.036</v>
      </c>
      <c r="AI54" s="41">
        <v>0</v>
      </c>
    </row>
    <row r="55" spans="1:35" ht="15" customHeight="1" x14ac:dyDescent="0.25">
      <c r="A55" s="34" t="s">
        <v>153</v>
      </c>
      <c r="B55" s="39" t="s">
        <v>154</v>
      </c>
      <c r="C55" s="40">
        <v>1.0329999999999999</v>
      </c>
      <c r="D55" s="40">
        <v>1.0329999999999999</v>
      </c>
      <c r="E55" s="40">
        <v>1.0329999999999999</v>
      </c>
      <c r="F55" s="40">
        <v>1.0329999999999999</v>
      </c>
      <c r="G55" s="40">
        <v>1.0329999999999999</v>
      </c>
      <c r="H55" s="40">
        <v>1.0329999999999999</v>
      </c>
      <c r="I55" s="40">
        <v>1.0329999999999999</v>
      </c>
      <c r="J55" s="40">
        <v>1.0329999999999999</v>
      </c>
      <c r="K55" s="40">
        <v>1.0329999999999999</v>
      </c>
      <c r="L55" s="40">
        <v>1.0329999999999999</v>
      </c>
      <c r="M55" s="40">
        <v>1.0329999999999999</v>
      </c>
      <c r="N55" s="40">
        <v>1.0329999999999999</v>
      </c>
      <c r="O55" s="40">
        <v>1.0329999999999999</v>
      </c>
      <c r="P55" s="40">
        <v>1.0329999999999999</v>
      </c>
      <c r="Q55" s="40">
        <v>1.0329999999999999</v>
      </c>
      <c r="R55" s="40">
        <v>1.0329999999999999</v>
      </c>
      <c r="S55" s="40">
        <v>1.0329999999999999</v>
      </c>
      <c r="T55" s="40">
        <v>1.0329999999999999</v>
      </c>
      <c r="U55" s="40">
        <v>1.0329999999999999</v>
      </c>
      <c r="V55" s="40">
        <v>1.0329999999999999</v>
      </c>
      <c r="W55" s="40">
        <v>1.0329999999999999</v>
      </c>
      <c r="X55" s="40">
        <v>1.0329999999999999</v>
      </c>
      <c r="Y55" s="40">
        <v>1.0329999999999999</v>
      </c>
      <c r="Z55" s="40">
        <v>1.0329999999999999</v>
      </c>
      <c r="AA55" s="40">
        <v>1.0329999999999999</v>
      </c>
      <c r="AB55" s="40">
        <v>1.0329999999999999</v>
      </c>
      <c r="AC55" s="40">
        <v>1.0329999999999999</v>
      </c>
      <c r="AD55" s="40">
        <v>1.0329999999999999</v>
      </c>
      <c r="AE55" s="40">
        <v>1.0329999999999999</v>
      </c>
      <c r="AF55" s="40">
        <v>1.0329999999999999</v>
      </c>
      <c r="AG55" s="40">
        <v>1.0329999999999999</v>
      </c>
      <c r="AH55" s="40">
        <v>1.0329999999999999</v>
      </c>
      <c r="AI55" s="41">
        <v>0</v>
      </c>
    </row>
    <row r="56" spans="1:35" ht="15" customHeight="1" x14ac:dyDescent="0.25">
      <c r="A56" s="34" t="s">
        <v>155</v>
      </c>
      <c r="B56" s="39" t="s">
        <v>156</v>
      </c>
      <c r="C56" s="40">
        <v>1.038</v>
      </c>
      <c r="D56" s="40">
        <v>1.038</v>
      </c>
      <c r="E56" s="40">
        <v>1.038</v>
      </c>
      <c r="F56" s="40">
        <v>1.038</v>
      </c>
      <c r="G56" s="40">
        <v>1.038</v>
      </c>
      <c r="H56" s="40">
        <v>1.038</v>
      </c>
      <c r="I56" s="40">
        <v>1.038</v>
      </c>
      <c r="J56" s="40">
        <v>1.038</v>
      </c>
      <c r="K56" s="40">
        <v>1.038</v>
      </c>
      <c r="L56" s="40">
        <v>1.038</v>
      </c>
      <c r="M56" s="40">
        <v>1.038</v>
      </c>
      <c r="N56" s="40">
        <v>1.038</v>
      </c>
      <c r="O56" s="40">
        <v>1.038</v>
      </c>
      <c r="P56" s="40">
        <v>1.038</v>
      </c>
      <c r="Q56" s="40">
        <v>1.038</v>
      </c>
      <c r="R56" s="40">
        <v>1.038</v>
      </c>
      <c r="S56" s="40">
        <v>1.038</v>
      </c>
      <c r="T56" s="40">
        <v>1.038</v>
      </c>
      <c r="U56" s="40">
        <v>1.038</v>
      </c>
      <c r="V56" s="40">
        <v>1.038</v>
      </c>
      <c r="W56" s="40">
        <v>1.038</v>
      </c>
      <c r="X56" s="40">
        <v>1.038</v>
      </c>
      <c r="Y56" s="40">
        <v>1.038</v>
      </c>
      <c r="Z56" s="40">
        <v>1.038</v>
      </c>
      <c r="AA56" s="40">
        <v>1.038</v>
      </c>
      <c r="AB56" s="40">
        <v>1.038</v>
      </c>
      <c r="AC56" s="40">
        <v>1.038</v>
      </c>
      <c r="AD56" s="40">
        <v>1.038</v>
      </c>
      <c r="AE56" s="40">
        <v>1.038</v>
      </c>
      <c r="AF56" s="40">
        <v>1.038</v>
      </c>
      <c r="AG56" s="40">
        <v>1.038</v>
      </c>
      <c r="AH56" s="40">
        <v>1.038</v>
      </c>
      <c r="AI56" s="41">
        <v>0</v>
      </c>
    </row>
    <row r="57" spans="1:35" ht="15" customHeight="1" x14ac:dyDescent="0.25">
      <c r="A57" s="34" t="s">
        <v>157</v>
      </c>
      <c r="B57" s="39" t="s">
        <v>158</v>
      </c>
      <c r="C57" s="40">
        <v>1.036</v>
      </c>
      <c r="D57" s="40">
        <v>1.036</v>
      </c>
      <c r="E57" s="40">
        <v>1.036</v>
      </c>
      <c r="F57" s="40">
        <v>1.036</v>
      </c>
      <c r="G57" s="40">
        <v>1.036</v>
      </c>
      <c r="H57" s="40">
        <v>1.036</v>
      </c>
      <c r="I57" s="40">
        <v>1.036</v>
      </c>
      <c r="J57" s="40">
        <v>1.036</v>
      </c>
      <c r="K57" s="40">
        <v>1.036</v>
      </c>
      <c r="L57" s="40">
        <v>1.036</v>
      </c>
      <c r="M57" s="40">
        <v>1.036</v>
      </c>
      <c r="N57" s="40">
        <v>1.036</v>
      </c>
      <c r="O57" s="40">
        <v>1.036</v>
      </c>
      <c r="P57" s="40">
        <v>1.036</v>
      </c>
      <c r="Q57" s="40">
        <v>1.036</v>
      </c>
      <c r="R57" s="40">
        <v>1.036</v>
      </c>
      <c r="S57" s="40">
        <v>1.036</v>
      </c>
      <c r="T57" s="40">
        <v>1.036</v>
      </c>
      <c r="U57" s="40">
        <v>1.036</v>
      </c>
      <c r="V57" s="40">
        <v>1.036</v>
      </c>
      <c r="W57" s="40">
        <v>1.036</v>
      </c>
      <c r="X57" s="40">
        <v>1.036</v>
      </c>
      <c r="Y57" s="40">
        <v>1.036</v>
      </c>
      <c r="Z57" s="40">
        <v>1.036</v>
      </c>
      <c r="AA57" s="40">
        <v>1.036</v>
      </c>
      <c r="AB57" s="40">
        <v>1.036</v>
      </c>
      <c r="AC57" s="40">
        <v>1.036</v>
      </c>
      <c r="AD57" s="40">
        <v>1.036</v>
      </c>
      <c r="AE57" s="40">
        <v>1.036</v>
      </c>
      <c r="AF57" s="40">
        <v>1.036</v>
      </c>
      <c r="AG57" s="40">
        <v>1.036</v>
      </c>
      <c r="AH57" s="40">
        <v>1.036</v>
      </c>
      <c r="AI57" s="41">
        <v>0</v>
      </c>
    </row>
    <row r="58" spans="1:35" ht="15" customHeight="1" x14ac:dyDescent="0.25">
      <c r="A58" s="34" t="s">
        <v>159</v>
      </c>
      <c r="B58" s="39" t="s">
        <v>160</v>
      </c>
      <c r="C58" s="40">
        <v>1.0249999999999999</v>
      </c>
      <c r="D58" s="40">
        <v>1.0249999999999999</v>
      </c>
      <c r="E58" s="40">
        <v>1.0249999999999999</v>
      </c>
      <c r="F58" s="40">
        <v>1.0249999999999999</v>
      </c>
      <c r="G58" s="40">
        <v>1.0249999999999999</v>
      </c>
      <c r="H58" s="40">
        <v>1.0249999999999999</v>
      </c>
      <c r="I58" s="40">
        <v>1.0249999999999999</v>
      </c>
      <c r="J58" s="40">
        <v>1.0249999999999999</v>
      </c>
      <c r="K58" s="40">
        <v>1.0249999999999999</v>
      </c>
      <c r="L58" s="40">
        <v>1.0249999999999999</v>
      </c>
      <c r="M58" s="40">
        <v>1.0249999999999999</v>
      </c>
      <c r="N58" s="40">
        <v>1.0249999999999999</v>
      </c>
      <c r="O58" s="40">
        <v>1.0249999999999999</v>
      </c>
      <c r="P58" s="40">
        <v>1.0249999999999999</v>
      </c>
      <c r="Q58" s="40">
        <v>1.0249999999999999</v>
      </c>
      <c r="R58" s="40">
        <v>1.0249999999999999</v>
      </c>
      <c r="S58" s="40">
        <v>1.0249999999999999</v>
      </c>
      <c r="T58" s="40">
        <v>1.0249999999999999</v>
      </c>
      <c r="U58" s="40">
        <v>1.0249999999999999</v>
      </c>
      <c r="V58" s="40">
        <v>1.0249999999999999</v>
      </c>
      <c r="W58" s="40">
        <v>1.0249999999999999</v>
      </c>
      <c r="X58" s="40">
        <v>1.0249999999999999</v>
      </c>
      <c r="Y58" s="40">
        <v>1.0249999999999999</v>
      </c>
      <c r="Z58" s="40">
        <v>1.0249999999999999</v>
      </c>
      <c r="AA58" s="40">
        <v>1.0249999999999999</v>
      </c>
      <c r="AB58" s="40">
        <v>1.0249999999999999</v>
      </c>
      <c r="AC58" s="40">
        <v>1.0249999999999999</v>
      </c>
      <c r="AD58" s="40">
        <v>1.0249999999999999</v>
      </c>
      <c r="AE58" s="40">
        <v>1.0249999999999999</v>
      </c>
      <c r="AF58" s="40">
        <v>1.0249999999999999</v>
      </c>
      <c r="AG58" s="40">
        <v>1.0249999999999999</v>
      </c>
      <c r="AH58" s="40">
        <v>1.0249999999999999</v>
      </c>
      <c r="AI58" s="41">
        <v>0</v>
      </c>
    </row>
    <row r="59" spans="1:35" ht="15" customHeight="1" x14ac:dyDescent="0.25">
      <c r="A59" s="34" t="s">
        <v>161</v>
      </c>
      <c r="B59" s="39" t="s">
        <v>162</v>
      </c>
      <c r="C59" s="40">
        <v>1.0089999999999999</v>
      </c>
      <c r="D59" s="40">
        <v>1.0089999999999999</v>
      </c>
      <c r="E59" s="40">
        <v>1.0089999999999999</v>
      </c>
      <c r="F59" s="40">
        <v>1.0089999999999999</v>
      </c>
      <c r="G59" s="40">
        <v>1.0089999999999999</v>
      </c>
      <c r="H59" s="40">
        <v>1.0089999999999999</v>
      </c>
      <c r="I59" s="40">
        <v>1.0089999999999999</v>
      </c>
      <c r="J59" s="40">
        <v>1.0089999999999999</v>
      </c>
      <c r="K59" s="40">
        <v>1.0089999999999999</v>
      </c>
      <c r="L59" s="40">
        <v>1.0089999999999999</v>
      </c>
      <c r="M59" s="40">
        <v>1.0089999999999999</v>
      </c>
      <c r="N59" s="40">
        <v>1.0089999999999999</v>
      </c>
      <c r="O59" s="40">
        <v>1.0089999999999999</v>
      </c>
      <c r="P59" s="40">
        <v>1.0089999999999999</v>
      </c>
      <c r="Q59" s="40">
        <v>1.0089999999999999</v>
      </c>
      <c r="R59" s="40">
        <v>1.0089999999999999</v>
      </c>
      <c r="S59" s="40">
        <v>1.0089999999999999</v>
      </c>
      <c r="T59" s="40">
        <v>1.0089999999999999</v>
      </c>
      <c r="U59" s="40">
        <v>1.0089999999999999</v>
      </c>
      <c r="V59" s="40">
        <v>1.0089999999999999</v>
      </c>
      <c r="W59" s="40">
        <v>1.0089999999999999</v>
      </c>
      <c r="X59" s="40">
        <v>1.0089999999999999</v>
      </c>
      <c r="Y59" s="40">
        <v>1.0089999999999999</v>
      </c>
      <c r="Z59" s="40">
        <v>1.0089999999999999</v>
      </c>
      <c r="AA59" s="40">
        <v>1.0089999999999999</v>
      </c>
      <c r="AB59" s="40">
        <v>1.0089999999999999</v>
      </c>
      <c r="AC59" s="40">
        <v>1.0089999999999999</v>
      </c>
      <c r="AD59" s="40">
        <v>1.0089999999999999</v>
      </c>
      <c r="AE59" s="40">
        <v>1.0089999999999999</v>
      </c>
      <c r="AF59" s="40">
        <v>1.0089999999999999</v>
      </c>
      <c r="AG59" s="40">
        <v>1.0089999999999999</v>
      </c>
      <c r="AH59" s="40">
        <v>1.0089999999999999</v>
      </c>
      <c r="AI59" s="41">
        <v>0</v>
      </c>
    </row>
    <row r="60" spans="1:35" ht="15" customHeight="1" x14ac:dyDescent="0.25">
      <c r="A60" s="34" t="s">
        <v>163</v>
      </c>
      <c r="B60" s="39" t="s">
        <v>164</v>
      </c>
      <c r="C60" s="40">
        <v>0.96</v>
      </c>
      <c r="D60" s="40">
        <v>0.96</v>
      </c>
      <c r="E60" s="40">
        <v>0.96</v>
      </c>
      <c r="F60" s="40">
        <v>0.96</v>
      </c>
      <c r="G60" s="40">
        <v>0.96</v>
      </c>
      <c r="H60" s="40">
        <v>0.96</v>
      </c>
      <c r="I60" s="40">
        <v>0.96</v>
      </c>
      <c r="J60" s="40">
        <v>0.96</v>
      </c>
      <c r="K60" s="40">
        <v>0.96</v>
      </c>
      <c r="L60" s="40">
        <v>0.96</v>
      </c>
      <c r="M60" s="40">
        <v>0.96</v>
      </c>
      <c r="N60" s="40">
        <v>0.96</v>
      </c>
      <c r="O60" s="40">
        <v>0.96</v>
      </c>
      <c r="P60" s="40">
        <v>0.96</v>
      </c>
      <c r="Q60" s="40">
        <v>0.96</v>
      </c>
      <c r="R60" s="40">
        <v>0.96</v>
      </c>
      <c r="S60" s="40">
        <v>0.96</v>
      </c>
      <c r="T60" s="40">
        <v>0.96</v>
      </c>
      <c r="U60" s="40">
        <v>0.96</v>
      </c>
      <c r="V60" s="40">
        <v>0.96</v>
      </c>
      <c r="W60" s="40">
        <v>0.96</v>
      </c>
      <c r="X60" s="40">
        <v>0.96</v>
      </c>
      <c r="Y60" s="40">
        <v>0.96</v>
      </c>
      <c r="Z60" s="40">
        <v>0.96</v>
      </c>
      <c r="AA60" s="40">
        <v>0.96</v>
      </c>
      <c r="AB60" s="40">
        <v>0.96</v>
      </c>
      <c r="AC60" s="40">
        <v>0.96</v>
      </c>
      <c r="AD60" s="40">
        <v>0.96</v>
      </c>
      <c r="AE60" s="40">
        <v>0.96</v>
      </c>
      <c r="AF60" s="40">
        <v>0.96</v>
      </c>
      <c r="AG60" s="40">
        <v>0.96</v>
      </c>
      <c r="AH60" s="40">
        <v>0.96</v>
      </c>
      <c r="AI60" s="41">
        <v>0</v>
      </c>
    </row>
    <row r="62" spans="1:35" ht="15" customHeight="1" x14ac:dyDescent="0.25">
      <c r="B62" s="38" t="s">
        <v>165</v>
      </c>
    </row>
    <row r="63" spans="1:35" ht="15" customHeight="1" x14ac:dyDescent="0.25">
      <c r="A63" s="34" t="s">
        <v>166</v>
      </c>
      <c r="B63" s="39" t="s">
        <v>158</v>
      </c>
      <c r="C63" s="42">
        <v>20.107996</v>
      </c>
      <c r="D63" s="42">
        <v>20.318144</v>
      </c>
      <c r="E63" s="42">
        <v>20.830228999999999</v>
      </c>
      <c r="F63" s="42">
        <v>21.005168999999999</v>
      </c>
      <c r="G63" s="42">
        <v>20.932462999999998</v>
      </c>
      <c r="H63" s="42">
        <v>20.948841000000002</v>
      </c>
      <c r="I63" s="42">
        <v>20.990414000000001</v>
      </c>
      <c r="J63" s="42">
        <v>20.867704</v>
      </c>
      <c r="K63" s="42">
        <v>20.885035999999999</v>
      </c>
      <c r="L63" s="42">
        <v>20.878651000000001</v>
      </c>
      <c r="M63" s="42">
        <v>20.801617</v>
      </c>
      <c r="N63" s="42">
        <v>20.815228999999999</v>
      </c>
      <c r="O63" s="42">
        <v>20.786014999999999</v>
      </c>
      <c r="P63" s="42">
        <v>20.780708000000001</v>
      </c>
      <c r="Q63" s="42">
        <v>20.778521999999999</v>
      </c>
      <c r="R63" s="42">
        <v>20.774889000000002</v>
      </c>
      <c r="S63" s="42">
        <v>20.83877</v>
      </c>
      <c r="T63" s="42">
        <v>20.881236999999999</v>
      </c>
      <c r="U63" s="42">
        <v>21.003589999999999</v>
      </c>
      <c r="V63" s="42">
        <v>21.051472</v>
      </c>
      <c r="W63" s="42">
        <v>21.176898999999999</v>
      </c>
      <c r="X63" s="42">
        <v>21.192974</v>
      </c>
      <c r="Y63" s="42">
        <v>21.200529</v>
      </c>
      <c r="Z63" s="42">
        <v>21.213697</v>
      </c>
      <c r="AA63" s="42">
        <v>21.223731999999998</v>
      </c>
      <c r="AB63" s="42">
        <v>21.217839999999999</v>
      </c>
      <c r="AC63" s="42">
        <v>21.255237999999999</v>
      </c>
      <c r="AD63" s="42">
        <v>21.205929000000001</v>
      </c>
      <c r="AE63" s="42">
        <v>21.193670000000001</v>
      </c>
      <c r="AF63" s="42">
        <v>21.181011000000002</v>
      </c>
      <c r="AG63" s="42">
        <v>21.175581000000001</v>
      </c>
      <c r="AH63" s="42">
        <v>21.169806999999999</v>
      </c>
      <c r="AI63" s="41">
        <v>1.6609999999999999E-3</v>
      </c>
    </row>
    <row r="64" spans="1:35" ht="15" customHeight="1" x14ac:dyDescent="0.25">
      <c r="A64" s="34" t="s">
        <v>167</v>
      </c>
      <c r="B64" s="39" t="s">
        <v>168</v>
      </c>
      <c r="C64" s="42">
        <v>25.010605000000002</v>
      </c>
      <c r="D64" s="42">
        <v>24.950258000000002</v>
      </c>
      <c r="E64" s="42">
        <v>24.901592000000001</v>
      </c>
      <c r="F64" s="42">
        <v>24.966605999999999</v>
      </c>
      <c r="G64" s="42">
        <v>24.957042999999999</v>
      </c>
      <c r="H64" s="42">
        <v>24.966684000000001</v>
      </c>
      <c r="I64" s="42">
        <v>25.136524000000001</v>
      </c>
      <c r="J64" s="42">
        <v>25.113142</v>
      </c>
      <c r="K64" s="42">
        <v>25.075571</v>
      </c>
      <c r="L64" s="42">
        <v>25.017983999999998</v>
      </c>
      <c r="M64" s="42">
        <v>25.009913999999998</v>
      </c>
      <c r="N64" s="42">
        <v>24.955563000000001</v>
      </c>
      <c r="O64" s="42">
        <v>24.95261</v>
      </c>
      <c r="P64" s="42">
        <v>24.941199999999998</v>
      </c>
      <c r="Q64" s="42">
        <v>24.913005999999999</v>
      </c>
      <c r="R64" s="42">
        <v>24.918890000000001</v>
      </c>
      <c r="S64" s="42">
        <v>24.901592000000001</v>
      </c>
      <c r="T64" s="42">
        <v>24.898409000000001</v>
      </c>
      <c r="U64" s="42">
        <v>24.837396999999999</v>
      </c>
      <c r="V64" s="42">
        <v>24.829495999999999</v>
      </c>
      <c r="W64" s="42">
        <v>24.798376000000001</v>
      </c>
      <c r="X64" s="42">
        <v>24.795674999999999</v>
      </c>
      <c r="Y64" s="42">
        <v>24.792542000000001</v>
      </c>
      <c r="Z64" s="42">
        <v>24.774308999999999</v>
      </c>
      <c r="AA64" s="42">
        <v>24.761419</v>
      </c>
      <c r="AB64" s="42">
        <v>24.746127999999999</v>
      </c>
      <c r="AC64" s="42">
        <v>24.723019000000001</v>
      </c>
      <c r="AD64" s="42">
        <v>24.704401000000001</v>
      </c>
      <c r="AE64" s="42">
        <v>24.684570000000001</v>
      </c>
      <c r="AF64" s="42">
        <v>24.666281000000001</v>
      </c>
      <c r="AG64" s="42">
        <v>24.648313999999999</v>
      </c>
      <c r="AH64" s="42">
        <v>24.622223000000002</v>
      </c>
      <c r="AI64" s="41">
        <v>-5.0500000000000002E-4</v>
      </c>
    </row>
    <row r="65" spans="1:35" ht="15" customHeight="1" x14ac:dyDescent="0.25">
      <c r="A65" s="34" t="s">
        <v>169</v>
      </c>
      <c r="B65" s="39" t="s">
        <v>170</v>
      </c>
      <c r="C65" s="42">
        <v>17.098700000000001</v>
      </c>
      <c r="D65" s="42">
        <v>17.036911</v>
      </c>
      <c r="E65" s="42">
        <v>17.074304999999999</v>
      </c>
      <c r="F65" s="42">
        <v>17.134657000000001</v>
      </c>
      <c r="G65" s="42">
        <v>17.110624000000001</v>
      </c>
      <c r="H65" s="42">
        <v>17.094351</v>
      </c>
      <c r="I65" s="42">
        <v>17.020879999999998</v>
      </c>
      <c r="J65" s="42">
        <v>16.996282999999998</v>
      </c>
      <c r="K65" s="42">
        <v>16.965294</v>
      </c>
      <c r="L65" s="42">
        <v>16.941599</v>
      </c>
      <c r="M65" s="42">
        <v>16.919453000000001</v>
      </c>
      <c r="N65" s="42">
        <v>16.916333999999999</v>
      </c>
      <c r="O65" s="42">
        <v>16.913284000000001</v>
      </c>
      <c r="P65" s="42">
        <v>16.920660000000002</v>
      </c>
      <c r="Q65" s="42">
        <v>16.924427000000001</v>
      </c>
      <c r="R65" s="42">
        <v>16.918060000000001</v>
      </c>
      <c r="S65" s="42">
        <v>16.909447</v>
      </c>
      <c r="T65" s="42">
        <v>16.931795000000001</v>
      </c>
      <c r="U65" s="42">
        <v>16.902866</v>
      </c>
      <c r="V65" s="42">
        <v>16.884627999999999</v>
      </c>
      <c r="W65" s="42">
        <v>16.930911999999999</v>
      </c>
      <c r="X65" s="42">
        <v>16.942768000000001</v>
      </c>
      <c r="Y65" s="42">
        <v>16.932089000000001</v>
      </c>
      <c r="Z65" s="42">
        <v>16.939661000000001</v>
      </c>
      <c r="AA65" s="42">
        <v>16.935237999999998</v>
      </c>
      <c r="AB65" s="42">
        <v>16.944445000000002</v>
      </c>
      <c r="AC65" s="42">
        <v>16.963383</v>
      </c>
      <c r="AD65" s="42">
        <v>16.945263000000001</v>
      </c>
      <c r="AE65" s="42">
        <v>16.933554000000001</v>
      </c>
      <c r="AF65" s="42">
        <v>16.928518</v>
      </c>
      <c r="AG65" s="42">
        <v>16.922457000000001</v>
      </c>
      <c r="AH65" s="42">
        <v>16.937262</v>
      </c>
      <c r="AI65" s="41">
        <v>-3.0600000000000001E-4</v>
      </c>
    </row>
    <row r="66" spans="1:35" ht="15" customHeight="1" x14ac:dyDescent="0.25">
      <c r="A66" s="34" t="s">
        <v>171</v>
      </c>
      <c r="B66" s="39" t="s">
        <v>152</v>
      </c>
      <c r="C66" s="42">
        <v>19.319507999999999</v>
      </c>
      <c r="D66" s="42">
        <v>19.593052</v>
      </c>
      <c r="E66" s="42">
        <v>19.970227999999999</v>
      </c>
      <c r="F66" s="42">
        <v>20.024702000000001</v>
      </c>
      <c r="G66" s="42">
        <v>19.885487000000001</v>
      </c>
      <c r="H66" s="42">
        <v>19.877749999999999</v>
      </c>
      <c r="I66" s="42">
        <v>19.882921</v>
      </c>
      <c r="J66" s="42">
        <v>19.787554</v>
      </c>
      <c r="K66" s="42">
        <v>19.815334</v>
      </c>
      <c r="L66" s="42">
        <v>19.843052</v>
      </c>
      <c r="M66" s="42">
        <v>19.777653000000001</v>
      </c>
      <c r="N66" s="42">
        <v>19.787804000000001</v>
      </c>
      <c r="O66" s="42">
        <v>19.752319</v>
      </c>
      <c r="P66" s="42">
        <v>19.747979999999998</v>
      </c>
      <c r="Q66" s="42">
        <v>19.758474</v>
      </c>
      <c r="R66" s="42">
        <v>19.752613</v>
      </c>
      <c r="S66" s="42">
        <v>19.81147</v>
      </c>
      <c r="T66" s="42">
        <v>19.851772</v>
      </c>
      <c r="U66" s="42">
        <v>19.985645000000002</v>
      </c>
      <c r="V66" s="42">
        <v>20.025933999999999</v>
      </c>
      <c r="W66" s="42">
        <v>20.164141000000001</v>
      </c>
      <c r="X66" s="42">
        <v>20.180698</v>
      </c>
      <c r="Y66" s="42">
        <v>20.187028999999999</v>
      </c>
      <c r="Z66" s="42">
        <v>20.200372999999999</v>
      </c>
      <c r="AA66" s="42">
        <v>20.215450000000001</v>
      </c>
      <c r="AB66" s="42">
        <v>20.208798999999999</v>
      </c>
      <c r="AC66" s="42">
        <v>20.246120000000001</v>
      </c>
      <c r="AD66" s="42">
        <v>20.196895999999999</v>
      </c>
      <c r="AE66" s="42">
        <v>20.18384</v>
      </c>
      <c r="AF66" s="42">
        <v>20.168226000000001</v>
      </c>
      <c r="AG66" s="42">
        <v>20.153607999999998</v>
      </c>
      <c r="AH66" s="42">
        <v>20.147829000000002</v>
      </c>
      <c r="AI66" s="41">
        <v>1.3550000000000001E-3</v>
      </c>
    </row>
    <row r="67" spans="1:35" ht="15" customHeight="1" x14ac:dyDescent="0.25">
      <c r="A67" s="34" t="s">
        <v>172</v>
      </c>
      <c r="B67" s="39" t="s">
        <v>173</v>
      </c>
      <c r="C67" s="42">
        <v>19.620101999999999</v>
      </c>
      <c r="D67" s="42">
        <v>19.620101999999999</v>
      </c>
      <c r="E67" s="42">
        <v>19.603287000000002</v>
      </c>
      <c r="F67" s="42">
        <v>19.601509</v>
      </c>
      <c r="G67" s="42">
        <v>19.573495999999999</v>
      </c>
      <c r="H67" s="42">
        <v>19.466571999999999</v>
      </c>
      <c r="I67" s="42">
        <v>19.41544</v>
      </c>
      <c r="J67" s="42">
        <v>19.413862000000002</v>
      </c>
      <c r="K67" s="42">
        <v>19.34948</v>
      </c>
      <c r="L67" s="42">
        <v>19.335515999999998</v>
      </c>
      <c r="M67" s="42">
        <v>19.344664000000002</v>
      </c>
      <c r="N67" s="42">
        <v>19.338370999999999</v>
      </c>
      <c r="O67" s="42">
        <v>19.330476999999998</v>
      </c>
      <c r="P67" s="42">
        <v>19.295473000000001</v>
      </c>
      <c r="Q67" s="42">
        <v>19.296977999999999</v>
      </c>
      <c r="R67" s="42">
        <v>19.326291999999999</v>
      </c>
      <c r="S67" s="42">
        <v>19.278365999999998</v>
      </c>
      <c r="T67" s="42">
        <v>19.287265999999999</v>
      </c>
      <c r="U67" s="42">
        <v>19.246696</v>
      </c>
      <c r="V67" s="42">
        <v>19.276081000000001</v>
      </c>
      <c r="W67" s="42">
        <v>19.261088999999998</v>
      </c>
      <c r="X67" s="42">
        <v>19.290503000000001</v>
      </c>
      <c r="Y67" s="42">
        <v>19.250074000000001</v>
      </c>
      <c r="Z67" s="42">
        <v>19.207937000000001</v>
      </c>
      <c r="AA67" s="42">
        <v>19.102990999999999</v>
      </c>
      <c r="AB67" s="42">
        <v>19.079540000000001</v>
      </c>
      <c r="AC67" s="42">
        <v>19.036456999999999</v>
      </c>
      <c r="AD67" s="42">
        <v>19.012492999999999</v>
      </c>
      <c r="AE67" s="42">
        <v>18.982610999999999</v>
      </c>
      <c r="AF67" s="42">
        <v>18.956731999999999</v>
      </c>
      <c r="AG67" s="42">
        <v>18.923100999999999</v>
      </c>
      <c r="AH67" s="42">
        <v>18.885232999999999</v>
      </c>
      <c r="AI67" s="41">
        <v>-1.2310000000000001E-3</v>
      </c>
    </row>
    <row r="68" spans="1:35" ht="15" customHeight="1" x14ac:dyDescent="0.25">
      <c r="A68" s="34" t="s">
        <v>174</v>
      </c>
      <c r="B68" s="39" t="s">
        <v>175</v>
      </c>
      <c r="C68" s="42">
        <v>21.043057999999998</v>
      </c>
      <c r="D68" s="42">
        <v>20.843399000000002</v>
      </c>
      <c r="E68" s="42">
        <v>20.960943</v>
      </c>
      <c r="F68" s="42">
        <v>20.968461999999999</v>
      </c>
      <c r="G68" s="42">
        <v>20.970217000000002</v>
      </c>
      <c r="H68" s="42">
        <v>20.968295999999999</v>
      </c>
      <c r="I68" s="42">
        <v>20.939036999999999</v>
      </c>
      <c r="J68" s="42">
        <v>20.936917999999999</v>
      </c>
      <c r="K68" s="42">
        <v>20.933427999999999</v>
      </c>
      <c r="L68" s="42">
        <v>20.929811000000001</v>
      </c>
      <c r="M68" s="42">
        <v>20.925148</v>
      </c>
      <c r="N68" s="42">
        <v>20.919725</v>
      </c>
      <c r="O68" s="42">
        <v>20.914186000000001</v>
      </c>
      <c r="P68" s="42">
        <v>20.907404</v>
      </c>
      <c r="Q68" s="42">
        <v>20.899405000000002</v>
      </c>
      <c r="R68" s="42">
        <v>20.891354</v>
      </c>
      <c r="S68" s="42">
        <v>20.87932</v>
      </c>
      <c r="T68" s="42">
        <v>20.877127000000002</v>
      </c>
      <c r="U68" s="42">
        <v>20.876255</v>
      </c>
      <c r="V68" s="42">
        <v>20.875603000000002</v>
      </c>
      <c r="W68" s="42">
        <v>20.875419999999998</v>
      </c>
      <c r="X68" s="42">
        <v>20.875737999999998</v>
      </c>
      <c r="Y68" s="42">
        <v>20.876522000000001</v>
      </c>
      <c r="Z68" s="42">
        <v>20.876638</v>
      </c>
      <c r="AA68" s="42">
        <v>20.878050000000002</v>
      </c>
      <c r="AB68" s="42">
        <v>20.879635</v>
      </c>
      <c r="AC68" s="42">
        <v>20.881257999999999</v>
      </c>
      <c r="AD68" s="42">
        <v>20.882891000000001</v>
      </c>
      <c r="AE68" s="42">
        <v>20.884951000000001</v>
      </c>
      <c r="AF68" s="42">
        <v>20.886838999999998</v>
      </c>
      <c r="AG68" s="42">
        <v>20.888597000000001</v>
      </c>
      <c r="AH68" s="42">
        <v>20.891000999999999</v>
      </c>
      <c r="AI68" s="41">
        <v>-2.34E-4</v>
      </c>
    </row>
    <row r="69" spans="1:35" ht="15" customHeight="1" x14ac:dyDescent="0.25">
      <c r="A69" s="34" t="s">
        <v>176</v>
      </c>
      <c r="B69" s="39" t="s">
        <v>177</v>
      </c>
      <c r="C69" s="42">
        <v>28.581568000000001</v>
      </c>
      <c r="D69" s="42">
        <v>28.543907000000001</v>
      </c>
      <c r="E69" s="42">
        <v>28.504103000000001</v>
      </c>
      <c r="F69" s="42">
        <v>28.473322</v>
      </c>
      <c r="G69" s="42">
        <v>28.433094000000001</v>
      </c>
      <c r="H69" s="42">
        <v>28.428764000000001</v>
      </c>
      <c r="I69" s="42">
        <v>28.424710999999999</v>
      </c>
      <c r="J69" s="42">
        <v>28.422260000000001</v>
      </c>
      <c r="K69" s="42">
        <v>28.420012</v>
      </c>
      <c r="L69" s="42">
        <v>28.417757000000002</v>
      </c>
      <c r="M69" s="42">
        <v>28.414967999999998</v>
      </c>
      <c r="N69" s="42">
        <v>28.413546</v>
      </c>
      <c r="O69" s="42">
        <v>28.415258000000001</v>
      </c>
      <c r="P69" s="42">
        <v>28.416913999999998</v>
      </c>
      <c r="Q69" s="42">
        <v>28.419601</v>
      </c>
      <c r="R69" s="42">
        <v>28.421807999999999</v>
      </c>
      <c r="S69" s="42">
        <v>28.423497999999999</v>
      </c>
      <c r="T69" s="42">
        <v>28.425673</v>
      </c>
      <c r="U69" s="42">
        <v>28.427181000000001</v>
      </c>
      <c r="V69" s="42">
        <v>28.428422999999999</v>
      </c>
      <c r="W69" s="42">
        <v>28.430183</v>
      </c>
      <c r="X69" s="42">
        <v>28.431017000000001</v>
      </c>
      <c r="Y69" s="42">
        <v>28.431168</v>
      </c>
      <c r="Z69" s="42">
        <v>28.432625000000002</v>
      </c>
      <c r="AA69" s="42">
        <v>28.432987000000001</v>
      </c>
      <c r="AB69" s="42">
        <v>28.433567</v>
      </c>
      <c r="AC69" s="42">
        <v>28.433782999999998</v>
      </c>
      <c r="AD69" s="42">
        <v>28.433882000000001</v>
      </c>
      <c r="AE69" s="42">
        <v>28.433848999999999</v>
      </c>
      <c r="AF69" s="42">
        <v>28.434155000000001</v>
      </c>
      <c r="AG69" s="42">
        <v>28.433477</v>
      </c>
      <c r="AH69" s="42">
        <v>28.432860999999999</v>
      </c>
      <c r="AI69" s="41">
        <v>-1.6799999999999999E-4</v>
      </c>
    </row>
    <row r="70" spans="1:35" ht="15" customHeight="1" x14ac:dyDescent="0.25">
      <c r="A70" s="34" t="s">
        <v>178</v>
      </c>
      <c r="B70" s="39" t="s">
        <v>179</v>
      </c>
      <c r="C70" s="42">
        <v>18.673438999999998</v>
      </c>
      <c r="D70" s="42">
        <v>18.939921999999999</v>
      </c>
      <c r="E70" s="42">
        <v>19.385186999999998</v>
      </c>
      <c r="F70" s="42">
        <v>19.445494</v>
      </c>
      <c r="G70" s="42">
        <v>19.235783000000001</v>
      </c>
      <c r="H70" s="42">
        <v>19.228591999999999</v>
      </c>
      <c r="I70" s="42">
        <v>19.203704999999999</v>
      </c>
      <c r="J70" s="42">
        <v>19.138123</v>
      </c>
      <c r="K70" s="42">
        <v>19.177586000000002</v>
      </c>
      <c r="L70" s="42">
        <v>19.215916</v>
      </c>
      <c r="M70" s="42">
        <v>19.146538</v>
      </c>
      <c r="N70" s="42">
        <v>19.163070999999999</v>
      </c>
      <c r="O70" s="42">
        <v>19.121212</v>
      </c>
      <c r="P70" s="42">
        <v>19.115891000000001</v>
      </c>
      <c r="Q70" s="42">
        <v>19.131986999999999</v>
      </c>
      <c r="R70" s="42">
        <v>19.119924999999999</v>
      </c>
      <c r="S70" s="42">
        <v>19.182236</v>
      </c>
      <c r="T70" s="42">
        <v>19.221764</v>
      </c>
      <c r="U70" s="42">
        <v>19.373732</v>
      </c>
      <c r="V70" s="42">
        <v>19.411179000000001</v>
      </c>
      <c r="W70" s="42">
        <v>19.565511999999998</v>
      </c>
      <c r="X70" s="42">
        <v>19.582636000000001</v>
      </c>
      <c r="Y70" s="42">
        <v>19.58963</v>
      </c>
      <c r="Z70" s="42">
        <v>19.602207</v>
      </c>
      <c r="AA70" s="42">
        <v>19.620674000000001</v>
      </c>
      <c r="AB70" s="42">
        <v>19.614173999999998</v>
      </c>
      <c r="AC70" s="42">
        <v>19.655563000000001</v>
      </c>
      <c r="AD70" s="42">
        <v>19.607094</v>
      </c>
      <c r="AE70" s="42">
        <v>19.595407000000002</v>
      </c>
      <c r="AF70" s="42">
        <v>19.578607999999999</v>
      </c>
      <c r="AG70" s="42">
        <v>19.563803</v>
      </c>
      <c r="AH70" s="42">
        <v>19.563299000000001</v>
      </c>
      <c r="AI70" s="41">
        <v>1.503E-3</v>
      </c>
    </row>
    <row r="71" spans="1:35" ht="15" customHeight="1" x14ac:dyDescent="0.25">
      <c r="A71" s="34" t="s">
        <v>180</v>
      </c>
      <c r="B71" s="39" t="s">
        <v>160</v>
      </c>
      <c r="C71" s="42">
        <v>23.725415999999999</v>
      </c>
      <c r="D71" s="42">
        <v>23.829556</v>
      </c>
      <c r="E71" s="42">
        <v>24.512758000000002</v>
      </c>
      <c r="F71" s="42">
        <v>24.238002999999999</v>
      </c>
      <c r="G71" s="42">
        <v>24.380334999999999</v>
      </c>
      <c r="H71" s="42">
        <v>24.462688</v>
      </c>
      <c r="I71" s="42">
        <v>24.386762999999998</v>
      </c>
      <c r="J71" s="42">
        <v>24.295998000000001</v>
      </c>
      <c r="K71" s="42">
        <v>24.291874</v>
      </c>
      <c r="L71" s="42">
        <v>24.306661999999999</v>
      </c>
      <c r="M71" s="42">
        <v>24.354821999999999</v>
      </c>
      <c r="N71" s="42">
        <v>24.541502000000001</v>
      </c>
      <c r="O71" s="42">
        <v>24.542369999999998</v>
      </c>
      <c r="P71" s="42">
        <v>24.543257000000001</v>
      </c>
      <c r="Q71" s="42">
        <v>24.544046000000002</v>
      </c>
      <c r="R71" s="42">
        <v>24.544478999999999</v>
      </c>
      <c r="S71" s="42">
        <v>24.545363999999999</v>
      </c>
      <c r="T71" s="42">
        <v>24.544547999999999</v>
      </c>
      <c r="U71" s="42">
        <v>24.543606</v>
      </c>
      <c r="V71" s="42">
        <v>24.542346999999999</v>
      </c>
      <c r="W71" s="42">
        <v>24.541156999999998</v>
      </c>
      <c r="X71" s="42">
        <v>24.539657999999999</v>
      </c>
      <c r="Y71" s="42">
        <v>24.537963999999999</v>
      </c>
      <c r="Z71" s="42">
        <v>24.536276000000001</v>
      </c>
      <c r="AA71" s="42">
        <v>24.534416</v>
      </c>
      <c r="AB71" s="42">
        <v>24.532360000000001</v>
      </c>
      <c r="AC71" s="42">
        <v>24.530172</v>
      </c>
      <c r="AD71" s="42">
        <v>24.527885000000001</v>
      </c>
      <c r="AE71" s="42">
        <v>24.525411999999999</v>
      </c>
      <c r="AF71" s="42">
        <v>24.523067000000001</v>
      </c>
      <c r="AG71" s="42">
        <v>24.520723</v>
      </c>
      <c r="AH71" s="42">
        <v>24.518303</v>
      </c>
      <c r="AI71" s="41">
        <v>1.0610000000000001E-3</v>
      </c>
    </row>
    <row r="72" spans="1:35" ht="15" customHeight="1" x14ac:dyDescent="0.25">
      <c r="A72" s="34" t="s">
        <v>181</v>
      </c>
      <c r="B72" s="39" t="s">
        <v>162</v>
      </c>
      <c r="C72" s="42">
        <v>25.898951</v>
      </c>
      <c r="D72" s="42">
        <v>25.732492000000001</v>
      </c>
      <c r="E72" s="42">
        <v>26.026116999999999</v>
      </c>
      <c r="F72" s="42">
        <v>25.920909999999999</v>
      </c>
      <c r="G72" s="42">
        <v>25.912618999999999</v>
      </c>
      <c r="H72" s="42">
        <v>25.927626</v>
      </c>
      <c r="I72" s="42">
        <v>25.823651999999999</v>
      </c>
      <c r="J72" s="42">
        <v>25.804659000000001</v>
      </c>
      <c r="K72" s="42">
        <v>25.762657000000001</v>
      </c>
      <c r="L72" s="42">
        <v>25.681837000000002</v>
      </c>
      <c r="M72" s="42">
        <v>25.645029000000001</v>
      </c>
      <c r="N72" s="42">
        <v>25.640720000000002</v>
      </c>
      <c r="O72" s="42">
        <v>25.622510999999999</v>
      </c>
      <c r="P72" s="42">
        <v>25.605309999999999</v>
      </c>
      <c r="Q72" s="42">
        <v>25.578989</v>
      </c>
      <c r="R72" s="42">
        <v>25.558952000000001</v>
      </c>
      <c r="S72" s="42">
        <v>25.563030000000001</v>
      </c>
      <c r="T72" s="42">
        <v>25.568812999999999</v>
      </c>
      <c r="U72" s="42">
        <v>25.577573999999998</v>
      </c>
      <c r="V72" s="42">
        <v>25.597555</v>
      </c>
      <c r="W72" s="42">
        <v>25.582424</v>
      </c>
      <c r="X72" s="42">
        <v>25.577514999999998</v>
      </c>
      <c r="Y72" s="42">
        <v>25.564990999999999</v>
      </c>
      <c r="Z72" s="42">
        <v>25.511279999999999</v>
      </c>
      <c r="AA72" s="42">
        <v>25.447479000000001</v>
      </c>
      <c r="AB72" s="42">
        <v>25.447102000000001</v>
      </c>
      <c r="AC72" s="42">
        <v>25.444046</v>
      </c>
      <c r="AD72" s="42">
        <v>25.442335</v>
      </c>
      <c r="AE72" s="42">
        <v>25.441390999999999</v>
      </c>
      <c r="AF72" s="42">
        <v>25.441088000000001</v>
      </c>
      <c r="AG72" s="42">
        <v>25.440194999999999</v>
      </c>
      <c r="AH72" s="42">
        <v>25.446059999999999</v>
      </c>
      <c r="AI72" s="41">
        <v>-5.6899999999999995E-4</v>
      </c>
    </row>
    <row r="73" spans="1:35" ht="15" customHeight="1" x14ac:dyDescent="0.25">
      <c r="A73" s="34" t="s">
        <v>182</v>
      </c>
      <c r="B73" s="39" t="s">
        <v>183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1" t="s">
        <v>72</v>
      </c>
    </row>
    <row r="74" spans="1:35" ht="15" customHeight="1" x14ac:dyDescent="0.25">
      <c r="A74" s="34" t="s">
        <v>184</v>
      </c>
      <c r="B74" s="39" t="s">
        <v>185</v>
      </c>
      <c r="C74" s="42">
        <v>13.404714999999999</v>
      </c>
      <c r="D74" s="42">
        <v>13.404714999999999</v>
      </c>
      <c r="E74" s="42">
        <v>13.404714999999999</v>
      </c>
      <c r="F74" s="42">
        <v>13.404714999999999</v>
      </c>
      <c r="G74" s="42">
        <v>13.404716000000001</v>
      </c>
      <c r="H74" s="42">
        <v>13.404714999999999</v>
      </c>
      <c r="I74" s="42">
        <v>13.404714999999999</v>
      </c>
      <c r="J74" s="42">
        <v>13.404714999999999</v>
      </c>
      <c r="K74" s="42">
        <v>13.404714999999999</v>
      </c>
      <c r="L74" s="42">
        <v>13.404716000000001</v>
      </c>
      <c r="M74" s="42">
        <v>13.404716000000001</v>
      </c>
      <c r="N74" s="42">
        <v>13.404714999999999</v>
      </c>
      <c r="O74" s="42">
        <v>13.404716000000001</v>
      </c>
      <c r="P74" s="42">
        <v>13.404714999999999</v>
      </c>
      <c r="Q74" s="42">
        <v>13.404716000000001</v>
      </c>
      <c r="R74" s="42">
        <v>13.404716000000001</v>
      </c>
      <c r="S74" s="42">
        <v>13.404714999999999</v>
      </c>
      <c r="T74" s="42">
        <v>13.404714999999999</v>
      </c>
      <c r="U74" s="42">
        <v>13.404714999999999</v>
      </c>
      <c r="V74" s="42">
        <v>13.404716000000001</v>
      </c>
      <c r="W74" s="42">
        <v>13.404716000000001</v>
      </c>
      <c r="X74" s="42">
        <v>13.404716000000001</v>
      </c>
      <c r="Y74" s="42">
        <v>13.404716000000001</v>
      </c>
      <c r="Z74" s="42">
        <v>13.404714999999999</v>
      </c>
      <c r="AA74" s="42">
        <v>13.404716000000001</v>
      </c>
      <c r="AB74" s="42">
        <v>13.404714999999999</v>
      </c>
      <c r="AC74" s="42">
        <v>13.404714999999999</v>
      </c>
      <c r="AD74" s="42">
        <v>13.404716000000001</v>
      </c>
      <c r="AE74" s="42">
        <v>13.404714999999999</v>
      </c>
      <c r="AF74" s="42">
        <v>13.404714999999999</v>
      </c>
      <c r="AG74" s="42">
        <v>13.404716000000001</v>
      </c>
      <c r="AH74" s="42">
        <v>13.404714999999999</v>
      </c>
      <c r="AI74" s="41">
        <v>0</v>
      </c>
    </row>
    <row r="76" spans="1:35" ht="15" customHeight="1" x14ac:dyDescent="0.25">
      <c r="B76" s="38" t="s">
        <v>377</v>
      </c>
    </row>
    <row r="77" spans="1:35" ht="15" customHeight="1" x14ac:dyDescent="0.25">
      <c r="B77" s="38" t="s">
        <v>378</v>
      </c>
    </row>
    <row r="78" spans="1:35" ht="15" customHeight="1" x14ac:dyDescent="0.25">
      <c r="A78" s="34" t="s">
        <v>186</v>
      </c>
      <c r="B78" s="39" t="s">
        <v>379</v>
      </c>
      <c r="C78" s="43">
        <v>3412</v>
      </c>
      <c r="D78" s="43">
        <v>3412</v>
      </c>
      <c r="E78" s="43">
        <v>3412</v>
      </c>
      <c r="F78" s="43">
        <v>3412</v>
      </c>
      <c r="G78" s="43">
        <v>3412</v>
      </c>
      <c r="H78" s="43">
        <v>3412</v>
      </c>
      <c r="I78" s="43">
        <v>3412</v>
      </c>
      <c r="J78" s="43">
        <v>3412</v>
      </c>
      <c r="K78" s="43">
        <v>3412</v>
      </c>
      <c r="L78" s="43">
        <v>3412</v>
      </c>
      <c r="M78" s="43">
        <v>3412</v>
      </c>
      <c r="N78" s="43">
        <v>3412</v>
      </c>
      <c r="O78" s="43">
        <v>3412</v>
      </c>
      <c r="P78" s="43">
        <v>3412</v>
      </c>
      <c r="Q78" s="43">
        <v>3412</v>
      </c>
      <c r="R78" s="43">
        <v>3412</v>
      </c>
      <c r="S78" s="43">
        <v>3412</v>
      </c>
      <c r="T78" s="43">
        <v>3412</v>
      </c>
      <c r="U78" s="43">
        <v>3412</v>
      </c>
      <c r="V78" s="43">
        <v>3412</v>
      </c>
      <c r="W78" s="43">
        <v>3412</v>
      </c>
      <c r="X78" s="43">
        <v>3412</v>
      </c>
      <c r="Y78" s="43">
        <v>3412</v>
      </c>
      <c r="Z78" s="43">
        <v>3412</v>
      </c>
      <c r="AA78" s="43">
        <v>3412</v>
      </c>
      <c r="AB78" s="43">
        <v>3412</v>
      </c>
      <c r="AC78" s="43">
        <v>3412</v>
      </c>
      <c r="AD78" s="43">
        <v>3412</v>
      </c>
      <c r="AE78" s="43">
        <v>3412</v>
      </c>
      <c r="AF78" s="43">
        <v>3412</v>
      </c>
      <c r="AG78" s="43">
        <v>3412</v>
      </c>
      <c r="AH78" s="43">
        <v>3412</v>
      </c>
      <c r="AI78" s="41">
        <v>0</v>
      </c>
    </row>
    <row r="79" spans="1:35" ht="15" customHeight="1" thickBot="1" x14ac:dyDescent="0.3">
      <c r="A79" s="34" t="s">
        <v>380</v>
      </c>
      <c r="B79" s="39" t="s">
        <v>381</v>
      </c>
      <c r="C79" s="43">
        <v>9189.1113280000009</v>
      </c>
      <c r="D79" s="43">
        <v>9032.1738280000009</v>
      </c>
      <c r="E79" s="43">
        <v>8953.2441409999992</v>
      </c>
      <c r="F79" s="43">
        <v>8810.0498050000006</v>
      </c>
      <c r="G79" s="43">
        <v>8648.1435550000006</v>
      </c>
      <c r="H79" s="43">
        <v>8506.0996090000008</v>
      </c>
      <c r="I79" s="43">
        <v>8458.7304690000001</v>
      </c>
      <c r="J79" s="43">
        <v>8252.5849610000005</v>
      </c>
      <c r="K79" s="43">
        <v>8230.4433590000008</v>
      </c>
      <c r="L79" s="43">
        <v>8205.0146480000003</v>
      </c>
      <c r="M79" s="43">
        <v>8184.2558589999999</v>
      </c>
      <c r="N79" s="43">
        <v>8164.7182620000003</v>
      </c>
      <c r="O79" s="43">
        <v>8171.8471680000002</v>
      </c>
      <c r="P79" s="43">
        <v>8142.0859380000002</v>
      </c>
      <c r="Q79" s="43">
        <v>8125.9028319999998</v>
      </c>
      <c r="R79" s="43">
        <v>8112.5493159999996</v>
      </c>
      <c r="S79" s="43">
        <v>8081.0053710000002</v>
      </c>
      <c r="T79" s="43">
        <v>8062.7773440000001</v>
      </c>
      <c r="U79" s="43">
        <v>8039.201172</v>
      </c>
      <c r="V79" s="43">
        <v>8014.6767579999996</v>
      </c>
      <c r="W79" s="43">
        <v>7984.9736329999996</v>
      </c>
      <c r="X79" s="43">
        <v>7957.6904299999997</v>
      </c>
      <c r="Y79" s="43">
        <v>7940.8188479999999</v>
      </c>
      <c r="Z79" s="43">
        <v>7928.2514650000003</v>
      </c>
      <c r="AA79" s="43">
        <v>7918.8427730000003</v>
      </c>
      <c r="AB79" s="43">
        <v>7905.9497069999998</v>
      </c>
      <c r="AC79" s="43">
        <v>7904.8803710000002</v>
      </c>
      <c r="AD79" s="43">
        <v>7901.140625</v>
      </c>
      <c r="AE79" s="43">
        <v>7901.2172849999997</v>
      </c>
      <c r="AF79" s="43">
        <v>7889.3715819999998</v>
      </c>
      <c r="AG79" s="43">
        <v>7877.5566410000001</v>
      </c>
      <c r="AH79" s="43">
        <v>7853.6372069999998</v>
      </c>
      <c r="AI79" s="41">
        <v>-5.0530000000000002E-3</v>
      </c>
    </row>
    <row r="80" spans="1:35" ht="15" customHeight="1" x14ac:dyDescent="0.25">
      <c r="B80" s="89" t="s">
        <v>187</v>
      </c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</row>
    <row r="81" spans="2:2" ht="15" customHeight="1" x14ac:dyDescent="0.25">
      <c r="B81" s="28" t="s">
        <v>188</v>
      </c>
    </row>
    <row r="82" spans="2:2" ht="15" customHeight="1" x14ac:dyDescent="0.25">
      <c r="B82" s="28" t="s">
        <v>189</v>
      </c>
    </row>
    <row r="83" spans="2:2" ht="15" customHeight="1" x14ac:dyDescent="0.25">
      <c r="B83" s="28" t="s">
        <v>74</v>
      </c>
    </row>
    <row r="84" spans="2:2" ht="15" customHeight="1" x14ac:dyDescent="0.25">
      <c r="B84" s="28" t="s">
        <v>382</v>
      </c>
    </row>
    <row r="85" spans="2:2" ht="15" customHeight="1" x14ac:dyDescent="0.25">
      <c r="B85" s="28" t="s">
        <v>383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E316-4DD6-4F01-A6E9-CD64B0DBA397}">
  <sheetPr>
    <tabColor rgb="FFFF8989"/>
  </sheetPr>
  <dimension ref="A1:AH251"/>
  <sheetViews>
    <sheetView workbookViewId="0"/>
  </sheetViews>
  <sheetFormatPr defaultRowHeight="15" x14ac:dyDescent="0.25"/>
  <cols>
    <col min="1" max="1" width="14.42578125" style="85" customWidth="1"/>
  </cols>
  <sheetData>
    <row r="1" spans="1:33" x14ac:dyDescent="0.25">
      <c r="A1" s="85" t="s">
        <v>1389</v>
      </c>
      <c r="B1" s="56" t="s">
        <v>1183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85" t="s">
        <v>1389</v>
      </c>
      <c r="B2" s="85" t="s">
        <v>1017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>
        <v>1</v>
      </c>
    </row>
    <row r="3" spans="1:33" x14ac:dyDescent="0.25">
      <c r="A3" s="85" t="s">
        <v>1389</v>
      </c>
      <c r="B3" s="85" t="s">
        <v>1032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>
        <v>1</v>
      </c>
    </row>
    <row r="4" spans="1:33" x14ac:dyDescent="0.25">
      <c r="A4" s="85" t="s">
        <v>1389</v>
      </c>
      <c r="B4" s="85" t="s">
        <v>1033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>
        <v>1</v>
      </c>
    </row>
    <row r="5" spans="1:33" x14ac:dyDescent="0.25">
      <c r="A5" s="85" t="s">
        <v>1389</v>
      </c>
      <c r="B5" s="85" t="s">
        <v>1034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>
        <v>1</v>
      </c>
    </row>
    <row r="6" spans="1:33" x14ac:dyDescent="0.25">
      <c r="A6" s="85" t="s">
        <v>1389</v>
      </c>
      <c r="B6" s="85" t="s">
        <v>1035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>
        <v>1</v>
      </c>
    </row>
    <row r="7" spans="1:33" x14ac:dyDescent="0.25">
      <c r="A7" s="85" t="s">
        <v>1389</v>
      </c>
      <c r="B7" s="85" t="s">
        <v>1036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>
        <v>1</v>
      </c>
    </row>
    <row r="8" spans="1:33" x14ac:dyDescent="0.25">
      <c r="A8" s="85" t="s">
        <v>1389</v>
      </c>
      <c r="B8" s="85" t="s">
        <v>1037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>
        <v>1</v>
      </c>
    </row>
    <row r="9" spans="1:33" x14ac:dyDescent="0.25">
      <c r="A9" s="85" t="s">
        <v>1389</v>
      </c>
      <c r="B9" s="85" t="s">
        <v>1038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>
        <v>1</v>
      </c>
    </row>
    <row r="10" spans="1:33" x14ac:dyDescent="0.25">
      <c r="A10" s="85" t="s">
        <v>1389</v>
      </c>
      <c r="B10" s="85" t="s">
        <v>1039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>
        <v>1</v>
      </c>
    </row>
    <row r="11" spans="1:33" x14ac:dyDescent="0.25">
      <c r="A11" s="85" t="s">
        <v>1389</v>
      </c>
      <c r="B11" s="85" t="s">
        <v>1040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>
        <v>1</v>
      </c>
    </row>
    <row r="12" spans="1:33" x14ac:dyDescent="0.25">
      <c r="A12" s="85" t="s">
        <v>1389</v>
      </c>
      <c r="B12" s="85" t="s">
        <v>1041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>
        <v>1</v>
      </c>
    </row>
    <row r="13" spans="1:33" x14ac:dyDescent="0.25">
      <c r="A13" s="85" t="s">
        <v>1389</v>
      </c>
      <c r="B13" s="85" t="s">
        <v>1042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>
        <v>1</v>
      </c>
    </row>
    <row r="14" spans="1:33" x14ac:dyDescent="0.25">
      <c r="A14" s="85" t="s">
        <v>1389</v>
      </c>
      <c r="B14" s="85" t="s">
        <v>1043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>
        <v>1</v>
      </c>
    </row>
    <row r="15" spans="1:33" x14ac:dyDescent="0.25">
      <c r="A15" s="85" t="s">
        <v>1389</v>
      </c>
      <c r="B15" s="85" t="s">
        <v>1044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  <c r="AG15" s="20">
        <v>1</v>
      </c>
    </row>
    <row r="16" spans="1:33" x14ac:dyDescent="0.25">
      <c r="A16" s="85" t="s">
        <v>1389</v>
      </c>
      <c r="B16" s="85" t="s">
        <v>1045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>
        <v>1</v>
      </c>
    </row>
    <row r="17" spans="1:33" x14ac:dyDescent="0.25">
      <c r="A17" s="85" t="s">
        <v>1389</v>
      </c>
      <c r="B17" s="85" t="s">
        <v>1046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>
        <v>1</v>
      </c>
    </row>
    <row r="18" spans="1:33" x14ac:dyDescent="0.25">
      <c r="A18" s="85" t="s">
        <v>1389</v>
      </c>
      <c r="B18" s="85" t="s">
        <v>1047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</row>
    <row r="19" spans="1:33" x14ac:dyDescent="0.25">
      <c r="A19" s="85" t="s">
        <v>1389</v>
      </c>
      <c r="B19" s="85" t="s">
        <v>1048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>
        <v>1</v>
      </c>
    </row>
    <row r="20" spans="1:33" x14ac:dyDescent="0.25">
      <c r="A20" s="85" t="s">
        <v>1389</v>
      </c>
      <c r="B20" s="85" t="s">
        <v>1049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>
        <v>1</v>
      </c>
    </row>
    <row r="21" spans="1:33" x14ac:dyDescent="0.25">
      <c r="A21" s="85" t="s">
        <v>1389</v>
      </c>
      <c r="B21" s="85" t="s">
        <v>1050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>
        <v>1</v>
      </c>
    </row>
    <row r="22" spans="1:33" x14ac:dyDescent="0.25">
      <c r="A22" s="85" t="s">
        <v>1389</v>
      </c>
      <c r="B22" s="85" t="s">
        <v>1051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>
        <v>1</v>
      </c>
    </row>
    <row r="23" spans="1:33" x14ac:dyDescent="0.25">
      <c r="A23" s="85" t="s">
        <v>1389</v>
      </c>
      <c r="B23" s="85" t="s">
        <v>1052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>
        <v>1</v>
      </c>
    </row>
    <row r="24" spans="1:33" x14ac:dyDescent="0.25">
      <c r="A24" s="85" t="s">
        <v>1389</v>
      </c>
      <c r="B24" s="85" t="s">
        <v>1053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>
        <v>1</v>
      </c>
    </row>
    <row r="25" spans="1:33" x14ac:dyDescent="0.25">
      <c r="A25" s="85" t="s">
        <v>1389</v>
      </c>
      <c r="B25" s="85" t="s">
        <v>1054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>
        <v>1</v>
      </c>
    </row>
    <row r="26" spans="1:33" x14ac:dyDescent="0.25">
      <c r="A26" s="85" t="s">
        <v>1389</v>
      </c>
      <c r="B26" s="85" t="s">
        <v>1055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>
        <v>1</v>
      </c>
    </row>
    <row r="27" spans="1:33" x14ac:dyDescent="0.25">
      <c r="A27" s="85" t="s">
        <v>1390</v>
      </c>
      <c r="B27" s="85" t="s">
        <v>1017</v>
      </c>
      <c r="C27" s="20">
        <v>1</v>
      </c>
      <c r="D27" s="20">
        <v>1</v>
      </c>
      <c r="E27" s="20">
        <v>1</v>
      </c>
      <c r="F27" s="20">
        <v>1</v>
      </c>
      <c r="G27" s="20">
        <v>1</v>
      </c>
      <c r="H27" s="20">
        <v>1</v>
      </c>
      <c r="I27" s="20">
        <v>1</v>
      </c>
      <c r="J27" s="20">
        <v>1</v>
      </c>
      <c r="K27" s="20">
        <v>1</v>
      </c>
      <c r="L27" s="20">
        <v>1</v>
      </c>
      <c r="M27" s="20">
        <v>1</v>
      </c>
      <c r="N27" s="20">
        <v>1</v>
      </c>
      <c r="O27" s="20">
        <v>1</v>
      </c>
      <c r="P27" s="20">
        <v>1</v>
      </c>
      <c r="Q27" s="20">
        <v>1</v>
      </c>
      <c r="R27" s="20">
        <v>1</v>
      </c>
      <c r="S27" s="20">
        <v>1</v>
      </c>
      <c r="T27" s="20">
        <v>1</v>
      </c>
      <c r="U27" s="20">
        <v>1</v>
      </c>
      <c r="V27" s="20">
        <v>1</v>
      </c>
      <c r="W27" s="20">
        <v>1</v>
      </c>
      <c r="X27" s="20">
        <v>1</v>
      </c>
      <c r="Y27" s="20">
        <v>1</v>
      </c>
      <c r="Z27" s="20">
        <v>1</v>
      </c>
      <c r="AA27" s="20">
        <v>1</v>
      </c>
      <c r="AB27" s="20">
        <v>1</v>
      </c>
      <c r="AC27" s="20">
        <v>1</v>
      </c>
      <c r="AD27" s="20">
        <v>1</v>
      </c>
      <c r="AE27" s="20">
        <v>1</v>
      </c>
      <c r="AF27" s="20">
        <v>1</v>
      </c>
      <c r="AG27" s="20">
        <v>1</v>
      </c>
    </row>
    <row r="28" spans="1:33" x14ac:dyDescent="0.25">
      <c r="A28" s="85" t="s">
        <v>1390</v>
      </c>
      <c r="B28" s="85" t="s">
        <v>1032</v>
      </c>
      <c r="C28" s="20">
        <v>1</v>
      </c>
      <c r="D28" s="20">
        <v>1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1</v>
      </c>
      <c r="K28" s="20">
        <v>1</v>
      </c>
      <c r="L28" s="20">
        <v>1</v>
      </c>
      <c r="M28" s="20">
        <v>1</v>
      </c>
      <c r="N28" s="20">
        <v>1</v>
      </c>
      <c r="O28" s="20">
        <v>1</v>
      </c>
      <c r="P28" s="20">
        <v>1</v>
      </c>
      <c r="Q28" s="20">
        <v>1</v>
      </c>
      <c r="R28" s="20">
        <v>1</v>
      </c>
      <c r="S28" s="20">
        <v>1</v>
      </c>
      <c r="T28" s="20">
        <v>1</v>
      </c>
      <c r="U28" s="20">
        <v>1</v>
      </c>
      <c r="V28" s="20">
        <v>1</v>
      </c>
      <c r="W28" s="20">
        <v>1</v>
      </c>
      <c r="X28" s="20">
        <v>1</v>
      </c>
      <c r="Y28" s="20">
        <v>1</v>
      </c>
      <c r="Z28" s="20">
        <v>1</v>
      </c>
      <c r="AA28" s="20">
        <v>1</v>
      </c>
      <c r="AB28" s="20">
        <v>1</v>
      </c>
      <c r="AC28" s="20">
        <v>1</v>
      </c>
      <c r="AD28" s="20">
        <v>1</v>
      </c>
      <c r="AE28" s="20">
        <v>1</v>
      </c>
      <c r="AF28" s="20">
        <v>1</v>
      </c>
      <c r="AG28" s="20">
        <v>1</v>
      </c>
    </row>
    <row r="29" spans="1:33" x14ac:dyDescent="0.25">
      <c r="A29" s="85" t="s">
        <v>1390</v>
      </c>
      <c r="B29" s="85" t="s">
        <v>1033</v>
      </c>
      <c r="C29" s="20">
        <v>1</v>
      </c>
      <c r="D29" s="20">
        <v>1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>
        <v>1</v>
      </c>
      <c r="K29" s="20">
        <v>1</v>
      </c>
      <c r="L29" s="20">
        <v>1</v>
      </c>
      <c r="M29" s="20">
        <v>1</v>
      </c>
      <c r="N29" s="20">
        <v>1</v>
      </c>
      <c r="O29" s="20">
        <v>1</v>
      </c>
      <c r="P29" s="20">
        <v>1</v>
      </c>
      <c r="Q29" s="20">
        <v>1</v>
      </c>
      <c r="R29" s="20">
        <v>1</v>
      </c>
      <c r="S29" s="20">
        <v>1</v>
      </c>
      <c r="T29" s="20">
        <v>1</v>
      </c>
      <c r="U29" s="20">
        <v>1</v>
      </c>
      <c r="V29" s="20">
        <v>1</v>
      </c>
      <c r="W29" s="20">
        <v>1</v>
      </c>
      <c r="X29" s="20">
        <v>1</v>
      </c>
      <c r="Y29" s="20">
        <v>1</v>
      </c>
      <c r="Z29" s="20">
        <v>1</v>
      </c>
      <c r="AA29" s="20">
        <v>1</v>
      </c>
      <c r="AB29" s="20">
        <v>1</v>
      </c>
      <c r="AC29" s="20">
        <v>1</v>
      </c>
      <c r="AD29" s="20">
        <v>1</v>
      </c>
      <c r="AE29" s="20">
        <v>1</v>
      </c>
      <c r="AF29" s="20">
        <v>1</v>
      </c>
      <c r="AG29" s="20">
        <v>1</v>
      </c>
    </row>
    <row r="30" spans="1:33" x14ac:dyDescent="0.25">
      <c r="A30" s="85" t="s">
        <v>1390</v>
      </c>
      <c r="B30" s="85" t="s">
        <v>1034</v>
      </c>
      <c r="C30" s="20">
        <v>1</v>
      </c>
      <c r="D30" s="20">
        <v>1</v>
      </c>
      <c r="E30" s="20">
        <v>1</v>
      </c>
      <c r="F30" s="20">
        <v>1</v>
      </c>
      <c r="G30" s="20">
        <v>1</v>
      </c>
      <c r="H30" s="20">
        <v>1</v>
      </c>
      <c r="I30" s="20">
        <v>1</v>
      </c>
      <c r="J30" s="20">
        <v>1</v>
      </c>
      <c r="K30" s="20">
        <v>1</v>
      </c>
      <c r="L30" s="20">
        <v>1</v>
      </c>
      <c r="M30" s="20">
        <v>1</v>
      </c>
      <c r="N30" s="20">
        <v>1</v>
      </c>
      <c r="O30" s="20">
        <v>1</v>
      </c>
      <c r="P30" s="20">
        <v>1</v>
      </c>
      <c r="Q30" s="20">
        <v>1</v>
      </c>
      <c r="R30" s="20">
        <v>1</v>
      </c>
      <c r="S30" s="20">
        <v>1</v>
      </c>
      <c r="T30" s="20">
        <v>1</v>
      </c>
      <c r="U30" s="20">
        <v>1</v>
      </c>
      <c r="V30" s="20">
        <v>1</v>
      </c>
      <c r="W30" s="20">
        <v>1</v>
      </c>
      <c r="X30" s="20">
        <v>1</v>
      </c>
      <c r="Y30" s="20">
        <v>1</v>
      </c>
      <c r="Z30" s="20">
        <v>1</v>
      </c>
      <c r="AA30" s="20">
        <v>1</v>
      </c>
      <c r="AB30" s="20">
        <v>1</v>
      </c>
      <c r="AC30" s="20">
        <v>1</v>
      </c>
      <c r="AD30" s="20">
        <v>1</v>
      </c>
      <c r="AE30" s="20">
        <v>1</v>
      </c>
      <c r="AF30" s="20">
        <v>1</v>
      </c>
      <c r="AG30" s="20">
        <v>1</v>
      </c>
    </row>
    <row r="31" spans="1:33" x14ac:dyDescent="0.25">
      <c r="A31" s="85" t="s">
        <v>1390</v>
      </c>
      <c r="B31" s="85" t="s">
        <v>1035</v>
      </c>
      <c r="C31" s="20">
        <v>1</v>
      </c>
      <c r="D31" s="20">
        <v>1</v>
      </c>
      <c r="E31" s="20">
        <v>1</v>
      </c>
      <c r="F31" s="20">
        <v>1</v>
      </c>
      <c r="G31" s="20">
        <v>1</v>
      </c>
      <c r="H31" s="20">
        <v>1</v>
      </c>
      <c r="I31" s="20">
        <v>1</v>
      </c>
      <c r="J31" s="20">
        <v>1</v>
      </c>
      <c r="K31" s="20">
        <v>1</v>
      </c>
      <c r="L31" s="20">
        <v>1</v>
      </c>
      <c r="M31" s="20">
        <v>1</v>
      </c>
      <c r="N31" s="20">
        <v>1</v>
      </c>
      <c r="O31" s="20">
        <v>1</v>
      </c>
      <c r="P31" s="20">
        <v>1</v>
      </c>
      <c r="Q31" s="20">
        <v>1</v>
      </c>
      <c r="R31" s="20">
        <v>1</v>
      </c>
      <c r="S31" s="20">
        <v>1</v>
      </c>
      <c r="T31" s="20">
        <v>1</v>
      </c>
      <c r="U31" s="20">
        <v>1</v>
      </c>
      <c r="V31" s="20">
        <v>1</v>
      </c>
      <c r="W31" s="20">
        <v>1</v>
      </c>
      <c r="X31" s="20">
        <v>1</v>
      </c>
      <c r="Y31" s="20">
        <v>1</v>
      </c>
      <c r="Z31" s="20">
        <v>1</v>
      </c>
      <c r="AA31" s="20">
        <v>1</v>
      </c>
      <c r="AB31" s="20">
        <v>1</v>
      </c>
      <c r="AC31" s="20">
        <v>1</v>
      </c>
      <c r="AD31" s="20">
        <v>1</v>
      </c>
      <c r="AE31" s="20">
        <v>1</v>
      </c>
      <c r="AF31" s="20">
        <v>1</v>
      </c>
      <c r="AG31" s="20">
        <v>1</v>
      </c>
    </row>
    <row r="32" spans="1:33" x14ac:dyDescent="0.25">
      <c r="A32" s="85" t="s">
        <v>1390</v>
      </c>
      <c r="B32" s="85" t="s">
        <v>1036</v>
      </c>
      <c r="C32" s="20">
        <v>1</v>
      </c>
      <c r="D32" s="20">
        <v>1</v>
      </c>
      <c r="E32" s="20">
        <v>1</v>
      </c>
      <c r="F32" s="20">
        <v>1</v>
      </c>
      <c r="G32" s="20">
        <v>1</v>
      </c>
      <c r="H32" s="20">
        <v>1</v>
      </c>
      <c r="I32" s="20">
        <v>1</v>
      </c>
      <c r="J32" s="20">
        <v>1</v>
      </c>
      <c r="K32" s="20">
        <v>1</v>
      </c>
      <c r="L32" s="20">
        <v>1</v>
      </c>
      <c r="M32" s="20">
        <v>1</v>
      </c>
      <c r="N32" s="20">
        <v>1</v>
      </c>
      <c r="O32" s="20">
        <v>1</v>
      </c>
      <c r="P32" s="20">
        <v>1</v>
      </c>
      <c r="Q32" s="20">
        <v>1</v>
      </c>
      <c r="R32" s="20">
        <v>1</v>
      </c>
      <c r="S32" s="20">
        <v>1</v>
      </c>
      <c r="T32" s="20">
        <v>1</v>
      </c>
      <c r="U32" s="20">
        <v>1</v>
      </c>
      <c r="V32" s="20">
        <v>1</v>
      </c>
      <c r="W32" s="20">
        <v>1</v>
      </c>
      <c r="X32" s="20">
        <v>1</v>
      </c>
      <c r="Y32" s="20">
        <v>1</v>
      </c>
      <c r="Z32" s="20">
        <v>1</v>
      </c>
      <c r="AA32" s="20">
        <v>1</v>
      </c>
      <c r="AB32" s="20">
        <v>1</v>
      </c>
      <c r="AC32" s="20">
        <v>1</v>
      </c>
      <c r="AD32" s="20">
        <v>1</v>
      </c>
      <c r="AE32" s="20">
        <v>1</v>
      </c>
      <c r="AF32" s="20">
        <v>1</v>
      </c>
      <c r="AG32" s="20">
        <v>1</v>
      </c>
    </row>
    <row r="33" spans="1:33" x14ac:dyDescent="0.25">
      <c r="A33" s="85" t="s">
        <v>1390</v>
      </c>
      <c r="B33" s="85" t="s">
        <v>1037</v>
      </c>
      <c r="C33" s="20">
        <v>1</v>
      </c>
      <c r="D33" s="20">
        <v>1</v>
      </c>
      <c r="E33" s="20">
        <v>1</v>
      </c>
      <c r="F33" s="20">
        <v>1</v>
      </c>
      <c r="G33" s="20">
        <v>1</v>
      </c>
      <c r="H33" s="20">
        <v>1</v>
      </c>
      <c r="I33" s="20">
        <v>1</v>
      </c>
      <c r="J33" s="20">
        <v>1</v>
      </c>
      <c r="K33" s="20">
        <v>1</v>
      </c>
      <c r="L33" s="20">
        <v>1</v>
      </c>
      <c r="M33" s="20">
        <v>1</v>
      </c>
      <c r="N33" s="20">
        <v>1</v>
      </c>
      <c r="O33" s="20">
        <v>1</v>
      </c>
      <c r="P33" s="20">
        <v>1</v>
      </c>
      <c r="Q33" s="20">
        <v>1</v>
      </c>
      <c r="R33" s="20">
        <v>1</v>
      </c>
      <c r="S33" s="20">
        <v>1</v>
      </c>
      <c r="T33" s="20">
        <v>1</v>
      </c>
      <c r="U33" s="20">
        <v>1</v>
      </c>
      <c r="V33" s="20">
        <v>1</v>
      </c>
      <c r="W33" s="20">
        <v>1</v>
      </c>
      <c r="X33" s="20">
        <v>1</v>
      </c>
      <c r="Y33" s="20">
        <v>1</v>
      </c>
      <c r="Z33" s="20">
        <v>1</v>
      </c>
      <c r="AA33" s="20">
        <v>1</v>
      </c>
      <c r="AB33" s="20">
        <v>1</v>
      </c>
      <c r="AC33" s="20">
        <v>1</v>
      </c>
      <c r="AD33" s="20">
        <v>1</v>
      </c>
      <c r="AE33" s="20">
        <v>1</v>
      </c>
      <c r="AF33" s="20">
        <v>1</v>
      </c>
      <c r="AG33" s="20">
        <v>1</v>
      </c>
    </row>
    <row r="34" spans="1:33" x14ac:dyDescent="0.25">
      <c r="A34" s="85" t="s">
        <v>1390</v>
      </c>
      <c r="B34" s="85" t="s">
        <v>1038</v>
      </c>
      <c r="C34" s="20">
        <v>1</v>
      </c>
      <c r="D34" s="20">
        <v>1</v>
      </c>
      <c r="E34" s="20">
        <v>1</v>
      </c>
      <c r="F34" s="20">
        <v>1</v>
      </c>
      <c r="G34" s="20">
        <v>1</v>
      </c>
      <c r="H34" s="20">
        <v>1</v>
      </c>
      <c r="I34" s="20">
        <v>1</v>
      </c>
      <c r="J34" s="20">
        <v>1</v>
      </c>
      <c r="K34" s="20">
        <v>1</v>
      </c>
      <c r="L34" s="20">
        <v>1</v>
      </c>
      <c r="M34" s="20">
        <v>1</v>
      </c>
      <c r="N34" s="20">
        <v>1</v>
      </c>
      <c r="O34" s="20">
        <v>1</v>
      </c>
      <c r="P34" s="20">
        <v>1</v>
      </c>
      <c r="Q34" s="20">
        <v>1</v>
      </c>
      <c r="R34" s="20">
        <v>1</v>
      </c>
      <c r="S34" s="20">
        <v>1</v>
      </c>
      <c r="T34" s="20">
        <v>1</v>
      </c>
      <c r="U34" s="20">
        <v>1</v>
      </c>
      <c r="V34" s="20">
        <v>1</v>
      </c>
      <c r="W34" s="20">
        <v>1</v>
      </c>
      <c r="X34" s="20">
        <v>1</v>
      </c>
      <c r="Y34" s="20">
        <v>1</v>
      </c>
      <c r="Z34" s="20">
        <v>1</v>
      </c>
      <c r="AA34" s="20">
        <v>1</v>
      </c>
      <c r="AB34" s="20">
        <v>1</v>
      </c>
      <c r="AC34" s="20">
        <v>1</v>
      </c>
      <c r="AD34" s="20">
        <v>1</v>
      </c>
      <c r="AE34" s="20">
        <v>1</v>
      </c>
      <c r="AF34" s="20">
        <v>1</v>
      </c>
      <c r="AG34" s="20">
        <v>1</v>
      </c>
    </row>
    <row r="35" spans="1:33" x14ac:dyDescent="0.25">
      <c r="A35" s="85" t="s">
        <v>1390</v>
      </c>
      <c r="B35" s="85" t="s">
        <v>1039</v>
      </c>
      <c r="C35" s="20">
        <v>1</v>
      </c>
      <c r="D35" s="20">
        <v>1</v>
      </c>
      <c r="E35" s="20">
        <v>1</v>
      </c>
      <c r="F35" s="20">
        <v>1</v>
      </c>
      <c r="G35" s="20">
        <v>1</v>
      </c>
      <c r="H35" s="20">
        <v>1</v>
      </c>
      <c r="I35" s="20">
        <v>1</v>
      </c>
      <c r="J35" s="20">
        <v>1</v>
      </c>
      <c r="K35" s="20">
        <v>1</v>
      </c>
      <c r="L35" s="20">
        <v>1</v>
      </c>
      <c r="M35" s="20">
        <v>1</v>
      </c>
      <c r="N35" s="20">
        <v>1</v>
      </c>
      <c r="O35" s="20">
        <v>1</v>
      </c>
      <c r="P35" s="20">
        <v>1</v>
      </c>
      <c r="Q35" s="20">
        <v>1</v>
      </c>
      <c r="R35" s="20">
        <v>1</v>
      </c>
      <c r="S35" s="20">
        <v>1</v>
      </c>
      <c r="T35" s="20">
        <v>1</v>
      </c>
      <c r="U35" s="20">
        <v>1</v>
      </c>
      <c r="V35" s="20">
        <v>1</v>
      </c>
      <c r="W35" s="20">
        <v>1</v>
      </c>
      <c r="X35" s="20">
        <v>1</v>
      </c>
      <c r="Y35" s="20">
        <v>1</v>
      </c>
      <c r="Z35" s="20">
        <v>1</v>
      </c>
      <c r="AA35" s="20">
        <v>1</v>
      </c>
      <c r="AB35" s="20">
        <v>1</v>
      </c>
      <c r="AC35" s="20">
        <v>1</v>
      </c>
      <c r="AD35" s="20">
        <v>1</v>
      </c>
      <c r="AE35" s="20">
        <v>1</v>
      </c>
      <c r="AF35" s="20">
        <v>1</v>
      </c>
      <c r="AG35" s="20">
        <v>1</v>
      </c>
    </row>
    <row r="36" spans="1:33" x14ac:dyDescent="0.25">
      <c r="A36" s="85" t="s">
        <v>1390</v>
      </c>
      <c r="B36" s="85" t="s">
        <v>1040</v>
      </c>
      <c r="C36" s="20">
        <v>1</v>
      </c>
      <c r="D36" s="20">
        <v>1</v>
      </c>
      <c r="E36" s="20">
        <v>1</v>
      </c>
      <c r="F36" s="20">
        <v>1</v>
      </c>
      <c r="G36" s="20">
        <v>1</v>
      </c>
      <c r="H36" s="20">
        <v>1</v>
      </c>
      <c r="I36" s="20">
        <v>1</v>
      </c>
      <c r="J36" s="20">
        <v>1</v>
      </c>
      <c r="K36" s="20">
        <v>1</v>
      </c>
      <c r="L36" s="20">
        <v>1</v>
      </c>
      <c r="M36" s="20">
        <v>1</v>
      </c>
      <c r="N36" s="20">
        <v>1</v>
      </c>
      <c r="O36" s="20">
        <v>1</v>
      </c>
      <c r="P36" s="20">
        <v>1</v>
      </c>
      <c r="Q36" s="20">
        <v>1</v>
      </c>
      <c r="R36" s="20">
        <v>1</v>
      </c>
      <c r="S36" s="20">
        <v>1</v>
      </c>
      <c r="T36" s="20">
        <v>1</v>
      </c>
      <c r="U36" s="20">
        <v>1</v>
      </c>
      <c r="V36" s="20">
        <v>1</v>
      </c>
      <c r="W36" s="20">
        <v>1</v>
      </c>
      <c r="X36" s="20">
        <v>1</v>
      </c>
      <c r="Y36" s="20">
        <v>1</v>
      </c>
      <c r="Z36" s="20">
        <v>1</v>
      </c>
      <c r="AA36" s="20">
        <v>1</v>
      </c>
      <c r="AB36" s="20">
        <v>1</v>
      </c>
      <c r="AC36" s="20">
        <v>1</v>
      </c>
      <c r="AD36" s="20">
        <v>1</v>
      </c>
      <c r="AE36" s="20">
        <v>1</v>
      </c>
      <c r="AF36" s="20">
        <v>1</v>
      </c>
      <c r="AG36" s="20">
        <v>1</v>
      </c>
    </row>
    <row r="37" spans="1:33" x14ac:dyDescent="0.25">
      <c r="A37" s="85" t="s">
        <v>1390</v>
      </c>
      <c r="B37" s="85" t="s">
        <v>1041</v>
      </c>
      <c r="C37" s="20">
        <v>1</v>
      </c>
      <c r="D37" s="20">
        <v>1</v>
      </c>
      <c r="E37" s="20">
        <v>1</v>
      </c>
      <c r="F37" s="20">
        <v>1</v>
      </c>
      <c r="G37" s="20">
        <v>1</v>
      </c>
      <c r="H37" s="20">
        <v>1</v>
      </c>
      <c r="I37" s="20">
        <v>1</v>
      </c>
      <c r="J37" s="20">
        <v>1</v>
      </c>
      <c r="K37" s="20">
        <v>1</v>
      </c>
      <c r="L37" s="20">
        <v>1</v>
      </c>
      <c r="M37" s="20">
        <v>1</v>
      </c>
      <c r="N37" s="20">
        <v>1</v>
      </c>
      <c r="O37" s="20">
        <v>1</v>
      </c>
      <c r="P37" s="20">
        <v>1</v>
      </c>
      <c r="Q37" s="20">
        <v>1</v>
      </c>
      <c r="R37" s="20">
        <v>1</v>
      </c>
      <c r="S37" s="20">
        <v>1</v>
      </c>
      <c r="T37" s="20">
        <v>1</v>
      </c>
      <c r="U37" s="20">
        <v>1</v>
      </c>
      <c r="V37" s="20">
        <v>1</v>
      </c>
      <c r="W37" s="20">
        <v>1</v>
      </c>
      <c r="X37" s="20">
        <v>1</v>
      </c>
      <c r="Y37" s="20">
        <v>1</v>
      </c>
      <c r="Z37" s="20">
        <v>1</v>
      </c>
      <c r="AA37" s="20">
        <v>1</v>
      </c>
      <c r="AB37" s="20">
        <v>1</v>
      </c>
      <c r="AC37" s="20">
        <v>1</v>
      </c>
      <c r="AD37" s="20">
        <v>1</v>
      </c>
      <c r="AE37" s="20">
        <v>1</v>
      </c>
      <c r="AF37" s="20">
        <v>1</v>
      </c>
      <c r="AG37" s="20">
        <v>1</v>
      </c>
    </row>
    <row r="38" spans="1:33" x14ac:dyDescent="0.25">
      <c r="A38" s="85" t="s">
        <v>1390</v>
      </c>
      <c r="B38" s="85" t="s">
        <v>1042</v>
      </c>
      <c r="C38" s="20">
        <v>1</v>
      </c>
      <c r="D38" s="20">
        <v>1</v>
      </c>
      <c r="E38" s="20">
        <v>1</v>
      </c>
      <c r="F38" s="20">
        <v>1</v>
      </c>
      <c r="G38" s="20">
        <v>1</v>
      </c>
      <c r="H38" s="20">
        <v>1</v>
      </c>
      <c r="I38" s="20">
        <v>1</v>
      </c>
      <c r="J38" s="20">
        <v>1</v>
      </c>
      <c r="K38" s="20">
        <v>1</v>
      </c>
      <c r="L38" s="20">
        <v>1</v>
      </c>
      <c r="M38" s="20">
        <v>1</v>
      </c>
      <c r="N38" s="20">
        <v>1</v>
      </c>
      <c r="O38" s="20">
        <v>1</v>
      </c>
      <c r="P38" s="20">
        <v>1</v>
      </c>
      <c r="Q38" s="20">
        <v>1</v>
      </c>
      <c r="R38" s="20">
        <v>1</v>
      </c>
      <c r="S38" s="20">
        <v>1</v>
      </c>
      <c r="T38" s="20">
        <v>1</v>
      </c>
      <c r="U38" s="20">
        <v>1</v>
      </c>
      <c r="V38" s="20">
        <v>1</v>
      </c>
      <c r="W38" s="20">
        <v>1</v>
      </c>
      <c r="X38" s="20">
        <v>1</v>
      </c>
      <c r="Y38" s="20">
        <v>1</v>
      </c>
      <c r="Z38" s="20">
        <v>1</v>
      </c>
      <c r="AA38" s="20">
        <v>1</v>
      </c>
      <c r="AB38" s="20">
        <v>1</v>
      </c>
      <c r="AC38" s="20">
        <v>1</v>
      </c>
      <c r="AD38" s="20">
        <v>1</v>
      </c>
      <c r="AE38" s="20">
        <v>1</v>
      </c>
      <c r="AF38" s="20">
        <v>1</v>
      </c>
      <c r="AG38" s="20">
        <v>1</v>
      </c>
    </row>
    <row r="39" spans="1:33" x14ac:dyDescent="0.25">
      <c r="A39" s="85" t="s">
        <v>1390</v>
      </c>
      <c r="B39" s="85" t="s">
        <v>1043</v>
      </c>
      <c r="C39" s="20">
        <f>'AEO T29 Cement'!C25/'AEO T29 Cement'!C27</f>
        <v>1</v>
      </c>
      <c r="D39" s="20">
        <f>'AEO T29 Cement'!D25/'AEO T29 Cement'!D27</f>
        <v>1</v>
      </c>
      <c r="E39" s="20">
        <f>'AEO T29 Cement'!E25/'AEO T29 Cement'!E27</f>
        <v>1</v>
      </c>
      <c r="F39" s="20">
        <f>'AEO T29 Cement'!F25/'AEO T29 Cement'!F27</f>
        <v>1</v>
      </c>
      <c r="G39" s="20">
        <f>'AEO T29 Cement'!G25/'AEO T29 Cement'!G27</f>
        <v>1</v>
      </c>
      <c r="H39" s="20">
        <f>'AEO T29 Cement'!H25/'AEO T29 Cement'!H27</f>
        <v>1</v>
      </c>
      <c r="I39" s="20">
        <f>'AEO T29 Cement'!I25/'AEO T29 Cement'!I27</f>
        <v>1</v>
      </c>
      <c r="J39" s="20">
        <f>'AEO T29 Cement'!J25/'AEO T29 Cement'!J27</f>
        <v>1</v>
      </c>
      <c r="K39" s="20">
        <f>'AEO T29 Cement'!K25/'AEO T29 Cement'!K27</f>
        <v>1</v>
      </c>
      <c r="L39" s="20">
        <f>'AEO T29 Cement'!L25/'AEO T29 Cement'!L27</f>
        <v>1</v>
      </c>
      <c r="M39" s="20">
        <f>'AEO T29 Cement'!M25/'AEO T29 Cement'!M27</f>
        <v>1</v>
      </c>
      <c r="N39" s="20">
        <f>'AEO T29 Cement'!N25/'AEO T29 Cement'!N27</f>
        <v>1</v>
      </c>
      <c r="O39" s="20">
        <f>'AEO T29 Cement'!O25/'AEO T29 Cement'!O27</f>
        <v>1</v>
      </c>
      <c r="P39" s="20">
        <f>'AEO T29 Cement'!P25/'AEO T29 Cement'!P27</f>
        <v>1</v>
      </c>
      <c r="Q39" s="20">
        <f>'AEO T29 Cement'!Q25/'AEO T29 Cement'!Q27</f>
        <v>1</v>
      </c>
      <c r="R39" s="20">
        <f>'AEO T29 Cement'!R25/'AEO T29 Cement'!R27</f>
        <v>1</v>
      </c>
      <c r="S39" s="20">
        <f>'AEO T29 Cement'!S25/'AEO T29 Cement'!S27</f>
        <v>1</v>
      </c>
      <c r="T39" s="20">
        <f>'AEO T29 Cement'!T25/'AEO T29 Cement'!T27</f>
        <v>1</v>
      </c>
      <c r="U39" s="20">
        <f>'AEO T29 Cement'!U25/'AEO T29 Cement'!U27</f>
        <v>1</v>
      </c>
      <c r="V39" s="20">
        <f>'AEO T29 Cement'!V25/'AEO T29 Cement'!V27</f>
        <v>1</v>
      </c>
      <c r="W39" s="20">
        <f>'AEO T29 Cement'!W25/'AEO T29 Cement'!W27</f>
        <v>1</v>
      </c>
      <c r="X39" s="20">
        <f>'AEO T29 Cement'!X25/'AEO T29 Cement'!X27</f>
        <v>1</v>
      </c>
      <c r="Y39" s="20">
        <f>'AEO T29 Cement'!Y25/'AEO T29 Cement'!Y27</f>
        <v>1</v>
      </c>
      <c r="Z39" s="20">
        <f>'AEO T29 Cement'!Z25/'AEO T29 Cement'!Z27</f>
        <v>1</v>
      </c>
      <c r="AA39" s="20">
        <f>'AEO T29 Cement'!AA25/'AEO T29 Cement'!AA27</f>
        <v>1</v>
      </c>
      <c r="AB39" s="20">
        <f>'AEO T29 Cement'!AB25/'AEO T29 Cement'!AB27</f>
        <v>1</v>
      </c>
      <c r="AC39" s="20">
        <f>'AEO T29 Cement'!AC25/'AEO T29 Cement'!AC27</f>
        <v>1</v>
      </c>
      <c r="AD39" s="20">
        <f>'AEO T29 Cement'!AD25/'AEO T29 Cement'!AD27</f>
        <v>1</v>
      </c>
      <c r="AE39" s="20">
        <f>'AEO T29 Cement'!AE25/'AEO T29 Cement'!AE27</f>
        <v>1</v>
      </c>
      <c r="AF39" s="20">
        <f>'AEO T29 Cement'!AF25/'AEO T29 Cement'!AF27</f>
        <v>1</v>
      </c>
      <c r="AG39" s="20">
        <f>'AEO T29 Cement'!AG25/'AEO T29 Cement'!AG27</f>
        <v>1</v>
      </c>
    </row>
    <row r="40" spans="1:33" x14ac:dyDescent="0.25">
      <c r="A40" s="85" t="s">
        <v>1390</v>
      </c>
      <c r="B40" s="85" t="s">
        <v>1044</v>
      </c>
      <c r="C40" s="20">
        <f>'AEO T30 Steel'!C26/'AEO T30 Steel'!C27</f>
        <v>6.8031046356085811E-2</v>
      </c>
      <c r="D40" s="20">
        <f>'AEO T30 Steel'!D26/'AEO T30 Steel'!D27</f>
        <v>6.7763145220650384E-2</v>
      </c>
      <c r="E40" s="20">
        <f>'AEO T30 Steel'!E26/'AEO T30 Steel'!E27</f>
        <v>7.0453358625163609E-2</v>
      </c>
      <c r="F40" s="20">
        <f>'AEO T30 Steel'!F26/'AEO T30 Steel'!F27</f>
        <v>5.7249486018435131E-2</v>
      </c>
      <c r="G40" s="20">
        <f>'AEO T30 Steel'!G26/'AEO T30 Steel'!G27</f>
        <v>5.9161097716732648E-2</v>
      </c>
      <c r="H40" s="20">
        <f>'AEO T30 Steel'!H26/'AEO T30 Steel'!H27</f>
        <v>6.3285168636407527E-2</v>
      </c>
      <c r="I40" s="20">
        <f>'AEO T30 Steel'!I26/'AEO T30 Steel'!I27</f>
        <v>6.4948202543171088E-2</v>
      </c>
      <c r="J40" s="20">
        <f>'AEO T30 Steel'!J26/'AEO T30 Steel'!J27</f>
        <v>6.6358534011406858E-2</v>
      </c>
      <c r="K40" s="20">
        <f>'AEO T30 Steel'!K26/'AEO T30 Steel'!K27</f>
        <v>6.7930031128463755E-2</v>
      </c>
      <c r="L40" s="20">
        <f>'AEO T30 Steel'!L26/'AEO T30 Steel'!L27</f>
        <v>6.9941742281084046E-2</v>
      </c>
      <c r="M40" s="20">
        <f>'AEO T30 Steel'!M26/'AEO T30 Steel'!M27</f>
        <v>7.0339922850618505E-2</v>
      </c>
      <c r="N40" s="20">
        <f>'AEO T30 Steel'!N26/'AEO T30 Steel'!N27</f>
        <v>7.0191987721304736E-2</v>
      </c>
      <c r="O40" s="20">
        <f>'AEO T30 Steel'!O26/'AEO T30 Steel'!O27</f>
        <v>7.0109571608848273E-2</v>
      </c>
      <c r="P40" s="20">
        <f>'AEO T30 Steel'!P26/'AEO T30 Steel'!P27</f>
        <v>6.9998290533744595E-2</v>
      </c>
      <c r="Q40" s="20">
        <f>'AEO T30 Steel'!Q26/'AEO T30 Steel'!Q27</f>
        <v>6.8420028296857505E-2</v>
      </c>
      <c r="R40" s="20">
        <f>'AEO T30 Steel'!R26/'AEO T30 Steel'!R27</f>
        <v>6.7084561393790626E-2</v>
      </c>
      <c r="S40" s="20">
        <f>'AEO T30 Steel'!S26/'AEO T30 Steel'!S27</f>
        <v>6.6012888316192148E-2</v>
      </c>
      <c r="T40" s="20">
        <f>'AEO T30 Steel'!T26/'AEO T30 Steel'!T27</f>
        <v>6.4936496602742852E-2</v>
      </c>
      <c r="U40" s="20">
        <f>'AEO T30 Steel'!U26/'AEO T30 Steel'!U27</f>
        <v>6.3712973455102823E-2</v>
      </c>
      <c r="V40" s="20">
        <f>'AEO T30 Steel'!V26/'AEO T30 Steel'!V27</f>
        <v>6.2566919644704816E-2</v>
      </c>
      <c r="W40" s="20">
        <f>'AEO T30 Steel'!W26/'AEO T30 Steel'!W27</f>
        <v>6.147091806726241E-2</v>
      </c>
      <c r="X40" s="20">
        <f>'AEO T30 Steel'!X26/'AEO T30 Steel'!X27</f>
        <v>6.0377533413771563E-2</v>
      </c>
      <c r="Y40" s="20">
        <f>'AEO T30 Steel'!Y26/'AEO T30 Steel'!Y27</f>
        <v>5.9333468154683461E-2</v>
      </c>
      <c r="Z40" s="20">
        <f>'AEO T30 Steel'!Z26/'AEO T30 Steel'!Z27</f>
        <v>5.8339106616059531E-2</v>
      </c>
      <c r="AA40" s="20">
        <f>'AEO T30 Steel'!AA26/'AEO T30 Steel'!AA27</f>
        <v>5.7452170103955078E-2</v>
      </c>
      <c r="AB40" s="20">
        <f>'AEO T30 Steel'!AB26/'AEO T30 Steel'!AB27</f>
        <v>5.6515007922248527E-2</v>
      </c>
      <c r="AC40" s="20">
        <f>'AEO T30 Steel'!AC26/'AEO T30 Steel'!AC27</f>
        <v>5.5576003726843799E-2</v>
      </c>
      <c r="AD40" s="20">
        <f>'AEO T30 Steel'!AD26/'AEO T30 Steel'!AD27</f>
        <v>5.4568218456664985E-2</v>
      </c>
      <c r="AE40" s="20">
        <f>'AEO T30 Steel'!AE26/'AEO T30 Steel'!AE27</f>
        <v>5.3579194453883483E-2</v>
      </c>
      <c r="AF40" s="20">
        <f>'AEO T30 Steel'!AF26/'AEO T30 Steel'!AF27</f>
        <v>5.264521240719526E-2</v>
      </c>
      <c r="AG40" s="20">
        <f>'AEO T30 Steel'!AG26/'AEO T30 Steel'!AG27</f>
        <v>5.1649904825573148E-2</v>
      </c>
    </row>
    <row r="41" spans="1:33" x14ac:dyDescent="0.25">
      <c r="A41" s="85" t="s">
        <v>1390</v>
      </c>
      <c r="B41" s="85" t="s">
        <v>1045</v>
      </c>
      <c r="C41" s="20">
        <v>1</v>
      </c>
      <c r="D41" s="20">
        <v>1</v>
      </c>
      <c r="E41" s="20">
        <v>1</v>
      </c>
      <c r="F41" s="20">
        <v>1</v>
      </c>
      <c r="G41" s="20">
        <v>1</v>
      </c>
      <c r="H41" s="20">
        <v>1</v>
      </c>
      <c r="I41" s="20">
        <v>1</v>
      </c>
      <c r="J41" s="20">
        <v>1</v>
      </c>
      <c r="K41" s="20">
        <v>1</v>
      </c>
      <c r="L41" s="20">
        <v>1</v>
      </c>
      <c r="M41" s="20">
        <v>1</v>
      </c>
      <c r="N41" s="20">
        <v>1</v>
      </c>
      <c r="O41" s="20">
        <v>1</v>
      </c>
      <c r="P41" s="20">
        <v>1</v>
      </c>
      <c r="Q41" s="20">
        <v>1</v>
      </c>
      <c r="R41" s="20">
        <v>1</v>
      </c>
      <c r="S41" s="20">
        <v>1</v>
      </c>
      <c r="T41" s="20">
        <v>1</v>
      </c>
      <c r="U41" s="20">
        <v>1</v>
      </c>
      <c r="V41" s="20">
        <v>1</v>
      </c>
      <c r="W41" s="20">
        <v>1</v>
      </c>
      <c r="X41" s="20">
        <v>1</v>
      </c>
      <c r="Y41" s="20">
        <v>1</v>
      </c>
      <c r="Z41" s="20">
        <v>1</v>
      </c>
      <c r="AA41" s="20">
        <v>1</v>
      </c>
      <c r="AB41" s="20">
        <v>1</v>
      </c>
      <c r="AC41" s="20">
        <v>1</v>
      </c>
      <c r="AD41" s="20">
        <v>1</v>
      </c>
      <c r="AE41" s="20">
        <v>1</v>
      </c>
      <c r="AF41" s="20">
        <v>1</v>
      </c>
      <c r="AG41" s="20">
        <v>1</v>
      </c>
    </row>
    <row r="42" spans="1:33" x14ac:dyDescent="0.25">
      <c r="A42" s="85" t="s">
        <v>1390</v>
      </c>
      <c r="B42" s="85" t="s">
        <v>1046</v>
      </c>
      <c r="C42" s="20">
        <v>1</v>
      </c>
      <c r="D42" s="20">
        <v>1</v>
      </c>
      <c r="E42" s="20">
        <v>1</v>
      </c>
      <c r="F42" s="20">
        <v>1</v>
      </c>
      <c r="G42" s="20">
        <v>1</v>
      </c>
      <c r="H42" s="20">
        <v>1</v>
      </c>
      <c r="I42" s="20">
        <v>1</v>
      </c>
      <c r="J42" s="20">
        <v>1</v>
      </c>
      <c r="K42" s="20">
        <v>1</v>
      </c>
      <c r="L42" s="20">
        <v>1</v>
      </c>
      <c r="M42" s="20">
        <v>1</v>
      </c>
      <c r="N42" s="20">
        <v>1</v>
      </c>
      <c r="O42" s="20">
        <v>1</v>
      </c>
      <c r="P42" s="20">
        <v>1</v>
      </c>
      <c r="Q42" s="20">
        <v>1</v>
      </c>
      <c r="R42" s="20">
        <v>1</v>
      </c>
      <c r="S42" s="20">
        <v>1</v>
      </c>
      <c r="T42" s="20">
        <v>1</v>
      </c>
      <c r="U42" s="20">
        <v>1</v>
      </c>
      <c r="V42" s="20">
        <v>1</v>
      </c>
      <c r="W42" s="20">
        <v>1</v>
      </c>
      <c r="X42" s="20">
        <v>1</v>
      </c>
      <c r="Y42" s="20">
        <v>1</v>
      </c>
      <c r="Z42" s="20">
        <v>1</v>
      </c>
      <c r="AA42" s="20">
        <v>1</v>
      </c>
      <c r="AB42" s="20">
        <v>1</v>
      </c>
      <c r="AC42" s="20">
        <v>1</v>
      </c>
      <c r="AD42" s="20">
        <v>1</v>
      </c>
      <c r="AE42" s="20">
        <v>1</v>
      </c>
      <c r="AF42" s="20">
        <v>1</v>
      </c>
      <c r="AG42" s="20">
        <v>1</v>
      </c>
    </row>
    <row r="43" spans="1:33" x14ac:dyDescent="0.25">
      <c r="A43" s="85" t="s">
        <v>1390</v>
      </c>
      <c r="B43" s="85" t="s">
        <v>1047</v>
      </c>
      <c r="C43" s="20">
        <v>1</v>
      </c>
      <c r="D43" s="20">
        <v>1</v>
      </c>
      <c r="E43" s="20">
        <v>1</v>
      </c>
      <c r="F43" s="20">
        <v>1</v>
      </c>
      <c r="G43" s="20">
        <v>1</v>
      </c>
      <c r="H43" s="20">
        <v>1</v>
      </c>
      <c r="I43" s="20">
        <v>1</v>
      </c>
      <c r="J43" s="20">
        <v>1</v>
      </c>
      <c r="K43" s="20">
        <v>1</v>
      </c>
      <c r="L43" s="20">
        <v>1</v>
      </c>
      <c r="M43" s="20">
        <v>1</v>
      </c>
      <c r="N43" s="20">
        <v>1</v>
      </c>
      <c r="O43" s="20">
        <v>1</v>
      </c>
      <c r="P43" s="20">
        <v>1</v>
      </c>
      <c r="Q43" s="20">
        <v>1</v>
      </c>
      <c r="R43" s="20">
        <v>1</v>
      </c>
      <c r="S43" s="20">
        <v>1</v>
      </c>
      <c r="T43" s="20">
        <v>1</v>
      </c>
      <c r="U43" s="20">
        <v>1</v>
      </c>
      <c r="V43" s="20">
        <v>1</v>
      </c>
      <c r="W43" s="20">
        <v>1</v>
      </c>
      <c r="X43" s="20">
        <v>1</v>
      </c>
      <c r="Y43" s="20">
        <v>1</v>
      </c>
      <c r="Z43" s="20">
        <v>1</v>
      </c>
      <c r="AA43" s="20">
        <v>1</v>
      </c>
      <c r="AB43" s="20">
        <v>1</v>
      </c>
      <c r="AC43" s="20">
        <v>1</v>
      </c>
      <c r="AD43" s="20">
        <v>1</v>
      </c>
      <c r="AE43" s="20">
        <v>1</v>
      </c>
      <c r="AF43" s="20">
        <v>1</v>
      </c>
      <c r="AG43" s="20">
        <v>1</v>
      </c>
    </row>
    <row r="44" spans="1:33" x14ac:dyDescent="0.25">
      <c r="A44" s="85" t="s">
        <v>1390</v>
      </c>
      <c r="B44" s="85" t="s">
        <v>1048</v>
      </c>
      <c r="C44" s="20">
        <v>1</v>
      </c>
      <c r="D44" s="20">
        <v>1</v>
      </c>
      <c r="E44" s="20">
        <v>1</v>
      </c>
      <c r="F44" s="20">
        <v>1</v>
      </c>
      <c r="G44" s="20">
        <v>1</v>
      </c>
      <c r="H44" s="20">
        <v>1</v>
      </c>
      <c r="I44" s="20">
        <v>1</v>
      </c>
      <c r="J44" s="20">
        <v>1</v>
      </c>
      <c r="K44" s="20">
        <v>1</v>
      </c>
      <c r="L44" s="20">
        <v>1</v>
      </c>
      <c r="M44" s="20">
        <v>1</v>
      </c>
      <c r="N44" s="20">
        <v>1</v>
      </c>
      <c r="O44" s="20">
        <v>1</v>
      </c>
      <c r="P44" s="20">
        <v>1</v>
      </c>
      <c r="Q44" s="20">
        <v>1</v>
      </c>
      <c r="R44" s="20">
        <v>1</v>
      </c>
      <c r="S44" s="20">
        <v>1</v>
      </c>
      <c r="T44" s="20">
        <v>1</v>
      </c>
      <c r="U44" s="20">
        <v>1</v>
      </c>
      <c r="V44" s="20">
        <v>1</v>
      </c>
      <c r="W44" s="20">
        <v>1</v>
      </c>
      <c r="X44" s="20">
        <v>1</v>
      </c>
      <c r="Y44" s="20">
        <v>1</v>
      </c>
      <c r="Z44" s="20">
        <v>1</v>
      </c>
      <c r="AA44" s="20">
        <v>1</v>
      </c>
      <c r="AB44" s="20">
        <v>1</v>
      </c>
      <c r="AC44" s="20">
        <v>1</v>
      </c>
      <c r="AD44" s="20">
        <v>1</v>
      </c>
      <c r="AE44" s="20">
        <v>1</v>
      </c>
      <c r="AF44" s="20">
        <v>1</v>
      </c>
      <c r="AG44" s="20">
        <v>1</v>
      </c>
    </row>
    <row r="45" spans="1:33" x14ac:dyDescent="0.25">
      <c r="A45" s="85" t="s">
        <v>1390</v>
      </c>
      <c r="B45" s="85" t="s">
        <v>1049</v>
      </c>
      <c r="C45" s="20">
        <v>1</v>
      </c>
      <c r="D45" s="20">
        <v>1</v>
      </c>
      <c r="E45" s="20">
        <v>1</v>
      </c>
      <c r="F45" s="20">
        <v>1</v>
      </c>
      <c r="G45" s="20">
        <v>1</v>
      </c>
      <c r="H45" s="20">
        <v>1</v>
      </c>
      <c r="I45" s="20">
        <v>1</v>
      </c>
      <c r="J45" s="20">
        <v>1</v>
      </c>
      <c r="K45" s="20">
        <v>1</v>
      </c>
      <c r="L45" s="20">
        <v>1</v>
      </c>
      <c r="M45" s="20">
        <v>1</v>
      </c>
      <c r="N45" s="20">
        <v>1</v>
      </c>
      <c r="O45" s="20">
        <v>1</v>
      </c>
      <c r="P45" s="20">
        <v>1</v>
      </c>
      <c r="Q45" s="20">
        <v>1</v>
      </c>
      <c r="R45" s="20">
        <v>1</v>
      </c>
      <c r="S45" s="20">
        <v>1</v>
      </c>
      <c r="T45" s="20">
        <v>1</v>
      </c>
      <c r="U45" s="20">
        <v>1</v>
      </c>
      <c r="V45" s="20">
        <v>1</v>
      </c>
      <c r="W45" s="20">
        <v>1</v>
      </c>
      <c r="X45" s="20">
        <v>1</v>
      </c>
      <c r="Y45" s="20">
        <v>1</v>
      </c>
      <c r="Z45" s="20">
        <v>1</v>
      </c>
      <c r="AA45" s="20">
        <v>1</v>
      </c>
      <c r="AB45" s="20">
        <v>1</v>
      </c>
      <c r="AC45" s="20">
        <v>1</v>
      </c>
      <c r="AD45" s="20">
        <v>1</v>
      </c>
      <c r="AE45" s="20">
        <v>1</v>
      </c>
      <c r="AF45" s="20">
        <v>1</v>
      </c>
      <c r="AG45" s="20">
        <v>1</v>
      </c>
    </row>
    <row r="46" spans="1:33" x14ac:dyDescent="0.25">
      <c r="A46" s="85" t="s">
        <v>1390</v>
      </c>
      <c r="B46" s="85" t="s">
        <v>1050</v>
      </c>
      <c r="C46" s="20">
        <v>1</v>
      </c>
      <c r="D46" s="20">
        <v>1</v>
      </c>
      <c r="E46" s="20">
        <v>1</v>
      </c>
      <c r="F46" s="20">
        <v>1</v>
      </c>
      <c r="G46" s="20">
        <v>1</v>
      </c>
      <c r="H46" s="20">
        <v>1</v>
      </c>
      <c r="I46" s="20">
        <v>1</v>
      </c>
      <c r="J46" s="20">
        <v>1</v>
      </c>
      <c r="K46" s="20">
        <v>1</v>
      </c>
      <c r="L46" s="20">
        <v>1</v>
      </c>
      <c r="M46" s="20">
        <v>1</v>
      </c>
      <c r="N46" s="20">
        <v>1</v>
      </c>
      <c r="O46" s="20">
        <v>1</v>
      </c>
      <c r="P46" s="20">
        <v>1</v>
      </c>
      <c r="Q46" s="20">
        <v>1</v>
      </c>
      <c r="R46" s="20">
        <v>1</v>
      </c>
      <c r="S46" s="20">
        <v>1</v>
      </c>
      <c r="T46" s="20">
        <v>1</v>
      </c>
      <c r="U46" s="20">
        <v>1</v>
      </c>
      <c r="V46" s="20">
        <v>1</v>
      </c>
      <c r="W46" s="20">
        <v>1</v>
      </c>
      <c r="X46" s="20">
        <v>1</v>
      </c>
      <c r="Y46" s="20">
        <v>1</v>
      </c>
      <c r="Z46" s="20">
        <v>1</v>
      </c>
      <c r="AA46" s="20">
        <v>1</v>
      </c>
      <c r="AB46" s="20">
        <v>1</v>
      </c>
      <c r="AC46" s="20">
        <v>1</v>
      </c>
      <c r="AD46" s="20">
        <v>1</v>
      </c>
      <c r="AE46" s="20">
        <v>1</v>
      </c>
      <c r="AF46" s="20">
        <v>1</v>
      </c>
      <c r="AG46" s="20">
        <v>1</v>
      </c>
    </row>
    <row r="47" spans="1:33" x14ac:dyDescent="0.25">
      <c r="A47" s="85" t="s">
        <v>1390</v>
      </c>
      <c r="B47" s="85" t="s">
        <v>1051</v>
      </c>
      <c r="C47" s="20">
        <v>1</v>
      </c>
      <c r="D47" s="20">
        <v>1</v>
      </c>
      <c r="E47" s="20">
        <v>1</v>
      </c>
      <c r="F47" s="20">
        <v>1</v>
      </c>
      <c r="G47" s="20">
        <v>1</v>
      </c>
      <c r="H47" s="20">
        <v>1</v>
      </c>
      <c r="I47" s="20">
        <v>1</v>
      </c>
      <c r="J47" s="20">
        <v>1</v>
      </c>
      <c r="K47" s="20">
        <v>1</v>
      </c>
      <c r="L47" s="20">
        <v>1</v>
      </c>
      <c r="M47" s="20">
        <v>1</v>
      </c>
      <c r="N47" s="20">
        <v>1</v>
      </c>
      <c r="O47" s="20">
        <v>1</v>
      </c>
      <c r="P47" s="20">
        <v>1</v>
      </c>
      <c r="Q47" s="20">
        <v>1</v>
      </c>
      <c r="R47" s="20">
        <v>1</v>
      </c>
      <c r="S47" s="20">
        <v>1</v>
      </c>
      <c r="T47" s="20">
        <v>1</v>
      </c>
      <c r="U47" s="20">
        <v>1</v>
      </c>
      <c r="V47" s="20">
        <v>1</v>
      </c>
      <c r="W47" s="20">
        <v>1</v>
      </c>
      <c r="X47" s="20">
        <v>1</v>
      </c>
      <c r="Y47" s="20">
        <v>1</v>
      </c>
      <c r="Z47" s="20">
        <v>1</v>
      </c>
      <c r="AA47" s="20">
        <v>1</v>
      </c>
      <c r="AB47" s="20">
        <v>1</v>
      </c>
      <c r="AC47" s="20">
        <v>1</v>
      </c>
      <c r="AD47" s="20">
        <v>1</v>
      </c>
      <c r="AE47" s="20">
        <v>1</v>
      </c>
      <c r="AF47" s="20">
        <v>1</v>
      </c>
      <c r="AG47" s="20">
        <v>1</v>
      </c>
    </row>
    <row r="48" spans="1:33" x14ac:dyDescent="0.25">
      <c r="A48" s="85" t="s">
        <v>1390</v>
      </c>
      <c r="B48" s="85" t="s">
        <v>1052</v>
      </c>
      <c r="C48" s="20">
        <v>1</v>
      </c>
      <c r="D48" s="20">
        <v>1</v>
      </c>
      <c r="E48" s="20">
        <v>1</v>
      </c>
      <c r="F48" s="20">
        <v>1</v>
      </c>
      <c r="G48" s="20">
        <v>1</v>
      </c>
      <c r="H48" s="20">
        <v>1</v>
      </c>
      <c r="I48" s="20">
        <v>1</v>
      </c>
      <c r="J48" s="20">
        <v>1</v>
      </c>
      <c r="K48" s="20">
        <v>1</v>
      </c>
      <c r="L48" s="20">
        <v>1</v>
      </c>
      <c r="M48" s="20">
        <v>1</v>
      </c>
      <c r="N48" s="20">
        <v>1</v>
      </c>
      <c r="O48" s="20">
        <v>1</v>
      </c>
      <c r="P48" s="20">
        <v>1</v>
      </c>
      <c r="Q48" s="20">
        <v>1</v>
      </c>
      <c r="R48" s="20">
        <v>1</v>
      </c>
      <c r="S48" s="20">
        <v>1</v>
      </c>
      <c r="T48" s="20">
        <v>1</v>
      </c>
      <c r="U48" s="20">
        <v>1</v>
      </c>
      <c r="V48" s="20">
        <v>1</v>
      </c>
      <c r="W48" s="20">
        <v>1</v>
      </c>
      <c r="X48" s="20">
        <v>1</v>
      </c>
      <c r="Y48" s="20">
        <v>1</v>
      </c>
      <c r="Z48" s="20">
        <v>1</v>
      </c>
      <c r="AA48" s="20">
        <v>1</v>
      </c>
      <c r="AB48" s="20">
        <v>1</v>
      </c>
      <c r="AC48" s="20">
        <v>1</v>
      </c>
      <c r="AD48" s="20">
        <v>1</v>
      </c>
      <c r="AE48" s="20">
        <v>1</v>
      </c>
      <c r="AF48" s="20">
        <v>1</v>
      </c>
      <c r="AG48" s="20">
        <v>1</v>
      </c>
    </row>
    <row r="49" spans="1:33" x14ac:dyDescent="0.25">
      <c r="A49" s="85" t="s">
        <v>1390</v>
      </c>
      <c r="B49" s="85" t="s">
        <v>1053</v>
      </c>
      <c r="C49" s="20">
        <v>1</v>
      </c>
      <c r="D49" s="20">
        <v>1</v>
      </c>
      <c r="E49" s="20">
        <v>1</v>
      </c>
      <c r="F49" s="20">
        <v>1</v>
      </c>
      <c r="G49" s="20">
        <v>1</v>
      </c>
      <c r="H49" s="20">
        <v>1</v>
      </c>
      <c r="I49" s="20">
        <v>1</v>
      </c>
      <c r="J49" s="20">
        <v>1</v>
      </c>
      <c r="K49" s="20">
        <v>1</v>
      </c>
      <c r="L49" s="20">
        <v>1</v>
      </c>
      <c r="M49" s="20">
        <v>1</v>
      </c>
      <c r="N49" s="20">
        <v>1</v>
      </c>
      <c r="O49" s="20">
        <v>1</v>
      </c>
      <c r="P49" s="20">
        <v>1</v>
      </c>
      <c r="Q49" s="20">
        <v>1</v>
      </c>
      <c r="R49" s="20">
        <v>1</v>
      </c>
      <c r="S49" s="20">
        <v>1</v>
      </c>
      <c r="T49" s="20">
        <v>1</v>
      </c>
      <c r="U49" s="20">
        <v>1</v>
      </c>
      <c r="V49" s="20">
        <v>1</v>
      </c>
      <c r="W49" s="20">
        <v>1</v>
      </c>
      <c r="X49" s="20">
        <v>1</v>
      </c>
      <c r="Y49" s="20">
        <v>1</v>
      </c>
      <c r="Z49" s="20">
        <v>1</v>
      </c>
      <c r="AA49" s="20">
        <v>1</v>
      </c>
      <c r="AB49" s="20">
        <v>1</v>
      </c>
      <c r="AC49" s="20">
        <v>1</v>
      </c>
      <c r="AD49" s="20">
        <v>1</v>
      </c>
      <c r="AE49" s="20">
        <v>1</v>
      </c>
      <c r="AF49" s="20">
        <v>1</v>
      </c>
      <c r="AG49" s="20">
        <v>1</v>
      </c>
    </row>
    <row r="50" spans="1:33" x14ac:dyDescent="0.25">
      <c r="A50" s="85" t="s">
        <v>1390</v>
      </c>
      <c r="B50" s="85" t="s">
        <v>1054</v>
      </c>
      <c r="C50" s="20">
        <v>1</v>
      </c>
      <c r="D50" s="20">
        <v>1</v>
      </c>
      <c r="E50" s="20">
        <v>1</v>
      </c>
      <c r="F50" s="20">
        <v>1</v>
      </c>
      <c r="G50" s="20">
        <v>1</v>
      </c>
      <c r="H50" s="20">
        <v>1</v>
      </c>
      <c r="I50" s="20">
        <v>1</v>
      </c>
      <c r="J50" s="20">
        <v>1</v>
      </c>
      <c r="K50" s="20">
        <v>1</v>
      </c>
      <c r="L50" s="20">
        <v>1</v>
      </c>
      <c r="M50" s="20">
        <v>1</v>
      </c>
      <c r="N50" s="20">
        <v>1</v>
      </c>
      <c r="O50" s="20">
        <v>1</v>
      </c>
      <c r="P50" s="20">
        <v>1</v>
      </c>
      <c r="Q50" s="20">
        <v>1</v>
      </c>
      <c r="R50" s="20">
        <v>1</v>
      </c>
      <c r="S50" s="20">
        <v>1</v>
      </c>
      <c r="T50" s="20">
        <v>1</v>
      </c>
      <c r="U50" s="20">
        <v>1</v>
      </c>
      <c r="V50" s="20">
        <v>1</v>
      </c>
      <c r="W50" s="20">
        <v>1</v>
      </c>
      <c r="X50" s="20">
        <v>1</v>
      </c>
      <c r="Y50" s="20">
        <v>1</v>
      </c>
      <c r="Z50" s="20">
        <v>1</v>
      </c>
      <c r="AA50" s="20">
        <v>1</v>
      </c>
      <c r="AB50" s="20">
        <v>1</v>
      </c>
      <c r="AC50" s="20">
        <v>1</v>
      </c>
      <c r="AD50" s="20">
        <v>1</v>
      </c>
      <c r="AE50" s="20">
        <v>1</v>
      </c>
      <c r="AF50" s="20">
        <v>1</v>
      </c>
      <c r="AG50" s="20">
        <v>1</v>
      </c>
    </row>
    <row r="51" spans="1:33" x14ac:dyDescent="0.25">
      <c r="A51" s="85" t="s">
        <v>1390</v>
      </c>
      <c r="B51" s="85" t="s">
        <v>1055</v>
      </c>
      <c r="C51" s="20">
        <v>1</v>
      </c>
      <c r="D51" s="20">
        <v>1</v>
      </c>
      <c r="E51" s="20">
        <v>1</v>
      </c>
      <c r="F51" s="20">
        <v>1</v>
      </c>
      <c r="G51" s="20">
        <v>1</v>
      </c>
      <c r="H51" s="20">
        <v>1</v>
      </c>
      <c r="I51" s="20">
        <v>1</v>
      </c>
      <c r="J51" s="20">
        <v>1</v>
      </c>
      <c r="K51" s="20">
        <v>1</v>
      </c>
      <c r="L51" s="20">
        <v>1</v>
      </c>
      <c r="M51" s="20">
        <v>1</v>
      </c>
      <c r="N51" s="20">
        <v>1</v>
      </c>
      <c r="O51" s="20">
        <v>1</v>
      </c>
      <c r="P51" s="20">
        <v>1</v>
      </c>
      <c r="Q51" s="20">
        <v>1</v>
      </c>
      <c r="R51" s="20">
        <v>1</v>
      </c>
      <c r="S51" s="20">
        <v>1</v>
      </c>
      <c r="T51" s="20">
        <v>1</v>
      </c>
      <c r="U51" s="20">
        <v>1</v>
      </c>
      <c r="V51" s="20">
        <v>1</v>
      </c>
      <c r="W51" s="20">
        <v>1</v>
      </c>
      <c r="X51" s="20">
        <v>1</v>
      </c>
      <c r="Y51" s="20">
        <v>1</v>
      </c>
      <c r="Z51" s="20">
        <v>1</v>
      </c>
      <c r="AA51" s="20">
        <v>1</v>
      </c>
      <c r="AB51" s="20">
        <v>1</v>
      </c>
      <c r="AC51" s="20">
        <v>1</v>
      </c>
      <c r="AD51" s="20">
        <v>1</v>
      </c>
      <c r="AE51" s="20">
        <v>1</v>
      </c>
      <c r="AF51" s="20">
        <v>1</v>
      </c>
      <c r="AG51" s="20">
        <v>1</v>
      </c>
    </row>
    <row r="52" spans="1:33" x14ac:dyDescent="0.25">
      <c r="A52" s="85" t="s">
        <v>1391</v>
      </c>
      <c r="B52" s="85" t="s">
        <v>1017</v>
      </c>
      <c r="C52" s="85">
        <v>1</v>
      </c>
      <c r="D52" s="85">
        <v>1</v>
      </c>
      <c r="E52" s="85">
        <v>1</v>
      </c>
      <c r="F52" s="85">
        <v>1</v>
      </c>
      <c r="G52" s="85">
        <v>1</v>
      </c>
      <c r="H52" s="85">
        <v>1</v>
      </c>
      <c r="I52" s="85">
        <v>1</v>
      </c>
      <c r="J52" s="85">
        <v>1</v>
      </c>
      <c r="K52" s="85">
        <v>1</v>
      </c>
      <c r="L52" s="85">
        <v>1</v>
      </c>
      <c r="M52" s="85">
        <v>1</v>
      </c>
      <c r="N52" s="85">
        <v>1</v>
      </c>
      <c r="O52" s="85">
        <v>1</v>
      </c>
      <c r="P52" s="85">
        <v>1</v>
      </c>
      <c r="Q52" s="85">
        <v>1</v>
      </c>
      <c r="R52" s="85">
        <v>1</v>
      </c>
      <c r="S52" s="85">
        <v>1</v>
      </c>
      <c r="T52" s="85">
        <v>1</v>
      </c>
      <c r="U52" s="85">
        <v>1</v>
      </c>
      <c r="V52" s="85">
        <v>1</v>
      </c>
      <c r="W52" s="85">
        <v>1</v>
      </c>
      <c r="X52" s="85">
        <v>1</v>
      </c>
      <c r="Y52" s="85">
        <v>1</v>
      </c>
      <c r="Z52" s="85">
        <v>1</v>
      </c>
      <c r="AA52" s="85">
        <v>1</v>
      </c>
      <c r="AB52" s="85">
        <v>1</v>
      </c>
      <c r="AC52" s="85">
        <v>1</v>
      </c>
      <c r="AD52" s="85">
        <v>1</v>
      </c>
      <c r="AE52" s="85">
        <v>1</v>
      </c>
      <c r="AF52" s="85">
        <v>1</v>
      </c>
      <c r="AG52" s="85">
        <v>1</v>
      </c>
    </row>
    <row r="53" spans="1:33" x14ac:dyDescent="0.25">
      <c r="A53" s="85" t="s">
        <v>1391</v>
      </c>
      <c r="B53" s="85" t="s">
        <v>1032</v>
      </c>
      <c r="C53" s="85">
        <v>1</v>
      </c>
      <c r="D53" s="85">
        <v>1</v>
      </c>
      <c r="E53" s="85">
        <v>1</v>
      </c>
      <c r="F53" s="85">
        <v>1</v>
      </c>
      <c r="G53" s="85">
        <v>1</v>
      </c>
      <c r="H53" s="85">
        <v>1</v>
      </c>
      <c r="I53" s="85">
        <v>1</v>
      </c>
      <c r="J53" s="85">
        <v>1</v>
      </c>
      <c r="K53" s="85">
        <v>1</v>
      </c>
      <c r="L53" s="85">
        <v>1</v>
      </c>
      <c r="M53" s="85">
        <v>1</v>
      </c>
      <c r="N53" s="85">
        <v>1</v>
      </c>
      <c r="O53" s="85">
        <v>1</v>
      </c>
      <c r="P53" s="85">
        <v>1</v>
      </c>
      <c r="Q53" s="85">
        <v>1</v>
      </c>
      <c r="R53" s="85">
        <v>1</v>
      </c>
      <c r="S53" s="85">
        <v>1</v>
      </c>
      <c r="T53" s="85">
        <v>1</v>
      </c>
      <c r="U53" s="85">
        <v>1</v>
      </c>
      <c r="V53" s="85">
        <v>1</v>
      </c>
      <c r="W53" s="85">
        <v>1</v>
      </c>
      <c r="X53" s="85">
        <v>1</v>
      </c>
      <c r="Y53" s="85">
        <v>1</v>
      </c>
      <c r="Z53" s="85">
        <v>1</v>
      </c>
      <c r="AA53" s="85">
        <v>1</v>
      </c>
      <c r="AB53" s="85">
        <v>1</v>
      </c>
      <c r="AC53" s="85">
        <v>1</v>
      </c>
      <c r="AD53" s="85">
        <v>1</v>
      </c>
      <c r="AE53" s="85">
        <v>1</v>
      </c>
      <c r="AF53" s="85">
        <v>1</v>
      </c>
      <c r="AG53" s="85">
        <v>1</v>
      </c>
    </row>
    <row r="54" spans="1:33" x14ac:dyDescent="0.25">
      <c r="A54" s="85" t="s">
        <v>1391</v>
      </c>
      <c r="B54" s="85" t="s">
        <v>1033</v>
      </c>
      <c r="C54" s="85">
        <v>1</v>
      </c>
      <c r="D54" s="85">
        <v>1</v>
      </c>
      <c r="E54" s="85">
        <v>1</v>
      </c>
      <c r="F54" s="85">
        <v>1</v>
      </c>
      <c r="G54" s="85">
        <v>1</v>
      </c>
      <c r="H54" s="85">
        <v>1</v>
      </c>
      <c r="I54" s="85">
        <v>1</v>
      </c>
      <c r="J54" s="85">
        <v>1</v>
      </c>
      <c r="K54" s="85">
        <v>1</v>
      </c>
      <c r="L54" s="85">
        <v>1</v>
      </c>
      <c r="M54" s="85">
        <v>1</v>
      </c>
      <c r="N54" s="85">
        <v>1</v>
      </c>
      <c r="O54" s="85">
        <v>1</v>
      </c>
      <c r="P54" s="85">
        <v>1</v>
      </c>
      <c r="Q54" s="85">
        <v>1</v>
      </c>
      <c r="R54" s="85">
        <v>1</v>
      </c>
      <c r="S54" s="85">
        <v>1</v>
      </c>
      <c r="T54" s="85">
        <v>1</v>
      </c>
      <c r="U54" s="85">
        <v>1</v>
      </c>
      <c r="V54" s="85">
        <v>1</v>
      </c>
      <c r="W54" s="85">
        <v>1</v>
      </c>
      <c r="X54" s="85">
        <v>1</v>
      </c>
      <c r="Y54" s="85">
        <v>1</v>
      </c>
      <c r="Z54" s="85">
        <v>1</v>
      </c>
      <c r="AA54" s="85">
        <v>1</v>
      </c>
      <c r="AB54" s="85">
        <v>1</v>
      </c>
      <c r="AC54" s="85">
        <v>1</v>
      </c>
      <c r="AD54" s="85">
        <v>1</v>
      </c>
      <c r="AE54" s="85">
        <v>1</v>
      </c>
      <c r="AF54" s="85">
        <v>1</v>
      </c>
      <c r="AG54" s="85">
        <v>1</v>
      </c>
    </row>
    <row r="55" spans="1:33" x14ac:dyDescent="0.25">
      <c r="A55" s="85" t="s">
        <v>1391</v>
      </c>
      <c r="B55" s="85" t="s">
        <v>1034</v>
      </c>
      <c r="C55" s="85">
        <v>1</v>
      </c>
      <c r="D55" s="85">
        <v>1</v>
      </c>
      <c r="E55" s="85">
        <v>1</v>
      </c>
      <c r="F55" s="85">
        <v>1</v>
      </c>
      <c r="G55" s="85">
        <v>1</v>
      </c>
      <c r="H55" s="85">
        <v>1</v>
      </c>
      <c r="I55" s="85">
        <v>1</v>
      </c>
      <c r="J55" s="85">
        <v>1</v>
      </c>
      <c r="K55" s="85">
        <v>1</v>
      </c>
      <c r="L55" s="85">
        <v>1</v>
      </c>
      <c r="M55" s="85">
        <v>1</v>
      </c>
      <c r="N55" s="85">
        <v>1</v>
      </c>
      <c r="O55" s="85">
        <v>1</v>
      </c>
      <c r="P55" s="85">
        <v>1</v>
      </c>
      <c r="Q55" s="85">
        <v>1</v>
      </c>
      <c r="R55" s="85">
        <v>1</v>
      </c>
      <c r="S55" s="85">
        <v>1</v>
      </c>
      <c r="T55" s="85">
        <v>1</v>
      </c>
      <c r="U55" s="85">
        <v>1</v>
      </c>
      <c r="V55" s="85">
        <v>1</v>
      </c>
      <c r="W55" s="85">
        <v>1</v>
      </c>
      <c r="X55" s="85">
        <v>1</v>
      </c>
      <c r="Y55" s="85">
        <v>1</v>
      </c>
      <c r="Z55" s="85">
        <v>1</v>
      </c>
      <c r="AA55" s="85">
        <v>1</v>
      </c>
      <c r="AB55" s="85">
        <v>1</v>
      </c>
      <c r="AC55" s="85">
        <v>1</v>
      </c>
      <c r="AD55" s="85">
        <v>1</v>
      </c>
      <c r="AE55" s="85">
        <v>1</v>
      </c>
      <c r="AF55" s="85">
        <v>1</v>
      </c>
      <c r="AG55" s="85">
        <v>1</v>
      </c>
    </row>
    <row r="56" spans="1:33" x14ac:dyDescent="0.25">
      <c r="A56" s="85" t="s">
        <v>1391</v>
      </c>
      <c r="B56" s="85" t="s">
        <v>1035</v>
      </c>
      <c r="C56" s="85">
        <v>1</v>
      </c>
      <c r="D56" s="85">
        <v>1</v>
      </c>
      <c r="E56" s="85">
        <v>1</v>
      </c>
      <c r="F56" s="85">
        <v>1</v>
      </c>
      <c r="G56" s="85">
        <v>1</v>
      </c>
      <c r="H56" s="85">
        <v>1</v>
      </c>
      <c r="I56" s="85">
        <v>1</v>
      </c>
      <c r="J56" s="85">
        <v>1</v>
      </c>
      <c r="K56" s="85">
        <v>1</v>
      </c>
      <c r="L56" s="85">
        <v>1</v>
      </c>
      <c r="M56" s="85">
        <v>1</v>
      </c>
      <c r="N56" s="85">
        <v>1</v>
      </c>
      <c r="O56" s="85">
        <v>1</v>
      </c>
      <c r="P56" s="85">
        <v>1</v>
      </c>
      <c r="Q56" s="85">
        <v>1</v>
      </c>
      <c r="R56" s="85">
        <v>1</v>
      </c>
      <c r="S56" s="85">
        <v>1</v>
      </c>
      <c r="T56" s="85">
        <v>1</v>
      </c>
      <c r="U56" s="85">
        <v>1</v>
      </c>
      <c r="V56" s="85">
        <v>1</v>
      </c>
      <c r="W56" s="85">
        <v>1</v>
      </c>
      <c r="X56" s="85">
        <v>1</v>
      </c>
      <c r="Y56" s="85">
        <v>1</v>
      </c>
      <c r="Z56" s="85">
        <v>1</v>
      </c>
      <c r="AA56" s="85">
        <v>1</v>
      </c>
      <c r="AB56" s="85">
        <v>1</v>
      </c>
      <c r="AC56" s="85">
        <v>1</v>
      </c>
      <c r="AD56" s="85">
        <v>1</v>
      </c>
      <c r="AE56" s="85">
        <v>1</v>
      </c>
      <c r="AF56" s="85">
        <v>1</v>
      </c>
      <c r="AG56" s="85">
        <v>1</v>
      </c>
    </row>
    <row r="57" spans="1:33" x14ac:dyDescent="0.25">
      <c r="A57" s="85" t="s">
        <v>1391</v>
      </c>
      <c r="B57" s="85" t="s">
        <v>1036</v>
      </c>
      <c r="C57" s="85">
        <v>1</v>
      </c>
      <c r="D57" s="85">
        <v>1</v>
      </c>
      <c r="E57" s="85">
        <v>1</v>
      </c>
      <c r="F57" s="85">
        <v>1</v>
      </c>
      <c r="G57" s="85">
        <v>1</v>
      </c>
      <c r="H57" s="85">
        <v>1</v>
      </c>
      <c r="I57" s="85">
        <v>1</v>
      </c>
      <c r="J57" s="85">
        <v>1</v>
      </c>
      <c r="K57" s="85">
        <v>1</v>
      </c>
      <c r="L57" s="85">
        <v>1</v>
      </c>
      <c r="M57" s="85">
        <v>1</v>
      </c>
      <c r="N57" s="85">
        <v>1</v>
      </c>
      <c r="O57" s="85">
        <v>1</v>
      </c>
      <c r="P57" s="85">
        <v>1</v>
      </c>
      <c r="Q57" s="85">
        <v>1</v>
      </c>
      <c r="R57" s="85">
        <v>1</v>
      </c>
      <c r="S57" s="85">
        <v>1</v>
      </c>
      <c r="T57" s="85">
        <v>1</v>
      </c>
      <c r="U57" s="85">
        <v>1</v>
      </c>
      <c r="V57" s="85">
        <v>1</v>
      </c>
      <c r="W57" s="85">
        <v>1</v>
      </c>
      <c r="X57" s="85">
        <v>1</v>
      </c>
      <c r="Y57" s="85">
        <v>1</v>
      </c>
      <c r="Z57" s="85">
        <v>1</v>
      </c>
      <c r="AA57" s="85">
        <v>1</v>
      </c>
      <c r="AB57" s="85">
        <v>1</v>
      </c>
      <c r="AC57" s="85">
        <v>1</v>
      </c>
      <c r="AD57" s="85">
        <v>1</v>
      </c>
      <c r="AE57" s="85">
        <v>1</v>
      </c>
      <c r="AF57" s="85">
        <v>1</v>
      </c>
      <c r="AG57" s="85">
        <v>1</v>
      </c>
    </row>
    <row r="58" spans="1:33" x14ac:dyDescent="0.25">
      <c r="A58" s="85" t="s">
        <v>1391</v>
      </c>
      <c r="B58" s="85" t="s">
        <v>1037</v>
      </c>
      <c r="C58" s="85">
        <v>1</v>
      </c>
      <c r="D58" s="85">
        <v>1</v>
      </c>
      <c r="E58" s="85">
        <v>1</v>
      </c>
      <c r="F58" s="85">
        <v>1</v>
      </c>
      <c r="G58" s="85">
        <v>1</v>
      </c>
      <c r="H58" s="85">
        <v>1</v>
      </c>
      <c r="I58" s="85">
        <v>1</v>
      </c>
      <c r="J58" s="85">
        <v>1</v>
      </c>
      <c r="K58" s="85">
        <v>1</v>
      </c>
      <c r="L58" s="85">
        <v>1</v>
      </c>
      <c r="M58" s="85">
        <v>1</v>
      </c>
      <c r="N58" s="85">
        <v>1</v>
      </c>
      <c r="O58" s="85">
        <v>1</v>
      </c>
      <c r="P58" s="85">
        <v>1</v>
      </c>
      <c r="Q58" s="85">
        <v>1</v>
      </c>
      <c r="R58" s="85">
        <v>1</v>
      </c>
      <c r="S58" s="85">
        <v>1</v>
      </c>
      <c r="T58" s="85">
        <v>1</v>
      </c>
      <c r="U58" s="85">
        <v>1</v>
      </c>
      <c r="V58" s="85">
        <v>1</v>
      </c>
      <c r="W58" s="85">
        <v>1</v>
      </c>
      <c r="X58" s="85">
        <v>1</v>
      </c>
      <c r="Y58" s="85">
        <v>1</v>
      </c>
      <c r="Z58" s="85">
        <v>1</v>
      </c>
      <c r="AA58" s="85">
        <v>1</v>
      </c>
      <c r="AB58" s="85">
        <v>1</v>
      </c>
      <c r="AC58" s="85">
        <v>1</v>
      </c>
      <c r="AD58" s="85">
        <v>1</v>
      </c>
      <c r="AE58" s="85">
        <v>1</v>
      </c>
      <c r="AF58" s="85">
        <v>1</v>
      </c>
      <c r="AG58" s="85">
        <v>1</v>
      </c>
    </row>
    <row r="59" spans="1:33" x14ac:dyDescent="0.25">
      <c r="A59" s="85" t="s">
        <v>1391</v>
      </c>
      <c r="B59" s="85" t="s">
        <v>1038</v>
      </c>
      <c r="C59" s="85">
        <v>1</v>
      </c>
      <c r="D59" s="85">
        <v>1</v>
      </c>
      <c r="E59" s="85">
        <v>1</v>
      </c>
      <c r="F59" s="85">
        <v>1</v>
      </c>
      <c r="G59" s="85">
        <v>1</v>
      </c>
      <c r="H59" s="85">
        <v>1</v>
      </c>
      <c r="I59" s="85">
        <v>1</v>
      </c>
      <c r="J59" s="85">
        <v>1</v>
      </c>
      <c r="K59" s="85">
        <v>1</v>
      </c>
      <c r="L59" s="85">
        <v>1</v>
      </c>
      <c r="M59" s="85">
        <v>1</v>
      </c>
      <c r="N59" s="85">
        <v>1</v>
      </c>
      <c r="O59" s="85">
        <v>1</v>
      </c>
      <c r="P59" s="85">
        <v>1</v>
      </c>
      <c r="Q59" s="85">
        <v>1</v>
      </c>
      <c r="R59" s="85">
        <v>1</v>
      </c>
      <c r="S59" s="85">
        <v>1</v>
      </c>
      <c r="T59" s="85">
        <v>1</v>
      </c>
      <c r="U59" s="85">
        <v>1</v>
      </c>
      <c r="V59" s="85">
        <v>1</v>
      </c>
      <c r="W59" s="85">
        <v>1</v>
      </c>
      <c r="X59" s="85">
        <v>1</v>
      </c>
      <c r="Y59" s="85">
        <v>1</v>
      </c>
      <c r="Z59" s="85">
        <v>1</v>
      </c>
      <c r="AA59" s="85">
        <v>1</v>
      </c>
      <c r="AB59" s="85">
        <v>1</v>
      </c>
      <c r="AC59" s="85">
        <v>1</v>
      </c>
      <c r="AD59" s="85">
        <v>1</v>
      </c>
      <c r="AE59" s="85">
        <v>1</v>
      </c>
      <c r="AF59" s="85">
        <v>1</v>
      </c>
      <c r="AG59" s="85">
        <v>1</v>
      </c>
    </row>
    <row r="60" spans="1:33" x14ac:dyDescent="0.25">
      <c r="A60" s="19" t="s">
        <v>1391</v>
      </c>
      <c r="B60" s="19" t="s">
        <v>1039</v>
      </c>
      <c r="C60" s="19">
        <f>'AEO T24 Refining'!C28/'AEO T24 Refining'!C27</f>
        <v>0</v>
      </c>
      <c r="D60" s="19">
        <f>'AEO T24 Refining'!D28/'AEO T24 Refining'!D27</f>
        <v>0</v>
      </c>
      <c r="E60" s="19">
        <f>'AEO T24 Refining'!E28/'AEO T24 Refining'!E27</f>
        <v>0</v>
      </c>
      <c r="F60" s="19">
        <f>'AEO T24 Refining'!F28/'AEO T24 Refining'!F27</f>
        <v>0</v>
      </c>
      <c r="G60" s="19">
        <f>'AEO T24 Refining'!G28/'AEO T24 Refining'!G27</f>
        <v>0</v>
      </c>
      <c r="H60" s="19">
        <f>'AEO T24 Refining'!H28/'AEO T24 Refining'!H27</f>
        <v>0</v>
      </c>
      <c r="I60" s="19">
        <f>'AEO T24 Refining'!I28/'AEO T24 Refining'!I27</f>
        <v>0</v>
      </c>
      <c r="J60" s="19">
        <f>'AEO T24 Refining'!J28/'AEO T24 Refining'!J27</f>
        <v>0</v>
      </c>
      <c r="K60" s="19">
        <f>'AEO T24 Refining'!K28/'AEO T24 Refining'!K27</f>
        <v>0</v>
      </c>
      <c r="L60" s="19">
        <f>'AEO T24 Refining'!L28/'AEO T24 Refining'!L27</f>
        <v>0</v>
      </c>
      <c r="M60" s="19">
        <f>'AEO T24 Refining'!M28/'AEO T24 Refining'!M27</f>
        <v>0</v>
      </c>
      <c r="N60" s="19">
        <f>'AEO T24 Refining'!N28/'AEO T24 Refining'!N27</f>
        <v>0</v>
      </c>
      <c r="O60" s="19">
        <f>'AEO T24 Refining'!O28/'AEO T24 Refining'!O27</f>
        <v>0</v>
      </c>
      <c r="P60" s="19">
        <f>'AEO T24 Refining'!P28/'AEO T24 Refining'!P27</f>
        <v>0</v>
      </c>
      <c r="Q60" s="19">
        <f>'AEO T24 Refining'!Q28/'AEO T24 Refining'!Q27</f>
        <v>0</v>
      </c>
      <c r="R60" s="19">
        <f>'AEO T24 Refining'!R28/'AEO T24 Refining'!R27</f>
        <v>0</v>
      </c>
      <c r="S60" s="19">
        <f>'AEO T24 Refining'!S28/'AEO T24 Refining'!S27</f>
        <v>0</v>
      </c>
      <c r="T60" s="19">
        <f>'AEO T24 Refining'!T28/'AEO T24 Refining'!T27</f>
        <v>0</v>
      </c>
      <c r="U60" s="19">
        <f>'AEO T24 Refining'!U28/'AEO T24 Refining'!U27</f>
        <v>0</v>
      </c>
      <c r="V60" s="19">
        <f>'AEO T24 Refining'!V28/'AEO T24 Refining'!V27</f>
        <v>0</v>
      </c>
      <c r="W60" s="19">
        <f>'AEO T24 Refining'!W28/'AEO T24 Refining'!W27</f>
        <v>0</v>
      </c>
      <c r="X60" s="19">
        <f>'AEO T24 Refining'!X28/'AEO T24 Refining'!X27</f>
        <v>0</v>
      </c>
      <c r="Y60" s="19">
        <f>'AEO T24 Refining'!Y28/'AEO T24 Refining'!Y27</f>
        <v>0</v>
      </c>
      <c r="Z60" s="19">
        <f>'AEO T24 Refining'!Z28/'AEO T24 Refining'!Z27</f>
        <v>0</v>
      </c>
      <c r="AA60" s="19">
        <f>'AEO T24 Refining'!AA28/'AEO T24 Refining'!AA27</f>
        <v>0</v>
      </c>
      <c r="AB60" s="19">
        <f>'AEO T24 Refining'!AB28/'AEO T24 Refining'!AB27</f>
        <v>0</v>
      </c>
      <c r="AC60" s="19">
        <f>'AEO T24 Refining'!AC28/'AEO T24 Refining'!AC27</f>
        <v>0</v>
      </c>
      <c r="AD60" s="19">
        <f>'AEO T24 Refining'!AD28/'AEO T24 Refining'!AD27</f>
        <v>0</v>
      </c>
      <c r="AE60" s="19">
        <f>'AEO T24 Refining'!AE28/'AEO T24 Refining'!AE27</f>
        <v>0</v>
      </c>
      <c r="AF60" s="19">
        <f>'AEO T24 Refining'!AF28/'AEO T24 Refining'!AF27</f>
        <v>0</v>
      </c>
      <c r="AG60" s="19">
        <f>'AEO T24 Refining'!AG28/'AEO T24 Refining'!AG27</f>
        <v>0</v>
      </c>
    </row>
    <row r="61" spans="1:33" x14ac:dyDescent="0.25">
      <c r="A61" s="19" t="s">
        <v>1391</v>
      </c>
      <c r="B61" s="19" t="s">
        <v>1040</v>
      </c>
      <c r="C61" s="19">
        <f>'AEO T27 Chemicals'!C25/SUM('AEO T27 Chemicals'!C25,'AEO T27 Chemicals'!C34)</f>
        <v>0.80922531515816509</v>
      </c>
      <c r="D61" s="19">
        <f>'AEO T27 Chemicals'!D25/SUM('AEO T27 Chemicals'!D25,'AEO T27 Chemicals'!D34)</f>
        <v>0.79828458589727769</v>
      </c>
      <c r="E61" s="19">
        <f>'AEO T27 Chemicals'!E25/SUM('AEO T27 Chemicals'!E25,'AEO T27 Chemicals'!E34)</f>
        <v>0.79788800994780251</v>
      </c>
      <c r="F61" s="19">
        <f>'AEO T27 Chemicals'!F25/SUM('AEO T27 Chemicals'!F25,'AEO T27 Chemicals'!F34)</f>
        <v>0.80401544928357305</v>
      </c>
      <c r="G61" s="19">
        <f>'AEO T27 Chemicals'!G25/SUM('AEO T27 Chemicals'!G25,'AEO T27 Chemicals'!G34)</f>
        <v>0.80998373713204874</v>
      </c>
      <c r="H61" s="19">
        <f>'AEO T27 Chemicals'!H25/SUM('AEO T27 Chemicals'!H25,'AEO T27 Chemicals'!H34)</f>
        <v>0.81342391039131334</v>
      </c>
      <c r="I61" s="19">
        <f>'AEO T27 Chemicals'!I25/SUM('AEO T27 Chemicals'!I25,'AEO T27 Chemicals'!I34)</f>
        <v>0.81606144390676338</v>
      </c>
      <c r="J61" s="19">
        <f>'AEO T27 Chemicals'!J25/SUM('AEO T27 Chemicals'!J25,'AEO T27 Chemicals'!J34)</f>
        <v>0.81593033599560039</v>
      </c>
      <c r="K61" s="19">
        <f>'AEO T27 Chemicals'!K25/SUM('AEO T27 Chemicals'!K25,'AEO T27 Chemicals'!K34)</f>
        <v>0.8157772453614246</v>
      </c>
      <c r="L61" s="19">
        <f>'AEO T27 Chemicals'!L25/SUM('AEO T27 Chemicals'!L25,'AEO T27 Chemicals'!L34)</f>
        <v>0.81544164357405402</v>
      </c>
      <c r="M61" s="19">
        <f>'AEO T27 Chemicals'!M25/SUM('AEO T27 Chemicals'!M25,'AEO T27 Chemicals'!M34)</f>
        <v>0.81533532855169411</v>
      </c>
      <c r="N61" s="19">
        <f>'AEO T27 Chemicals'!N25/SUM('AEO T27 Chemicals'!N25,'AEO T27 Chemicals'!N34)</f>
        <v>0.81528643437981252</v>
      </c>
      <c r="O61" s="19">
        <f>'AEO T27 Chemicals'!O25/SUM('AEO T27 Chemicals'!O25,'AEO T27 Chemicals'!O34)</f>
        <v>0.81503847926573481</v>
      </c>
      <c r="P61" s="19">
        <f>'AEO T27 Chemicals'!P25/SUM('AEO T27 Chemicals'!P25,'AEO T27 Chemicals'!P34)</f>
        <v>0.81505151605544435</v>
      </c>
      <c r="Q61" s="19">
        <f>'AEO T27 Chemicals'!Q25/SUM('AEO T27 Chemicals'!Q25,'AEO T27 Chemicals'!Q34)</f>
        <v>0.81646875799147556</v>
      </c>
      <c r="R61" s="19">
        <f>'AEO T27 Chemicals'!R25/SUM('AEO T27 Chemicals'!R25,'AEO T27 Chemicals'!R34)</f>
        <v>0.81719617695116253</v>
      </c>
      <c r="S61" s="19">
        <f>'AEO T27 Chemicals'!S25/SUM('AEO T27 Chemicals'!S25,'AEO T27 Chemicals'!S34)</f>
        <v>0.81770002194860891</v>
      </c>
      <c r="T61" s="19">
        <f>'AEO T27 Chemicals'!T25/SUM('AEO T27 Chemicals'!T25,'AEO T27 Chemicals'!T34)</f>
        <v>0.81878167166064075</v>
      </c>
      <c r="U61" s="19">
        <f>'AEO T27 Chemicals'!U25/SUM('AEO T27 Chemicals'!U25,'AEO T27 Chemicals'!U34)</f>
        <v>0.81955538584226173</v>
      </c>
      <c r="V61" s="19">
        <f>'AEO T27 Chemicals'!V25/SUM('AEO T27 Chemicals'!V25,'AEO T27 Chemicals'!V34)</f>
        <v>0.82004810912137271</v>
      </c>
      <c r="W61" s="19">
        <f>'AEO T27 Chemicals'!W25/SUM('AEO T27 Chemicals'!W25,'AEO T27 Chemicals'!W34)</f>
        <v>0.82144128574876119</v>
      </c>
      <c r="X61" s="19">
        <f>'AEO T27 Chemicals'!X25/SUM('AEO T27 Chemicals'!X25,'AEO T27 Chemicals'!X34)</f>
        <v>0.82236611235641566</v>
      </c>
      <c r="Y61" s="19">
        <f>'AEO T27 Chemicals'!Y25/SUM('AEO T27 Chemicals'!Y25,'AEO T27 Chemicals'!Y34)</f>
        <v>0.82347000882354793</v>
      </c>
      <c r="Z61" s="19">
        <f>'AEO T27 Chemicals'!Z25/SUM('AEO T27 Chemicals'!Z25,'AEO T27 Chemicals'!Z34)</f>
        <v>0.82455980498455794</v>
      </c>
      <c r="AA61" s="19">
        <f>'AEO T27 Chemicals'!AA25/SUM('AEO T27 Chemicals'!AA25,'AEO T27 Chemicals'!AA34)</f>
        <v>0.82587839619173886</v>
      </c>
      <c r="AB61" s="19">
        <f>'AEO T27 Chemicals'!AB25/SUM('AEO T27 Chemicals'!AB25,'AEO T27 Chemicals'!AB34)</f>
        <v>0.82748341025361261</v>
      </c>
      <c r="AC61" s="19">
        <f>'AEO T27 Chemicals'!AC25/SUM('AEO T27 Chemicals'!AC25,'AEO T27 Chemicals'!AC34)</f>
        <v>0.82912308408179103</v>
      </c>
      <c r="AD61" s="19">
        <f>'AEO T27 Chemicals'!AD25/SUM('AEO T27 Chemicals'!AD25,'AEO T27 Chemicals'!AD34)</f>
        <v>0.83056043020352199</v>
      </c>
      <c r="AE61" s="19">
        <f>'AEO T27 Chemicals'!AE25/SUM('AEO T27 Chemicals'!AE25,'AEO T27 Chemicals'!AE34)</f>
        <v>0.83248927298986941</v>
      </c>
      <c r="AF61" s="19">
        <f>'AEO T27 Chemicals'!AF25/SUM('AEO T27 Chemicals'!AF25,'AEO T27 Chemicals'!AF34)</f>
        <v>0.83464915886519375</v>
      </c>
      <c r="AG61" s="19">
        <f>'AEO T27 Chemicals'!AG25/SUM('AEO T27 Chemicals'!AG25,'AEO T27 Chemicals'!AG34)</f>
        <v>0.83653000087472507</v>
      </c>
    </row>
    <row r="62" spans="1:33" x14ac:dyDescent="0.25">
      <c r="A62" s="85" t="s">
        <v>1391</v>
      </c>
      <c r="B62" s="85" t="s">
        <v>1041</v>
      </c>
      <c r="C62" s="85">
        <v>1</v>
      </c>
      <c r="D62" s="85">
        <v>1</v>
      </c>
      <c r="E62" s="85">
        <v>1</v>
      </c>
      <c r="F62" s="85">
        <v>1</v>
      </c>
      <c r="G62" s="85">
        <v>1</v>
      </c>
      <c r="H62" s="85">
        <v>1</v>
      </c>
      <c r="I62" s="85">
        <v>1</v>
      </c>
      <c r="J62" s="85">
        <v>1</v>
      </c>
      <c r="K62" s="85">
        <v>1</v>
      </c>
      <c r="L62" s="85">
        <v>1</v>
      </c>
      <c r="M62" s="85">
        <v>1</v>
      </c>
      <c r="N62" s="85">
        <v>1</v>
      </c>
      <c r="O62" s="85">
        <v>1</v>
      </c>
      <c r="P62" s="85">
        <v>1</v>
      </c>
      <c r="Q62" s="85">
        <v>1</v>
      </c>
      <c r="R62" s="85">
        <v>1</v>
      </c>
      <c r="S62" s="85">
        <v>1</v>
      </c>
      <c r="T62" s="85">
        <v>1</v>
      </c>
      <c r="U62" s="85">
        <v>1</v>
      </c>
      <c r="V62" s="85">
        <v>1</v>
      </c>
      <c r="W62" s="85">
        <v>1</v>
      </c>
      <c r="X62" s="85">
        <v>1</v>
      </c>
      <c r="Y62" s="85">
        <v>1</v>
      </c>
      <c r="Z62" s="85">
        <v>1</v>
      </c>
      <c r="AA62" s="85">
        <v>1</v>
      </c>
      <c r="AB62" s="85">
        <v>1</v>
      </c>
      <c r="AC62" s="85">
        <v>1</v>
      </c>
      <c r="AD62" s="85">
        <v>1</v>
      </c>
      <c r="AE62" s="85">
        <v>1</v>
      </c>
      <c r="AF62" s="85">
        <v>1</v>
      </c>
      <c r="AG62" s="85">
        <v>1</v>
      </c>
    </row>
    <row r="63" spans="1:33" x14ac:dyDescent="0.25">
      <c r="A63" s="85" t="s">
        <v>1391</v>
      </c>
      <c r="B63" s="85" t="s">
        <v>1042</v>
      </c>
      <c r="C63" s="85">
        <v>1</v>
      </c>
      <c r="D63" s="85">
        <v>1</v>
      </c>
      <c r="E63" s="85">
        <v>1</v>
      </c>
      <c r="F63" s="85">
        <v>1</v>
      </c>
      <c r="G63" s="85">
        <v>1</v>
      </c>
      <c r="H63" s="85">
        <v>1</v>
      </c>
      <c r="I63" s="85">
        <v>1</v>
      </c>
      <c r="J63" s="85">
        <v>1</v>
      </c>
      <c r="K63" s="85">
        <v>1</v>
      </c>
      <c r="L63" s="85">
        <v>1</v>
      </c>
      <c r="M63" s="85">
        <v>1</v>
      </c>
      <c r="N63" s="85">
        <v>1</v>
      </c>
      <c r="O63" s="85">
        <v>1</v>
      </c>
      <c r="P63" s="85">
        <v>1</v>
      </c>
      <c r="Q63" s="85">
        <v>1</v>
      </c>
      <c r="R63" s="85">
        <v>1</v>
      </c>
      <c r="S63" s="85">
        <v>1</v>
      </c>
      <c r="T63" s="85">
        <v>1</v>
      </c>
      <c r="U63" s="85">
        <v>1</v>
      </c>
      <c r="V63" s="85">
        <v>1</v>
      </c>
      <c r="W63" s="85">
        <v>1</v>
      </c>
      <c r="X63" s="85">
        <v>1</v>
      </c>
      <c r="Y63" s="85">
        <v>1</v>
      </c>
      <c r="Z63" s="85">
        <v>1</v>
      </c>
      <c r="AA63" s="85">
        <v>1</v>
      </c>
      <c r="AB63" s="85">
        <v>1</v>
      </c>
      <c r="AC63" s="85">
        <v>1</v>
      </c>
      <c r="AD63" s="85">
        <v>1</v>
      </c>
      <c r="AE63" s="85">
        <v>1</v>
      </c>
      <c r="AF63" s="85">
        <v>1</v>
      </c>
      <c r="AG63" s="85">
        <v>1</v>
      </c>
    </row>
    <row r="64" spans="1:33" x14ac:dyDescent="0.25">
      <c r="A64" s="85" t="s">
        <v>1391</v>
      </c>
      <c r="B64" s="85" t="s">
        <v>1043</v>
      </c>
      <c r="C64" s="85">
        <v>1</v>
      </c>
      <c r="D64" s="85">
        <v>1</v>
      </c>
      <c r="E64" s="85">
        <v>1</v>
      </c>
      <c r="F64" s="85">
        <v>1</v>
      </c>
      <c r="G64" s="85">
        <v>1</v>
      </c>
      <c r="H64" s="85">
        <v>1</v>
      </c>
      <c r="I64" s="85">
        <v>1</v>
      </c>
      <c r="J64" s="85">
        <v>1</v>
      </c>
      <c r="K64" s="85">
        <v>1</v>
      </c>
      <c r="L64" s="85">
        <v>1</v>
      </c>
      <c r="M64" s="85">
        <v>1</v>
      </c>
      <c r="N64" s="85">
        <v>1</v>
      </c>
      <c r="O64" s="85">
        <v>1</v>
      </c>
      <c r="P64" s="85">
        <v>1</v>
      </c>
      <c r="Q64" s="85">
        <v>1</v>
      </c>
      <c r="R64" s="85">
        <v>1</v>
      </c>
      <c r="S64" s="85">
        <v>1</v>
      </c>
      <c r="T64" s="85">
        <v>1</v>
      </c>
      <c r="U64" s="85">
        <v>1</v>
      </c>
      <c r="V64" s="85">
        <v>1</v>
      </c>
      <c r="W64" s="85">
        <v>1</v>
      </c>
      <c r="X64" s="85">
        <v>1</v>
      </c>
      <c r="Y64" s="85">
        <v>1</v>
      </c>
      <c r="Z64" s="85">
        <v>1</v>
      </c>
      <c r="AA64" s="85">
        <v>1</v>
      </c>
      <c r="AB64" s="85">
        <v>1</v>
      </c>
      <c r="AC64" s="85">
        <v>1</v>
      </c>
      <c r="AD64" s="85">
        <v>1</v>
      </c>
      <c r="AE64" s="85">
        <v>1</v>
      </c>
      <c r="AF64" s="85">
        <v>1</v>
      </c>
      <c r="AG64" s="85">
        <v>1</v>
      </c>
    </row>
    <row r="65" spans="1:33" x14ac:dyDescent="0.25">
      <c r="A65" s="85" t="s">
        <v>1391</v>
      </c>
      <c r="B65" s="85" t="s">
        <v>1044</v>
      </c>
      <c r="C65" s="85">
        <v>1</v>
      </c>
      <c r="D65" s="85">
        <v>1</v>
      </c>
      <c r="E65" s="85">
        <v>1</v>
      </c>
      <c r="F65" s="85">
        <v>1</v>
      </c>
      <c r="G65" s="85">
        <v>1</v>
      </c>
      <c r="H65" s="85">
        <v>1</v>
      </c>
      <c r="I65" s="85">
        <v>1</v>
      </c>
      <c r="J65" s="85">
        <v>1</v>
      </c>
      <c r="K65" s="85">
        <v>1</v>
      </c>
      <c r="L65" s="85">
        <v>1</v>
      </c>
      <c r="M65" s="85">
        <v>1</v>
      </c>
      <c r="N65" s="85">
        <v>1</v>
      </c>
      <c r="O65" s="85">
        <v>1</v>
      </c>
      <c r="P65" s="85">
        <v>1</v>
      </c>
      <c r="Q65" s="85">
        <v>1</v>
      </c>
      <c r="R65" s="85">
        <v>1</v>
      </c>
      <c r="S65" s="85">
        <v>1</v>
      </c>
      <c r="T65" s="85">
        <v>1</v>
      </c>
      <c r="U65" s="85">
        <v>1</v>
      </c>
      <c r="V65" s="85">
        <v>1</v>
      </c>
      <c r="W65" s="85">
        <v>1</v>
      </c>
      <c r="X65" s="85">
        <v>1</v>
      </c>
      <c r="Y65" s="85">
        <v>1</v>
      </c>
      <c r="Z65" s="85">
        <v>1</v>
      </c>
      <c r="AA65" s="85">
        <v>1</v>
      </c>
      <c r="AB65" s="85">
        <v>1</v>
      </c>
      <c r="AC65" s="85">
        <v>1</v>
      </c>
      <c r="AD65" s="85">
        <v>1</v>
      </c>
      <c r="AE65" s="85">
        <v>1</v>
      </c>
      <c r="AF65" s="85">
        <v>1</v>
      </c>
      <c r="AG65" s="85">
        <v>1</v>
      </c>
    </row>
    <row r="66" spans="1:33" x14ac:dyDescent="0.25">
      <c r="A66" s="85" t="s">
        <v>1391</v>
      </c>
      <c r="B66" s="85" t="s">
        <v>1045</v>
      </c>
      <c r="C66" s="85">
        <v>1</v>
      </c>
      <c r="D66" s="85">
        <v>1</v>
      </c>
      <c r="E66" s="85">
        <v>1</v>
      </c>
      <c r="F66" s="85">
        <v>1</v>
      </c>
      <c r="G66" s="85">
        <v>1</v>
      </c>
      <c r="H66" s="85">
        <v>1</v>
      </c>
      <c r="I66" s="85">
        <v>1</v>
      </c>
      <c r="J66" s="85">
        <v>1</v>
      </c>
      <c r="K66" s="85">
        <v>1</v>
      </c>
      <c r="L66" s="85">
        <v>1</v>
      </c>
      <c r="M66" s="85">
        <v>1</v>
      </c>
      <c r="N66" s="85">
        <v>1</v>
      </c>
      <c r="O66" s="85">
        <v>1</v>
      </c>
      <c r="P66" s="85">
        <v>1</v>
      </c>
      <c r="Q66" s="85">
        <v>1</v>
      </c>
      <c r="R66" s="85">
        <v>1</v>
      </c>
      <c r="S66" s="85">
        <v>1</v>
      </c>
      <c r="T66" s="85">
        <v>1</v>
      </c>
      <c r="U66" s="85">
        <v>1</v>
      </c>
      <c r="V66" s="85">
        <v>1</v>
      </c>
      <c r="W66" s="85">
        <v>1</v>
      </c>
      <c r="X66" s="85">
        <v>1</v>
      </c>
      <c r="Y66" s="85">
        <v>1</v>
      </c>
      <c r="Z66" s="85">
        <v>1</v>
      </c>
      <c r="AA66" s="85">
        <v>1</v>
      </c>
      <c r="AB66" s="85">
        <v>1</v>
      </c>
      <c r="AC66" s="85">
        <v>1</v>
      </c>
      <c r="AD66" s="85">
        <v>1</v>
      </c>
      <c r="AE66" s="85">
        <v>1</v>
      </c>
      <c r="AF66" s="85">
        <v>1</v>
      </c>
      <c r="AG66" s="85">
        <v>1</v>
      </c>
    </row>
    <row r="67" spans="1:33" x14ac:dyDescent="0.25">
      <c r="A67" s="85" t="s">
        <v>1391</v>
      </c>
      <c r="B67" s="85" t="s">
        <v>1046</v>
      </c>
      <c r="C67" s="85">
        <v>1</v>
      </c>
      <c r="D67" s="85">
        <v>1</v>
      </c>
      <c r="E67" s="85">
        <v>1</v>
      </c>
      <c r="F67" s="85">
        <v>1</v>
      </c>
      <c r="G67" s="85">
        <v>1</v>
      </c>
      <c r="H67" s="85">
        <v>1</v>
      </c>
      <c r="I67" s="85">
        <v>1</v>
      </c>
      <c r="J67" s="85">
        <v>1</v>
      </c>
      <c r="K67" s="85">
        <v>1</v>
      </c>
      <c r="L67" s="85">
        <v>1</v>
      </c>
      <c r="M67" s="85">
        <v>1</v>
      </c>
      <c r="N67" s="85">
        <v>1</v>
      </c>
      <c r="O67" s="85">
        <v>1</v>
      </c>
      <c r="P67" s="85">
        <v>1</v>
      </c>
      <c r="Q67" s="85">
        <v>1</v>
      </c>
      <c r="R67" s="85">
        <v>1</v>
      </c>
      <c r="S67" s="85">
        <v>1</v>
      </c>
      <c r="T67" s="85">
        <v>1</v>
      </c>
      <c r="U67" s="85">
        <v>1</v>
      </c>
      <c r="V67" s="85">
        <v>1</v>
      </c>
      <c r="W67" s="85">
        <v>1</v>
      </c>
      <c r="X67" s="85">
        <v>1</v>
      </c>
      <c r="Y67" s="85">
        <v>1</v>
      </c>
      <c r="Z67" s="85">
        <v>1</v>
      </c>
      <c r="AA67" s="85">
        <v>1</v>
      </c>
      <c r="AB67" s="85">
        <v>1</v>
      </c>
      <c r="AC67" s="85">
        <v>1</v>
      </c>
      <c r="AD67" s="85">
        <v>1</v>
      </c>
      <c r="AE67" s="85">
        <v>1</v>
      </c>
      <c r="AF67" s="85">
        <v>1</v>
      </c>
      <c r="AG67" s="85">
        <v>1</v>
      </c>
    </row>
    <row r="68" spans="1:33" x14ac:dyDescent="0.25">
      <c r="A68" s="85" t="s">
        <v>1391</v>
      </c>
      <c r="B68" s="85" t="s">
        <v>1047</v>
      </c>
      <c r="C68" s="85">
        <v>1</v>
      </c>
      <c r="D68" s="85">
        <v>1</v>
      </c>
      <c r="E68" s="85">
        <v>1</v>
      </c>
      <c r="F68" s="85">
        <v>1</v>
      </c>
      <c r="G68" s="85">
        <v>1</v>
      </c>
      <c r="H68" s="85">
        <v>1</v>
      </c>
      <c r="I68" s="85">
        <v>1</v>
      </c>
      <c r="J68" s="85">
        <v>1</v>
      </c>
      <c r="K68" s="85">
        <v>1</v>
      </c>
      <c r="L68" s="85">
        <v>1</v>
      </c>
      <c r="M68" s="85">
        <v>1</v>
      </c>
      <c r="N68" s="85">
        <v>1</v>
      </c>
      <c r="O68" s="85">
        <v>1</v>
      </c>
      <c r="P68" s="85">
        <v>1</v>
      </c>
      <c r="Q68" s="85">
        <v>1</v>
      </c>
      <c r="R68" s="85">
        <v>1</v>
      </c>
      <c r="S68" s="85">
        <v>1</v>
      </c>
      <c r="T68" s="85">
        <v>1</v>
      </c>
      <c r="U68" s="85">
        <v>1</v>
      </c>
      <c r="V68" s="85">
        <v>1</v>
      </c>
      <c r="W68" s="85">
        <v>1</v>
      </c>
      <c r="X68" s="85">
        <v>1</v>
      </c>
      <c r="Y68" s="85">
        <v>1</v>
      </c>
      <c r="Z68" s="85">
        <v>1</v>
      </c>
      <c r="AA68" s="85">
        <v>1</v>
      </c>
      <c r="AB68" s="85">
        <v>1</v>
      </c>
      <c r="AC68" s="85">
        <v>1</v>
      </c>
      <c r="AD68" s="85">
        <v>1</v>
      </c>
      <c r="AE68" s="85">
        <v>1</v>
      </c>
      <c r="AF68" s="85">
        <v>1</v>
      </c>
      <c r="AG68" s="85">
        <v>1</v>
      </c>
    </row>
    <row r="69" spans="1:33" x14ac:dyDescent="0.25">
      <c r="A69" s="85" t="s">
        <v>1391</v>
      </c>
      <c r="B69" s="85" t="s">
        <v>1048</v>
      </c>
      <c r="C69" s="85">
        <v>1</v>
      </c>
      <c r="D69" s="85">
        <v>1</v>
      </c>
      <c r="E69" s="85">
        <v>1</v>
      </c>
      <c r="F69" s="85">
        <v>1</v>
      </c>
      <c r="G69" s="85">
        <v>1</v>
      </c>
      <c r="H69" s="85">
        <v>1</v>
      </c>
      <c r="I69" s="85">
        <v>1</v>
      </c>
      <c r="J69" s="85">
        <v>1</v>
      </c>
      <c r="K69" s="85">
        <v>1</v>
      </c>
      <c r="L69" s="85">
        <v>1</v>
      </c>
      <c r="M69" s="85">
        <v>1</v>
      </c>
      <c r="N69" s="85">
        <v>1</v>
      </c>
      <c r="O69" s="85">
        <v>1</v>
      </c>
      <c r="P69" s="85">
        <v>1</v>
      </c>
      <c r="Q69" s="85">
        <v>1</v>
      </c>
      <c r="R69" s="85">
        <v>1</v>
      </c>
      <c r="S69" s="85">
        <v>1</v>
      </c>
      <c r="T69" s="85">
        <v>1</v>
      </c>
      <c r="U69" s="85">
        <v>1</v>
      </c>
      <c r="V69" s="85">
        <v>1</v>
      </c>
      <c r="W69" s="85">
        <v>1</v>
      </c>
      <c r="X69" s="85">
        <v>1</v>
      </c>
      <c r="Y69" s="85">
        <v>1</v>
      </c>
      <c r="Z69" s="85">
        <v>1</v>
      </c>
      <c r="AA69" s="85">
        <v>1</v>
      </c>
      <c r="AB69" s="85">
        <v>1</v>
      </c>
      <c r="AC69" s="85">
        <v>1</v>
      </c>
      <c r="AD69" s="85">
        <v>1</v>
      </c>
      <c r="AE69" s="85">
        <v>1</v>
      </c>
      <c r="AF69" s="85">
        <v>1</v>
      </c>
      <c r="AG69" s="85">
        <v>1</v>
      </c>
    </row>
    <row r="70" spans="1:33" x14ac:dyDescent="0.25">
      <c r="A70" s="85" t="s">
        <v>1391</v>
      </c>
      <c r="B70" s="85" t="s">
        <v>1049</v>
      </c>
      <c r="C70" s="85">
        <v>1</v>
      </c>
      <c r="D70" s="85">
        <v>1</v>
      </c>
      <c r="E70" s="85">
        <v>1</v>
      </c>
      <c r="F70" s="85">
        <v>1</v>
      </c>
      <c r="G70" s="85">
        <v>1</v>
      </c>
      <c r="H70" s="85">
        <v>1</v>
      </c>
      <c r="I70" s="85">
        <v>1</v>
      </c>
      <c r="J70" s="85">
        <v>1</v>
      </c>
      <c r="K70" s="85">
        <v>1</v>
      </c>
      <c r="L70" s="85">
        <v>1</v>
      </c>
      <c r="M70" s="85">
        <v>1</v>
      </c>
      <c r="N70" s="85">
        <v>1</v>
      </c>
      <c r="O70" s="85">
        <v>1</v>
      </c>
      <c r="P70" s="85">
        <v>1</v>
      </c>
      <c r="Q70" s="85">
        <v>1</v>
      </c>
      <c r="R70" s="85">
        <v>1</v>
      </c>
      <c r="S70" s="85">
        <v>1</v>
      </c>
      <c r="T70" s="85">
        <v>1</v>
      </c>
      <c r="U70" s="85">
        <v>1</v>
      </c>
      <c r="V70" s="85">
        <v>1</v>
      </c>
      <c r="W70" s="85">
        <v>1</v>
      </c>
      <c r="X70" s="85">
        <v>1</v>
      </c>
      <c r="Y70" s="85">
        <v>1</v>
      </c>
      <c r="Z70" s="85">
        <v>1</v>
      </c>
      <c r="AA70" s="85">
        <v>1</v>
      </c>
      <c r="AB70" s="85">
        <v>1</v>
      </c>
      <c r="AC70" s="85">
        <v>1</v>
      </c>
      <c r="AD70" s="85">
        <v>1</v>
      </c>
      <c r="AE70" s="85">
        <v>1</v>
      </c>
      <c r="AF70" s="85">
        <v>1</v>
      </c>
      <c r="AG70" s="85">
        <v>1</v>
      </c>
    </row>
    <row r="71" spans="1:33" x14ac:dyDescent="0.25">
      <c r="A71" s="85" t="s">
        <v>1391</v>
      </c>
      <c r="B71" s="85" t="s">
        <v>1050</v>
      </c>
      <c r="C71" s="85">
        <v>1</v>
      </c>
      <c r="D71" s="85">
        <v>1</v>
      </c>
      <c r="E71" s="85">
        <v>1</v>
      </c>
      <c r="F71" s="85">
        <v>1</v>
      </c>
      <c r="G71" s="85">
        <v>1</v>
      </c>
      <c r="H71" s="85">
        <v>1</v>
      </c>
      <c r="I71" s="85">
        <v>1</v>
      </c>
      <c r="J71" s="85">
        <v>1</v>
      </c>
      <c r="K71" s="85">
        <v>1</v>
      </c>
      <c r="L71" s="85">
        <v>1</v>
      </c>
      <c r="M71" s="85">
        <v>1</v>
      </c>
      <c r="N71" s="85">
        <v>1</v>
      </c>
      <c r="O71" s="85">
        <v>1</v>
      </c>
      <c r="P71" s="85">
        <v>1</v>
      </c>
      <c r="Q71" s="85">
        <v>1</v>
      </c>
      <c r="R71" s="85">
        <v>1</v>
      </c>
      <c r="S71" s="85">
        <v>1</v>
      </c>
      <c r="T71" s="85">
        <v>1</v>
      </c>
      <c r="U71" s="85">
        <v>1</v>
      </c>
      <c r="V71" s="85">
        <v>1</v>
      </c>
      <c r="W71" s="85">
        <v>1</v>
      </c>
      <c r="X71" s="85">
        <v>1</v>
      </c>
      <c r="Y71" s="85">
        <v>1</v>
      </c>
      <c r="Z71" s="85">
        <v>1</v>
      </c>
      <c r="AA71" s="85">
        <v>1</v>
      </c>
      <c r="AB71" s="85">
        <v>1</v>
      </c>
      <c r="AC71" s="85">
        <v>1</v>
      </c>
      <c r="AD71" s="85">
        <v>1</v>
      </c>
      <c r="AE71" s="85">
        <v>1</v>
      </c>
      <c r="AF71" s="85">
        <v>1</v>
      </c>
      <c r="AG71" s="85">
        <v>1</v>
      </c>
    </row>
    <row r="72" spans="1:33" x14ac:dyDescent="0.25">
      <c r="A72" s="85" t="s">
        <v>1391</v>
      </c>
      <c r="B72" s="85" t="s">
        <v>1051</v>
      </c>
      <c r="C72" s="85">
        <v>1</v>
      </c>
      <c r="D72" s="85">
        <v>1</v>
      </c>
      <c r="E72" s="85">
        <v>1</v>
      </c>
      <c r="F72" s="85">
        <v>1</v>
      </c>
      <c r="G72" s="85">
        <v>1</v>
      </c>
      <c r="H72" s="85">
        <v>1</v>
      </c>
      <c r="I72" s="85">
        <v>1</v>
      </c>
      <c r="J72" s="85">
        <v>1</v>
      </c>
      <c r="K72" s="85">
        <v>1</v>
      </c>
      <c r="L72" s="85">
        <v>1</v>
      </c>
      <c r="M72" s="85">
        <v>1</v>
      </c>
      <c r="N72" s="85">
        <v>1</v>
      </c>
      <c r="O72" s="85">
        <v>1</v>
      </c>
      <c r="P72" s="85">
        <v>1</v>
      </c>
      <c r="Q72" s="85">
        <v>1</v>
      </c>
      <c r="R72" s="85">
        <v>1</v>
      </c>
      <c r="S72" s="85">
        <v>1</v>
      </c>
      <c r="T72" s="85">
        <v>1</v>
      </c>
      <c r="U72" s="85">
        <v>1</v>
      </c>
      <c r="V72" s="85">
        <v>1</v>
      </c>
      <c r="W72" s="85">
        <v>1</v>
      </c>
      <c r="X72" s="85">
        <v>1</v>
      </c>
      <c r="Y72" s="85">
        <v>1</v>
      </c>
      <c r="Z72" s="85">
        <v>1</v>
      </c>
      <c r="AA72" s="85">
        <v>1</v>
      </c>
      <c r="AB72" s="85">
        <v>1</v>
      </c>
      <c r="AC72" s="85">
        <v>1</v>
      </c>
      <c r="AD72" s="85">
        <v>1</v>
      </c>
      <c r="AE72" s="85">
        <v>1</v>
      </c>
      <c r="AF72" s="85">
        <v>1</v>
      </c>
      <c r="AG72" s="85">
        <v>1</v>
      </c>
    </row>
    <row r="73" spans="1:33" x14ac:dyDescent="0.25">
      <c r="A73" s="85" t="s">
        <v>1391</v>
      </c>
      <c r="B73" s="85" t="s">
        <v>1052</v>
      </c>
      <c r="C73" s="85">
        <v>1</v>
      </c>
      <c r="D73" s="85">
        <v>1</v>
      </c>
      <c r="E73" s="85">
        <v>1</v>
      </c>
      <c r="F73" s="85">
        <v>1</v>
      </c>
      <c r="G73" s="85">
        <v>1</v>
      </c>
      <c r="H73" s="85">
        <v>1</v>
      </c>
      <c r="I73" s="85">
        <v>1</v>
      </c>
      <c r="J73" s="85">
        <v>1</v>
      </c>
      <c r="K73" s="85">
        <v>1</v>
      </c>
      <c r="L73" s="85">
        <v>1</v>
      </c>
      <c r="M73" s="85">
        <v>1</v>
      </c>
      <c r="N73" s="85">
        <v>1</v>
      </c>
      <c r="O73" s="85">
        <v>1</v>
      </c>
      <c r="P73" s="85">
        <v>1</v>
      </c>
      <c r="Q73" s="85">
        <v>1</v>
      </c>
      <c r="R73" s="85">
        <v>1</v>
      </c>
      <c r="S73" s="85">
        <v>1</v>
      </c>
      <c r="T73" s="85">
        <v>1</v>
      </c>
      <c r="U73" s="85">
        <v>1</v>
      </c>
      <c r="V73" s="85">
        <v>1</v>
      </c>
      <c r="W73" s="85">
        <v>1</v>
      </c>
      <c r="X73" s="85">
        <v>1</v>
      </c>
      <c r="Y73" s="85">
        <v>1</v>
      </c>
      <c r="Z73" s="85">
        <v>1</v>
      </c>
      <c r="AA73" s="85">
        <v>1</v>
      </c>
      <c r="AB73" s="85">
        <v>1</v>
      </c>
      <c r="AC73" s="85">
        <v>1</v>
      </c>
      <c r="AD73" s="85">
        <v>1</v>
      </c>
      <c r="AE73" s="85">
        <v>1</v>
      </c>
      <c r="AF73" s="85">
        <v>1</v>
      </c>
      <c r="AG73" s="85">
        <v>1</v>
      </c>
    </row>
    <row r="74" spans="1:33" x14ac:dyDescent="0.25">
      <c r="A74" s="85" t="s">
        <v>1391</v>
      </c>
      <c r="B74" s="85" t="s">
        <v>1053</v>
      </c>
      <c r="C74" s="85">
        <v>1</v>
      </c>
      <c r="D74" s="85">
        <v>1</v>
      </c>
      <c r="E74" s="85">
        <v>1</v>
      </c>
      <c r="F74" s="85">
        <v>1</v>
      </c>
      <c r="G74" s="85">
        <v>1</v>
      </c>
      <c r="H74" s="85">
        <v>1</v>
      </c>
      <c r="I74" s="85">
        <v>1</v>
      </c>
      <c r="J74" s="85">
        <v>1</v>
      </c>
      <c r="K74" s="85">
        <v>1</v>
      </c>
      <c r="L74" s="85">
        <v>1</v>
      </c>
      <c r="M74" s="85">
        <v>1</v>
      </c>
      <c r="N74" s="85">
        <v>1</v>
      </c>
      <c r="O74" s="85">
        <v>1</v>
      </c>
      <c r="P74" s="85">
        <v>1</v>
      </c>
      <c r="Q74" s="85">
        <v>1</v>
      </c>
      <c r="R74" s="85">
        <v>1</v>
      </c>
      <c r="S74" s="85">
        <v>1</v>
      </c>
      <c r="T74" s="85">
        <v>1</v>
      </c>
      <c r="U74" s="85">
        <v>1</v>
      </c>
      <c r="V74" s="85">
        <v>1</v>
      </c>
      <c r="W74" s="85">
        <v>1</v>
      </c>
      <c r="X74" s="85">
        <v>1</v>
      </c>
      <c r="Y74" s="85">
        <v>1</v>
      </c>
      <c r="Z74" s="85">
        <v>1</v>
      </c>
      <c r="AA74" s="85">
        <v>1</v>
      </c>
      <c r="AB74" s="85">
        <v>1</v>
      </c>
      <c r="AC74" s="85">
        <v>1</v>
      </c>
      <c r="AD74" s="85">
        <v>1</v>
      </c>
      <c r="AE74" s="85">
        <v>1</v>
      </c>
      <c r="AF74" s="85">
        <v>1</v>
      </c>
      <c r="AG74" s="85">
        <v>1</v>
      </c>
    </row>
    <row r="75" spans="1:33" x14ac:dyDescent="0.25">
      <c r="A75" s="85" t="s">
        <v>1391</v>
      </c>
      <c r="B75" s="85" t="s">
        <v>1054</v>
      </c>
      <c r="C75" s="85">
        <v>1</v>
      </c>
      <c r="D75" s="85">
        <v>1</v>
      </c>
      <c r="E75" s="85">
        <v>1</v>
      </c>
      <c r="F75" s="85">
        <v>1</v>
      </c>
      <c r="G75" s="85">
        <v>1</v>
      </c>
      <c r="H75" s="85">
        <v>1</v>
      </c>
      <c r="I75" s="85">
        <v>1</v>
      </c>
      <c r="J75" s="85">
        <v>1</v>
      </c>
      <c r="K75" s="85">
        <v>1</v>
      </c>
      <c r="L75" s="85">
        <v>1</v>
      </c>
      <c r="M75" s="85">
        <v>1</v>
      </c>
      <c r="N75" s="85">
        <v>1</v>
      </c>
      <c r="O75" s="85">
        <v>1</v>
      </c>
      <c r="P75" s="85">
        <v>1</v>
      </c>
      <c r="Q75" s="85">
        <v>1</v>
      </c>
      <c r="R75" s="85">
        <v>1</v>
      </c>
      <c r="S75" s="85">
        <v>1</v>
      </c>
      <c r="T75" s="85">
        <v>1</v>
      </c>
      <c r="U75" s="85">
        <v>1</v>
      </c>
      <c r="V75" s="85">
        <v>1</v>
      </c>
      <c r="W75" s="85">
        <v>1</v>
      </c>
      <c r="X75" s="85">
        <v>1</v>
      </c>
      <c r="Y75" s="85">
        <v>1</v>
      </c>
      <c r="Z75" s="85">
        <v>1</v>
      </c>
      <c r="AA75" s="85">
        <v>1</v>
      </c>
      <c r="AB75" s="85">
        <v>1</v>
      </c>
      <c r="AC75" s="85">
        <v>1</v>
      </c>
      <c r="AD75" s="85">
        <v>1</v>
      </c>
      <c r="AE75" s="85">
        <v>1</v>
      </c>
      <c r="AF75" s="85">
        <v>1</v>
      </c>
      <c r="AG75" s="85">
        <v>1</v>
      </c>
    </row>
    <row r="76" spans="1:33" x14ac:dyDescent="0.25">
      <c r="A76" s="85" t="s">
        <v>1391</v>
      </c>
      <c r="B76" s="85" t="s">
        <v>1055</v>
      </c>
      <c r="C76" s="85">
        <v>1</v>
      </c>
      <c r="D76" s="85">
        <v>1</v>
      </c>
      <c r="E76" s="85">
        <v>1</v>
      </c>
      <c r="F76" s="85">
        <v>1</v>
      </c>
      <c r="G76" s="85">
        <v>1</v>
      </c>
      <c r="H76" s="85">
        <v>1</v>
      </c>
      <c r="I76" s="85">
        <v>1</v>
      </c>
      <c r="J76" s="85">
        <v>1</v>
      </c>
      <c r="K76" s="85">
        <v>1</v>
      </c>
      <c r="L76" s="85">
        <v>1</v>
      </c>
      <c r="M76" s="85">
        <v>1</v>
      </c>
      <c r="N76" s="85">
        <v>1</v>
      </c>
      <c r="O76" s="85">
        <v>1</v>
      </c>
      <c r="P76" s="85">
        <v>1</v>
      </c>
      <c r="Q76" s="85">
        <v>1</v>
      </c>
      <c r="R76" s="85">
        <v>1</v>
      </c>
      <c r="S76" s="85">
        <v>1</v>
      </c>
      <c r="T76" s="85">
        <v>1</v>
      </c>
      <c r="U76" s="85">
        <v>1</v>
      </c>
      <c r="V76" s="85">
        <v>1</v>
      </c>
      <c r="W76" s="85">
        <v>1</v>
      </c>
      <c r="X76" s="85">
        <v>1</v>
      </c>
      <c r="Y76" s="85">
        <v>1</v>
      </c>
      <c r="Z76" s="85">
        <v>1</v>
      </c>
      <c r="AA76" s="85">
        <v>1</v>
      </c>
      <c r="AB76" s="85">
        <v>1</v>
      </c>
      <c r="AC76" s="85">
        <v>1</v>
      </c>
      <c r="AD76" s="85">
        <v>1</v>
      </c>
      <c r="AE76" s="85">
        <v>1</v>
      </c>
      <c r="AF76" s="85">
        <v>1</v>
      </c>
      <c r="AG76" s="85">
        <v>1</v>
      </c>
    </row>
    <row r="77" spans="1:33" x14ac:dyDescent="0.25">
      <c r="A77" s="85" t="s">
        <v>1392</v>
      </c>
      <c r="B77" s="85" t="s">
        <v>1017</v>
      </c>
      <c r="C77" s="85">
        <v>1</v>
      </c>
      <c r="D77" s="85">
        <v>1</v>
      </c>
      <c r="E77" s="85">
        <v>1</v>
      </c>
      <c r="F77" s="85">
        <v>1</v>
      </c>
      <c r="G77" s="85">
        <v>1</v>
      </c>
      <c r="H77" s="85">
        <v>1</v>
      </c>
      <c r="I77" s="85">
        <v>1</v>
      </c>
      <c r="J77" s="85">
        <v>1</v>
      </c>
      <c r="K77" s="85">
        <v>1</v>
      </c>
      <c r="L77" s="85">
        <v>1</v>
      </c>
      <c r="M77" s="85">
        <v>1</v>
      </c>
      <c r="N77" s="85">
        <v>1</v>
      </c>
      <c r="O77" s="85">
        <v>1</v>
      </c>
      <c r="P77" s="85">
        <v>1</v>
      </c>
      <c r="Q77" s="85">
        <v>1</v>
      </c>
      <c r="R77" s="85">
        <v>1</v>
      </c>
      <c r="S77" s="85">
        <v>1</v>
      </c>
      <c r="T77" s="85">
        <v>1</v>
      </c>
      <c r="U77" s="85">
        <v>1</v>
      </c>
      <c r="V77" s="85">
        <v>1</v>
      </c>
      <c r="W77" s="85">
        <v>1</v>
      </c>
      <c r="X77" s="85">
        <v>1</v>
      </c>
      <c r="Y77" s="85">
        <v>1</v>
      </c>
      <c r="Z77" s="85">
        <v>1</v>
      </c>
      <c r="AA77" s="85">
        <v>1</v>
      </c>
      <c r="AB77" s="85">
        <v>1</v>
      </c>
      <c r="AC77" s="85">
        <v>1</v>
      </c>
      <c r="AD77" s="85">
        <v>1</v>
      </c>
      <c r="AE77" s="85">
        <v>1</v>
      </c>
      <c r="AF77" s="85">
        <v>1</v>
      </c>
      <c r="AG77" s="85">
        <v>1</v>
      </c>
    </row>
    <row r="78" spans="1:33" x14ac:dyDescent="0.25">
      <c r="A78" s="85" t="s">
        <v>1392</v>
      </c>
      <c r="B78" s="85" t="s">
        <v>1032</v>
      </c>
      <c r="C78" s="85">
        <v>1</v>
      </c>
      <c r="D78" s="85">
        <v>1</v>
      </c>
      <c r="E78" s="85">
        <v>1</v>
      </c>
      <c r="F78" s="85">
        <v>1</v>
      </c>
      <c r="G78" s="85">
        <v>1</v>
      </c>
      <c r="H78" s="85">
        <v>1</v>
      </c>
      <c r="I78" s="85">
        <v>1</v>
      </c>
      <c r="J78" s="85">
        <v>1</v>
      </c>
      <c r="K78" s="85">
        <v>1</v>
      </c>
      <c r="L78" s="85">
        <v>1</v>
      </c>
      <c r="M78" s="85">
        <v>1</v>
      </c>
      <c r="N78" s="85">
        <v>1</v>
      </c>
      <c r="O78" s="85">
        <v>1</v>
      </c>
      <c r="P78" s="85">
        <v>1</v>
      </c>
      <c r="Q78" s="85">
        <v>1</v>
      </c>
      <c r="R78" s="85">
        <v>1</v>
      </c>
      <c r="S78" s="85">
        <v>1</v>
      </c>
      <c r="T78" s="85">
        <v>1</v>
      </c>
      <c r="U78" s="85">
        <v>1</v>
      </c>
      <c r="V78" s="85">
        <v>1</v>
      </c>
      <c r="W78" s="85">
        <v>1</v>
      </c>
      <c r="X78" s="85">
        <v>1</v>
      </c>
      <c r="Y78" s="85">
        <v>1</v>
      </c>
      <c r="Z78" s="85">
        <v>1</v>
      </c>
      <c r="AA78" s="85">
        <v>1</v>
      </c>
      <c r="AB78" s="85">
        <v>1</v>
      </c>
      <c r="AC78" s="85">
        <v>1</v>
      </c>
      <c r="AD78" s="85">
        <v>1</v>
      </c>
      <c r="AE78" s="85">
        <v>1</v>
      </c>
      <c r="AF78" s="85">
        <v>1</v>
      </c>
      <c r="AG78" s="85">
        <v>1</v>
      </c>
    </row>
    <row r="79" spans="1:33" x14ac:dyDescent="0.25">
      <c r="A79" s="85" t="s">
        <v>1392</v>
      </c>
      <c r="B79" s="85" t="s">
        <v>1033</v>
      </c>
      <c r="C79" s="85">
        <v>1</v>
      </c>
      <c r="D79" s="85">
        <v>1</v>
      </c>
      <c r="E79" s="85">
        <v>1</v>
      </c>
      <c r="F79" s="85">
        <v>1</v>
      </c>
      <c r="G79" s="85">
        <v>1</v>
      </c>
      <c r="H79" s="85">
        <v>1</v>
      </c>
      <c r="I79" s="85">
        <v>1</v>
      </c>
      <c r="J79" s="85">
        <v>1</v>
      </c>
      <c r="K79" s="85">
        <v>1</v>
      </c>
      <c r="L79" s="85">
        <v>1</v>
      </c>
      <c r="M79" s="85">
        <v>1</v>
      </c>
      <c r="N79" s="85">
        <v>1</v>
      </c>
      <c r="O79" s="85">
        <v>1</v>
      </c>
      <c r="P79" s="85">
        <v>1</v>
      </c>
      <c r="Q79" s="85">
        <v>1</v>
      </c>
      <c r="R79" s="85">
        <v>1</v>
      </c>
      <c r="S79" s="85">
        <v>1</v>
      </c>
      <c r="T79" s="85">
        <v>1</v>
      </c>
      <c r="U79" s="85">
        <v>1</v>
      </c>
      <c r="V79" s="85">
        <v>1</v>
      </c>
      <c r="W79" s="85">
        <v>1</v>
      </c>
      <c r="X79" s="85">
        <v>1</v>
      </c>
      <c r="Y79" s="85">
        <v>1</v>
      </c>
      <c r="Z79" s="85">
        <v>1</v>
      </c>
      <c r="AA79" s="85">
        <v>1</v>
      </c>
      <c r="AB79" s="85">
        <v>1</v>
      </c>
      <c r="AC79" s="85">
        <v>1</v>
      </c>
      <c r="AD79" s="85">
        <v>1</v>
      </c>
      <c r="AE79" s="85">
        <v>1</v>
      </c>
      <c r="AF79" s="85">
        <v>1</v>
      </c>
      <c r="AG79" s="85">
        <v>1</v>
      </c>
    </row>
    <row r="80" spans="1:33" x14ac:dyDescent="0.25">
      <c r="A80" s="85" t="s">
        <v>1392</v>
      </c>
      <c r="B80" s="85" t="s">
        <v>1034</v>
      </c>
      <c r="C80" s="85">
        <v>1</v>
      </c>
      <c r="D80" s="85">
        <v>1</v>
      </c>
      <c r="E80" s="85">
        <v>1</v>
      </c>
      <c r="F80" s="85">
        <v>1</v>
      </c>
      <c r="G80" s="85">
        <v>1</v>
      </c>
      <c r="H80" s="85">
        <v>1</v>
      </c>
      <c r="I80" s="85">
        <v>1</v>
      </c>
      <c r="J80" s="85">
        <v>1</v>
      </c>
      <c r="K80" s="85">
        <v>1</v>
      </c>
      <c r="L80" s="85">
        <v>1</v>
      </c>
      <c r="M80" s="85">
        <v>1</v>
      </c>
      <c r="N80" s="85">
        <v>1</v>
      </c>
      <c r="O80" s="85">
        <v>1</v>
      </c>
      <c r="P80" s="85">
        <v>1</v>
      </c>
      <c r="Q80" s="85">
        <v>1</v>
      </c>
      <c r="R80" s="85">
        <v>1</v>
      </c>
      <c r="S80" s="85">
        <v>1</v>
      </c>
      <c r="T80" s="85">
        <v>1</v>
      </c>
      <c r="U80" s="85">
        <v>1</v>
      </c>
      <c r="V80" s="85">
        <v>1</v>
      </c>
      <c r="W80" s="85">
        <v>1</v>
      </c>
      <c r="X80" s="85">
        <v>1</v>
      </c>
      <c r="Y80" s="85">
        <v>1</v>
      </c>
      <c r="Z80" s="85">
        <v>1</v>
      </c>
      <c r="AA80" s="85">
        <v>1</v>
      </c>
      <c r="AB80" s="85">
        <v>1</v>
      </c>
      <c r="AC80" s="85">
        <v>1</v>
      </c>
      <c r="AD80" s="85">
        <v>1</v>
      </c>
      <c r="AE80" s="85">
        <v>1</v>
      </c>
      <c r="AF80" s="85">
        <v>1</v>
      </c>
      <c r="AG80" s="85">
        <v>1</v>
      </c>
    </row>
    <row r="81" spans="1:33" x14ac:dyDescent="0.25">
      <c r="A81" s="85" t="s">
        <v>1392</v>
      </c>
      <c r="B81" s="85" t="s">
        <v>1035</v>
      </c>
      <c r="C81" s="85">
        <v>1</v>
      </c>
      <c r="D81" s="85">
        <v>1</v>
      </c>
      <c r="E81" s="85">
        <v>1</v>
      </c>
      <c r="F81" s="85">
        <v>1</v>
      </c>
      <c r="G81" s="85">
        <v>1</v>
      </c>
      <c r="H81" s="85">
        <v>1</v>
      </c>
      <c r="I81" s="85">
        <v>1</v>
      </c>
      <c r="J81" s="85">
        <v>1</v>
      </c>
      <c r="K81" s="85">
        <v>1</v>
      </c>
      <c r="L81" s="85">
        <v>1</v>
      </c>
      <c r="M81" s="85">
        <v>1</v>
      </c>
      <c r="N81" s="85">
        <v>1</v>
      </c>
      <c r="O81" s="85">
        <v>1</v>
      </c>
      <c r="P81" s="85">
        <v>1</v>
      </c>
      <c r="Q81" s="85">
        <v>1</v>
      </c>
      <c r="R81" s="85">
        <v>1</v>
      </c>
      <c r="S81" s="85">
        <v>1</v>
      </c>
      <c r="T81" s="85">
        <v>1</v>
      </c>
      <c r="U81" s="85">
        <v>1</v>
      </c>
      <c r="V81" s="85">
        <v>1</v>
      </c>
      <c r="W81" s="85">
        <v>1</v>
      </c>
      <c r="X81" s="85">
        <v>1</v>
      </c>
      <c r="Y81" s="85">
        <v>1</v>
      </c>
      <c r="Z81" s="85">
        <v>1</v>
      </c>
      <c r="AA81" s="85">
        <v>1</v>
      </c>
      <c r="AB81" s="85">
        <v>1</v>
      </c>
      <c r="AC81" s="85">
        <v>1</v>
      </c>
      <c r="AD81" s="85">
        <v>1</v>
      </c>
      <c r="AE81" s="85">
        <v>1</v>
      </c>
      <c r="AF81" s="85">
        <v>1</v>
      </c>
      <c r="AG81" s="85">
        <v>1</v>
      </c>
    </row>
    <row r="82" spans="1:33" x14ac:dyDescent="0.25">
      <c r="A82" s="85" t="s">
        <v>1392</v>
      </c>
      <c r="B82" s="85" t="s">
        <v>1036</v>
      </c>
      <c r="C82" s="85">
        <v>1</v>
      </c>
      <c r="D82" s="85">
        <v>1</v>
      </c>
      <c r="E82" s="85">
        <v>1</v>
      </c>
      <c r="F82" s="85">
        <v>1</v>
      </c>
      <c r="G82" s="85">
        <v>1</v>
      </c>
      <c r="H82" s="85">
        <v>1</v>
      </c>
      <c r="I82" s="85">
        <v>1</v>
      </c>
      <c r="J82" s="85">
        <v>1</v>
      </c>
      <c r="K82" s="85">
        <v>1</v>
      </c>
      <c r="L82" s="85">
        <v>1</v>
      </c>
      <c r="M82" s="85">
        <v>1</v>
      </c>
      <c r="N82" s="85">
        <v>1</v>
      </c>
      <c r="O82" s="85">
        <v>1</v>
      </c>
      <c r="P82" s="85">
        <v>1</v>
      </c>
      <c r="Q82" s="85">
        <v>1</v>
      </c>
      <c r="R82" s="85">
        <v>1</v>
      </c>
      <c r="S82" s="85">
        <v>1</v>
      </c>
      <c r="T82" s="85">
        <v>1</v>
      </c>
      <c r="U82" s="85">
        <v>1</v>
      </c>
      <c r="V82" s="85">
        <v>1</v>
      </c>
      <c r="W82" s="85">
        <v>1</v>
      </c>
      <c r="X82" s="85">
        <v>1</v>
      </c>
      <c r="Y82" s="85">
        <v>1</v>
      </c>
      <c r="Z82" s="85">
        <v>1</v>
      </c>
      <c r="AA82" s="85">
        <v>1</v>
      </c>
      <c r="AB82" s="85">
        <v>1</v>
      </c>
      <c r="AC82" s="85">
        <v>1</v>
      </c>
      <c r="AD82" s="85">
        <v>1</v>
      </c>
      <c r="AE82" s="85">
        <v>1</v>
      </c>
      <c r="AF82" s="85">
        <v>1</v>
      </c>
      <c r="AG82" s="85">
        <v>1</v>
      </c>
    </row>
    <row r="83" spans="1:33" x14ac:dyDescent="0.25">
      <c r="A83" s="85" t="s">
        <v>1392</v>
      </c>
      <c r="B83" s="85" t="s">
        <v>1037</v>
      </c>
      <c r="C83" s="85">
        <v>1</v>
      </c>
      <c r="D83" s="85">
        <v>1</v>
      </c>
      <c r="E83" s="85">
        <v>1</v>
      </c>
      <c r="F83" s="85">
        <v>1</v>
      </c>
      <c r="G83" s="85">
        <v>1</v>
      </c>
      <c r="H83" s="85">
        <v>1</v>
      </c>
      <c r="I83" s="85">
        <v>1</v>
      </c>
      <c r="J83" s="85">
        <v>1</v>
      </c>
      <c r="K83" s="85">
        <v>1</v>
      </c>
      <c r="L83" s="85">
        <v>1</v>
      </c>
      <c r="M83" s="85">
        <v>1</v>
      </c>
      <c r="N83" s="85">
        <v>1</v>
      </c>
      <c r="O83" s="85">
        <v>1</v>
      </c>
      <c r="P83" s="85">
        <v>1</v>
      </c>
      <c r="Q83" s="85">
        <v>1</v>
      </c>
      <c r="R83" s="85">
        <v>1</v>
      </c>
      <c r="S83" s="85">
        <v>1</v>
      </c>
      <c r="T83" s="85">
        <v>1</v>
      </c>
      <c r="U83" s="85">
        <v>1</v>
      </c>
      <c r="V83" s="85">
        <v>1</v>
      </c>
      <c r="W83" s="85">
        <v>1</v>
      </c>
      <c r="X83" s="85">
        <v>1</v>
      </c>
      <c r="Y83" s="85">
        <v>1</v>
      </c>
      <c r="Z83" s="85">
        <v>1</v>
      </c>
      <c r="AA83" s="85">
        <v>1</v>
      </c>
      <c r="AB83" s="85">
        <v>1</v>
      </c>
      <c r="AC83" s="85">
        <v>1</v>
      </c>
      <c r="AD83" s="85">
        <v>1</v>
      </c>
      <c r="AE83" s="85">
        <v>1</v>
      </c>
      <c r="AF83" s="85">
        <v>1</v>
      </c>
      <c r="AG83" s="85">
        <v>1</v>
      </c>
    </row>
    <row r="84" spans="1:33" x14ac:dyDescent="0.25">
      <c r="A84" s="85" t="s">
        <v>1392</v>
      </c>
      <c r="B84" s="85" t="s">
        <v>1038</v>
      </c>
      <c r="C84" s="85">
        <v>1</v>
      </c>
      <c r="D84" s="85">
        <v>1</v>
      </c>
      <c r="E84" s="85">
        <v>1</v>
      </c>
      <c r="F84" s="85">
        <v>1</v>
      </c>
      <c r="G84" s="85">
        <v>1</v>
      </c>
      <c r="H84" s="85">
        <v>1</v>
      </c>
      <c r="I84" s="85">
        <v>1</v>
      </c>
      <c r="J84" s="85">
        <v>1</v>
      </c>
      <c r="K84" s="85">
        <v>1</v>
      </c>
      <c r="L84" s="85">
        <v>1</v>
      </c>
      <c r="M84" s="85">
        <v>1</v>
      </c>
      <c r="N84" s="85">
        <v>1</v>
      </c>
      <c r="O84" s="85">
        <v>1</v>
      </c>
      <c r="P84" s="85">
        <v>1</v>
      </c>
      <c r="Q84" s="85">
        <v>1</v>
      </c>
      <c r="R84" s="85">
        <v>1</v>
      </c>
      <c r="S84" s="85">
        <v>1</v>
      </c>
      <c r="T84" s="85">
        <v>1</v>
      </c>
      <c r="U84" s="85">
        <v>1</v>
      </c>
      <c r="V84" s="85">
        <v>1</v>
      </c>
      <c r="W84" s="85">
        <v>1</v>
      </c>
      <c r="X84" s="85">
        <v>1</v>
      </c>
      <c r="Y84" s="85">
        <v>1</v>
      </c>
      <c r="Z84" s="85">
        <v>1</v>
      </c>
      <c r="AA84" s="85">
        <v>1</v>
      </c>
      <c r="AB84" s="85">
        <v>1</v>
      </c>
      <c r="AC84" s="85">
        <v>1</v>
      </c>
      <c r="AD84" s="85">
        <v>1</v>
      </c>
      <c r="AE84" s="85">
        <v>1</v>
      </c>
      <c r="AF84" s="85">
        <v>1</v>
      </c>
      <c r="AG84" s="85">
        <v>1</v>
      </c>
    </row>
    <row r="85" spans="1:33" x14ac:dyDescent="0.25">
      <c r="A85" s="85" t="s">
        <v>1392</v>
      </c>
      <c r="B85" s="85" t="s">
        <v>1039</v>
      </c>
      <c r="C85" s="85">
        <v>1</v>
      </c>
      <c r="D85" s="85">
        <v>1</v>
      </c>
      <c r="E85" s="85">
        <v>1</v>
      </c>
      <c r="F85" s="85">
        <v>1</v>
      </c>
      <c r="G85" s="85">
        <v>1</v>
      </c>
      <c r="H85" s="85">
        <v>1</v>
      </c>
      <c r="I85" s="85">
        <v>1</v>
      </c>
      <c r="J85" s="85">
        <v>1</v>
      </c>
      <c r="K85" s="85">
        <v>1</v>
      </c>
      <c r="L85" s="85">
        <v>1</v>
      </c>
      <c r="M85" s="85">
        <v>1</v>
      </c>
      <c r="N85" s="85">
        <v>1</v>
      </c>
      <c r="O85" s="85">
        <v>1</v>
      </c>
      <c r="P85" s="85">
        <v>1</v>
      </c>
      <c r="Q85" s="85">
        <v>1</v>
      </c>
      <c r="R85" s="85">
        <v>1</v>
      </c>
      <c r="S85" s="85">
        <v>1</v>
      </c>
      <c r="T85" s="85">
        <v>1</v>
      </c>
      <c r="U85" s="85">
        <v>1</v>
      </c>
      <c r="V85" s="85">
        <v>1</v>
      </c>
      <c r="W85" s="85">
        <v>1</v>
      </c>
      <c r="X85" s="85">
        <v>1</v>
      </c>
      <c r="Y85" s="85">
        <v>1</v>
      </c>
      <c r="Z85" s="85">
        <v>1</v>
      </c>
      <c r="AA85" s="85">
        <v>1</v>
      </c>
      <c r="AB85" s="85">
        <v>1</v>
      </c>
      <c r="AC85" s="85">
        <v>1</v>
      </c>
      <c r="AD85" s="85">
        <v>1</v>
      </c>
      <c r="AE85" s="85">
        <v>1</v>
      </c>
      <c r="AF85" s="85">
        <v>1</v>
      </c>
      <c r="AG85" s="85">
        <v>1</v>
      </c>
    </row>
    <row r="86" spans="1:33" x14ac:dyDescent="0.25">
      <c r="A86" s="85" t="s">
        <v>1392</v>
      </c>
      <c r="B86" s="85" t="s">
        <v>1040</v>
      </c>
      <c r="C86" s="85">
        <v>1</v>
      </c>
      <c r="D86" s="85">
        <v>1</v>
      </c>
      <c r="E86" s="85">
        <v>1</v>
      </c>
      <c r="F86" s="85">
        <v>1</v>
      </c>
      <c r="G86" s="85">
        <v>1</v>
      </c>
      <c r="H86" s="85">
        <v>1</v>
      </c>
      <c r="I86" s="85">
        <v>1</v>
      </c>
      <c r="J86" s="85">
        <v>1</v>
      </c>
      <c r="K86" s="85">
        <v>1</v>
      </c>
      <c r="L86" s="85">
        <v>1</v>
      </c>
      <c r="M86" s="85">
        <v>1</v>
      </c>
      <c r="N86" s="85">
        <v>1</v>
      </c>
      <c r="O86" s="85">
        <v>1</v>
      </c>
      <c r="P86" s="85">
        <v>1</v>
      </c>
      <c r="Q86" s="85">
        <v>1</v>
      </c>
      <c r="R86" s="85">
        <v>1</v>
      </c>
      <c r="S86" s="85">
        <v>1</v>
      </c>
      <c r="T86" s="85">
        <v>1</v>
      </c>
      <c r="U86" s="85">
        <v>1</v>
      </c>
      <c r="V86" s="85">
        <v>1</v>
      </c>
      <c r="W86" s="85">
        <v>1</v>
      </c>
      <c r="X86" s="85">
        <v>1</v>
      </c>
      <c r="Y86" s="85">
        <v>1</v>
      </c>
      <c r="Z86" s="85">
        <v>1</v>
      </c>
      <c r="AA86" s="85">
        <v>1</v>
      </c>
      <c r="AB86" s="85">
        <v>1</v>
      </c>
      <c r="AC86" s="85">
        <v>1</v>
      </c>
      <c r="AD86" s="85">
        <v>1</v>
      </c>
      <c r="AE86" s="85">
        <v>1</v>
      </c>
      <c r="AF86" s="85">
        <v>1</v>
      </c>
      <c r="AG86" s="85">
        <v>1</v>
      </c>
    </row>
    <row r="87" spans="1:33" x14ac:dyDescent="0.25">
      <c r="A87" s="85" t="s">
        <v>1392</v>
      </c>
      <c r="B87" s="85" t="s">
        <v>1041</v>
      </c>
      <c r="C87" s="85">
        <v>1</v>
      </c>
      <c r="D87" s="85">
        <v>1</v>
      </c>
      <c r="E87" s="85">
        <v>1</v>
      </c>
      <c r="F87" s="85">
        <v>1</v>
      </c>
      <c r="G87" s="85">
        <v>1</v>
      </c>
      <c r="H87" s="85">
        <v>1</v>
      </c>
      <c r="I87" s="85">
        <v>1</v>
      </c>
      <c r="J87" s="85">
        <v>1</v>
      </c>
      <c r="K87" s="85">
        <v>1</v>
      </c>
      <c r="L87" s="85">
        <v>1</v>
      </c>
      <c r="M87" s="85">
        <v>1</v>
      </c>
      <c r="N87" s="85">
        <v>1</v>
      </c>
      <c r="O87" s="85">
        <v>1</v>
      </c>
      <c r="P87" s="85">
        <v>1</v>
      </c>
      <c r="Q87" s="85">
        <v>1</v>
      </c>
      <c r="R87" s="85">
        <v>1</v>
      </c>
      <c r="S87" s="85">
        <v>1</v>
      </c>
      <c r="T87" s="85">
        <v>1</v>
      </c>
      <c r="U87" s="85">
        <v>1</v>
      </c>
      <c r="V87" s="85">
        <v>1</v>
      </c>
      <c r="W87" s="85">
        <v>1</v>
      </c>
      <c r="X87" s="85">
        <v>1</v>
      </c>
      <c r="Y87" s="85">
        <v>1</v>
      </c>
      <c r="Z87" s="85">
        <v>1</v>
      </c>
      <c r="AA87" s="85">
        <v>1</v>
      </c>
      <c r="AB87" s="85">
        <v>1</v>
      </c>
      <c r="AC87" s="85">
        <v>1</v>
      </c>
      <c r="AD87" s="85">
        <v>1</v>
      </c>
      <c r="AE87" s="85">
        <v>1</v>
      </c>
      <c r="AF87" s="85">
        <v>1</v>
      </c>
      <c r="AG87" s="85">
        <v>1</v>
      </c>
    </row>
    <row r="88" spans="1:33" x14ac:dyDescent="0.25">
      <c r="A88" s="85" t="s">
        <v>1392</v>
      </c>
      <c r="B88" s="85" t="s">
        <v>1042</v>
      </c>
      <c r="C88" s="85">
        <v>1</v>
      </c>
      <c r="D88" s="85">
        <v>1</v>
      </c>
      <c r="E88" s="85">
        <v>1</v>
      </c>
      <c r="F88" s="85">
        <v>1</v>
      </c>
      <c r="G88" s="85">
        <v>1</v>
      </c>
      <c r="H88" s="85">
        <v>1</v>
      </c>
      <c r="I88" s="85">
        <v>1</v>
      </c>
      <c r="J88" s="85">
        <v>1</v>
      </c>
      <c r="K88" s="85">
        <v>1</v>
      </c>
      <c r="L88" s="85">
        <v>1</v>
      </c>
      <c r="M88" s="85">
        <v>1</v>
      </c>
      <c r="N88" s="85">
        <v>1</v>
      </c>
      <c r="O88" s="85">
        <v>1</v>
      </c>
      <c r="P88" s="85">
        <v>1</v>
      </c>
      <c r="Q88" s="85">
        <v>1</v>
      </c>
      <c r="R88" s="85">
        <v>1</v>
      </c>
      <c r="S88" s="85">
        <v>1</v>
      </c>
      <c r="T88" s="85">
        <v>1</v>
      </c>
      <c r="U88" s="85">
        <v>1</v>
      </c>
      <c r="V88" s="85">
        <v>1</v>
      </c>
      <c r="W88" s="85">
        <v>1</v>
      </c>
      <c r="X88" s="85">
        <v>1</v>
      </c>
      <c r="Y88" s="85">
        <v>1</v>
      </c>
      <c r="Z88" s="85">
        <v>1</v>
      </c>
      <c r="AA88" s="85">
        <v>1</v>
      </c>
      <c r="AB88" s="85">
        <v>1</v>
      </c>
      <c r="AC88" s="85">
        <v>1</v>
      </c>
      <c r="AD88" s="85">
        <v>1</v>
      </c>
      <c r="AE88" s="85">
        <v>1</v>
      </c>
      <c r="AF88" s="85">
        <v>1</v>
      </c>
      <c r="AG88" s="85">
        <v>1</v>
      </c>
    </row>
    <row r="89" spans="1:33" x14ac:dyDescent="0.25">
      <c r="A89" s="85" t="s">
        <v>1392</v>
      </c>
      <c r="B89" s="85" t="s">
        <v>1043</v>
      </c>
      <c r="C89" s="85">
        <v>1</v>
      </c>
      <c r="D89" s="85">
        <v>1</v>
      </c>
      <c r="E89" s="85">
        <v>1</v>
      </c>
      <c r="F89" s="85">
        <v>1</v>
      </c>
      <c r="G89" s="85">
        <v>1</v>
      </c>
      <c r="H89" s="85">
        <v>1</v>
      </c>
      <c r="I89" s="85">
        <v>1</v>
      </c>
      <c r="J89" s="85">
        <v>1</v>
      </c>
      <c r="K89" s="85">
        <v>1</v>
      </c>
      <c r="L89" s="85">
        <v>1</v>
      </c>
      <c r="M89" s="85">
        <v>1</v>
      </c>
      <c r="N89" s="85">
        <v>1</v>
      </c>
      <c r="O89" s="85">
        <v>1</v>
      </c>
      <c r="P89" s="85">
        <v>1</v>
      </c>
      <c r="Q89" s="85">
        <v>1</v>
      </c>
      <c r="R89" s="85">
        <v>1</v>
      </c>
      <c r="S89" s="85">
        <v>1</v>
      </c>
      <c r="T89" s="85">
        <v>1</v>
      </c>
      <c r="U89" s="85">
        <v>1</v>
      </c>
      <c r="V89" s="85">
        <v>1</v>
      </c>
      <c r="W89" s="85">
        <v>1</v>
      </c>
      <c r="X89" s="85">
        <v>1</v>
      </c>
      <c r="Y89" s="85">
        <v>1</v>
      </c>
      <c r="Z89" s="85">
        <v>1</v>
      </c>
      <c r="AA89" s="85">
        <v>1</v>
      </c>
      <c r="AB89" s="85">
        <v>1</v>
      </c>
      <c r="AC89" s="85">
        <v>1</v>
      </c>
      <c r="AD89" s="85">
        <v>1</v>
      </c>
      <c r="AE89" s="85">
        <v>1</v>
      </c>
      <c r="AF89" s="85">
        <v>1</v>
      </c>
      <c r="AG89" s="85">
        <v>1</v>
      </c>
    </row>
    <row r="90" spans="1:33" x14ac:dyDescent="0.25">
      <c r="A90" s="85" t="s">
        <v>1392</v>
      </c>
      <c r="B90" s="85" t="s">
        <v>1044</v>
      </c>
      <c r="C90" s="85">
        <v>1</v>
      </c>
      <c r="D90" s="85">
        <v>1</v>
      </c>
      <c r="E90" s="85">
        <v>1</v>
      </c>
      <c r="F90" s="85">
        <v>1</v>
      </c>
      <c r="G90" s="85">
        <v>1</v>
      </c>
      <c r="H90" s="85">
        <v>1</v>
      </c>
      <c r="I90" s="85">
        <v>1</v>
      </c>
      <c r="J90" s="85">
        <v>1</v>
      </c>
      <c r="K90" s="85">
        <v>1</v>
      </c>
      <c r="L90" s="85">
        <v>1</v>
      </c>
      <c r="M90" s="85">
        <v>1</v>
      </c>
      <c r="N90" s="85">
        <v>1</v>
      </c>
      <c r="O90" s="85">
        <v>1</v>
      </c>
      <c r="P90" s="85">
        <v>1</v>
      </c>
      <c r="Q90" s="85">
        <v>1</v>
      </c>
      <c r="R90" s="85">
        <v>1</v>
      </c>
      <c r="S90" s="85">
        <v>1</v>
      </c>
      <c r="T90" s="85">
        <v>1</v>
      </c>
      <c r="U90" s="85">
        <v>1</v>
      </c>
      <c r="V90" s="85">
        <v>1</v>
      </c>
      <c r="W90" s="85">
        <v>1</v>
      </c>
      <c r="X90" s="85">
        <v>1</v>
      </c>
      <c r="Y90" s="85">
        <v>1</v>
      </c>
      <c r="Z90" s="85">
        <v>1</v>
      </c>
      <c r="AA90" s="85">
        <v>1</v>
      </c>
      <c r="AB90" s="85">
        <v>1</v>
      </c>
      <c r="AC90" s="85">
        <v>1</v>
      </c>
      <c r="AD90" s="85">
        <v>1</v>
      </c>
      <c r="AE90" s="85">
        <v>1</v>
      </c>
      <c r="AF90" s="85">
        <v>1</v>
      </c>
      <c r="AG90" s="85">
        <v>1</v>
      </c>
    </row>
    <row r="91" spans="1:33" x14ac:dyDescent="0.25">
      <c r="A91" s="85" t="s">
        <v>1392</v>
      </c>
      <c r="B91" s="85" t="s">
        <v>1045</v>
      </c>
      <c r="C91" s="85">
        <v>1</v>
      </c>
      <c r="D91" s="85">
        <v>1</v>
      </c>
      <c r="E91" s="85">
        <v>1</v>
      </c>
      <c r="F91" s="85">
        <v>1</v>
      </c>
      <c r="G91" s="85">
        <v>1</v>
      </c>
      <c r="H91" s="85">
        <v>1</v>
      </c>
      <c r="I91" s="85">
        <v>1</v>
      </c>
      <c r="J91" s="85">
        <v>1</v>
      </c>
      <c r="K91" s="85">
        <v>1</v>
      </c>
      <c r="L91" s="85">
        <v>1</v>
      </c>
      <c r="M91" s="85">
        <v>1</v>
      </c>
      <c r="N91" s="85">
        <v>1</v>
      </c>
      <c r="O91" s="85">
        <v>1</v>
      </c>
      <c r="P91" s="85">
        <v>1</v>
      </c>
      <c r="Q91" s="85">
        <v>1</v>
      </c>
      <c r="R91" s="85">
        <v>1</v>
      </c>
      <c r="S91" s="85">
        <v>1</v>
      </c>
      <c r="T91" s="85">
        <v>1</v>
      </c>
      <c r="U91" s="85">
        <v>1</v>
      </c>
      <c r="V91" s="85">
        <v>1</v>
      </c>
      <c r="W91" s="85">
        <v>1</v>
      </c>
      <c r="X91" s="85">
        <v>1</v>
      </c>
      <c r="Y91" s="85">
        <v>1</v>
      </c>
      <c r="Z91" s="85">
        <v>1</v>
      </c>
      <c r="AA91" s="85">
        <v>1</v>
      </c>
      <c r="AB91" s="85">
        <v>1</v>
      </c>
      <c r="AC91" s="85">
        <v>1</v>
      </c>
      <c r="AD91" s="85">
        <v>1</v>
      </c>
      <c r="AE91" s="85">
        <v>1</v>
      </c>
      <c r="AF91" s="85">
        <v>1</v>
      </c>
      <c r="AG91" s="85">
        <v>1</v>
      </c>
    </row>
    <row r="92" spans="1:33" x14ac:dyDescent="0.25">
      <c r="A92" s="85" t="s">
        <v>1392</v>
      </c>
      <c r="B92" s="85" t="s">
        <v>1046</v>
      </c>
      <c r="C92" s="85">
        <v>1</v>
      </c>
      <c r="D92" s="85">
        <v>1</v>
      </c>
      <c r="E92" s="85">
        <v>1</v>
      </c>
      <c r="F92" s="85">
        <v>1</v>
      </c>
      <c r="G92" s="85">
        <v>1</v>
      </c>
      <c r="H92" s="85">
        <v>1</v>
      </c>
      <c r="I92" s="85">
        <v>1</v>
      </c>
      <c r="J92" s="85">
        <v>1</v>
      </c>
      <c r="K92" s="85">
        <v>1</v>
      </c>
      <c r="L92" s="85">
        <v>1</v>
      </c>
      <c r="M92" s="85">
        <v>1</v>
      </c>
      <c r="N92" s="85">
        <v>1</v>
      </c>
      <c r="O92" s="85">
        <v>1</v>
      </c>
      <c r="P92" s="85">
        <v>1</v>
      </c>
      <c r="Q92" s="85">
        <v>1</v>
      </c>
      <c r="R92" s="85">
        <v>1</v>
      </c>
      <c r="S92" s="85">
        <v>1</v>
      </c>
      <c r="T92" s="85">
        <v>1</v>
      </c>
      <c r="U92" s="85">
        <v>1</v>
      </c>
      <c r="V92" s="85">
        <v>1</v>
      </c>
      <c r="W92" s="85">
        <v>1</v>
      </c>
      <c r="X92" s="85">
        <v>1</v>
      </c>
      <c r="Y92" s="85">
        <v>1</v>
      </c>
      <c r="Z92" s="85">
        <v>1</v>
      </c>
      <c r="AA92" s="85">
        <v>1</v>
      </c>
      <c r="AB92" s="85">
        <v>1</v>
      </c>
      <c r="AC92" s="85">
        <v>1</v>
      </c>
      <c r="AD92" s="85">
        <v>1</v>
      </c>
      <c r="AE92" s="85">
        <v>1</v>
      </c>
      <c r="AF92" s="85">
        <v>1</v>
      </c>
      <c r="AG92" s="85">
        <v>1</v>
      </c>
    </row>
    <row r="93" spans="1:33" x14ac:dyDescent="0.25">
      <c r="A93" s="85" t="s">
        <v>1392</v>
      </c>
      <c r="B93" s="85" t="s">
        <v>1047</v>
      </c>
      <c r="C93" s="85">
        <v>1</v>
      </c>
      <c r="D93" s="85">
        <v>1</v>
      </c>
      <c r="E93" s="85">
        <v>1</v>
      </c>
      <c r="F93" s="85">
        <v>1</v>
      </c>
      <c r="G93" s="85">
        <v>1</v>
      </c>
      <c r="H93" s="85">
        <v>1</v>
      </c>
      <c r="I93" s="85">
        <v>1</v>
      </c>
      <c r="J93" s="85">
        <v>1</v>
      </c>
      <c r="K93" s="85">
        <v>1</v>
      </c>
      <c r="L93" s="85">
        <v>1</v>
      </c>
      <c r="M93" s="85">
        <v>1</v>
      </c>
      <c r="N93" s="85">
        <v>1</v>
      </c>
      <c r="O93" s="85">
        <v>1</v>
      </c>
      <c r="P93" s="85">
        <v>1</v>
      </c>
      <c r="Q93" s="85">
        <v>1</v>
      </c>
      <c r="R93" s="85">
        <v>1</v>
      </c>
      <c r="S93" s="85">
        <v>1</v>
      </c>
      <c r="T93" s="85">
        <v>1</v>
      </c>
      <c r="U93" s="85">
        <v>1</v>
      </c>
      <c r="V93" s="85">
        <v>1</v>
      </c>
      <c r="W93" s="85">
        <v>1</v>
      </c>
      <c r="X93" s="85">
        <v>1</v>
      </c>
      <c r="Y93" s="85">
        <v>1</v>
      </c>
      <c r="Z93" s="85">
        <v>1</v>
      </c>
      <c r="AA93" s="85">
        <v>1</v>
      </c>
      <c r="AB93" s="85">
        <v>1</v>
      </c>
      <c r="AC93" s="85">
        <v>1</v>
      </c>
      <c r="AD93" s="85">
        <v>1</v>
      </c>
      <c r="AE93" s="85">
        <v>1</v>
      </c>
      <c r="AF93" s="85">
        <v>1</v>
      </c>
      <c r="AG93" s="85">
        <v>1</v>
      </c>
    </row>
    <row r="94" spans="1:33" x14ac:dyDescent="0.25">
      <c r="A94" s="85" t="s">
        <v>1392</v>
      </c>
      <c r="B94" s="85" t="s">
        <v>1048</v>
      </c>
      <c r="C94" s="85">
        <v>1</v>
      </c>
      <c r="D94" s="85">
        <v>1</v>
      </c>
      <c r="E94" s="85">
        <v>1</v>
      </c>
      <c r="F94" s="85">
        <v>1</v>
      </c>
      <c r="G94" s="85">
        <v>1</v>
      </c>
      <c r="H94" s="85">
        <v>1</v>
      </c>
      <c r="I94" s="85">
        <v>1</v>
      </c>
      <c r="J94" s="85">
        <v>1</v>
      </c>
      <c r="K94" s="85">
        <v>1</v>
      </c>
      <c r="L94" s="85">
        <v>1</v>
      </c>
      <c r="M94" s="85">
        <v>1</v>
      </c>
      <c r="N94" s="85">
        <v>1</v>
      </c>
      <c r="O94" s="85">
        <v>1</v>
      </c>
      <c r="P94" s="85">
        <v>1</v>
      </c>
      <c r="Q94" s="85">
        <v>1</v>
      </c>
      <c r="R94" s="85">
        <v>1</v>
      </c>
      <c r="S94" s="85">
        <v>1</v>
      </c>
      <c r="T94" s="85">
        <v>1</v>
      </c>
      <c r="U94" s="85">
        <v>1</v>
      </c>
      <c r="V94" s="85">
        <v>1</v>
      </c>
      <c r="W94" s="85">
        <v>1</v>
      </c>
      <c r="X94" s="85">
        <v>1</v>
      </c>
      <c r="Y94" s="85">
        <v>1</v>
      </c>
      <c r="Z94" s="85">
        <v>1</v>
      </c>
      <c r="AA94" s="85">
        <v>1</v>
      </c>
      <c r="AB94" s="85">
        <v>1</v>
      </c>
      <c r="AC94" s="85">
        <v>1</v>
      </c>
      <c r="AD94" s="85">
        <v>1</v>
      </c>
      <c r="AE94" s="85">
        <v>1</v>
      </c>
      <c r="AF94" s="85">
        <v>1</v>
      </c>
      <c r="AG94" s="85">
        <v>1</v>
      </c>
    </row>
    <row r="95" spans="1:33" x14ac:dyDescent="0.25">
      <c r="A95" s="85" t="s">
        <v>1392</v>
      </c>
      <c r="B95" s="85" t="s">
        <v>1049</v>
      </c>
      <c r="C95" s="85">
        <v>1</v>
      </c>
      <c r="D95" s="85">
        <v>1</v>
      </c>
      <c r="E95" s="85">
        <v>1</v>
      </c>
      <c r="F95" s="85">
        <v>1</v>
      </c>
      <c r="G95" s="85">
        <v>1</v>
      </c>
      <c r="H95" s="85">
        <v>1</v>
      </c>
      <c r="I95" s="85">
        <v>1</v>
      </c>
      <c r="J95" s="85">
        <v>1</v>
      </c>
      <c r="K95" s="85">
        <v>1</v>
      </c>
      <c r="L95" s="85">
        <v>1</v>
      </c>
      <c r="M95" s="85">
        <v>1</v>
      </c>
      <c r="N95" s="85">
        <v>1</v>
      </c>
      <c r="O95" s="85">
        <v>1</v>
      </c>
      <c r="P95" s="85">
        <v>1</v>
      </c>
      <c r="Q95" s="85">
        <v>1</v>
      </c>
      <c r="R95" s="85">
        <v>1</v>
      </c>
      <c r="S95" s="85">
        <v>1</v>
      </c>
      <c r="T95" s="85">
        <v>1</v>
      </c>
      <c r="U95" s="85">
        <v>1</v>
      </c>
      <c r="V95" s="85">
        <v>1</v>
      </c>
      <c r="W95" s="85">
        <v>1</v>
      </c>
      <c r="X95" s="85">
        <v>1</v>
      </c>
      <c r="Y95" s="85">
        <v>1</v>
      </c>
      <c r="Z95" s="85">
        <v>1</v>
      </c>
      <c r="AA95" s="85">
        <v>1</v>
      </c>
      <c r="AB95" s="85">
        <v>1</v>
      </c>
      <c r="AC95" s="85">
        <v>1</v>
      </c>
      <c r="AD95" s="85">
        <v>1</v>
      </c>
      <c r="AE95" s="85">
        <v>1</v>
      </c>
      <c r="AF95" s="85">
        <v>1</v>
      </c>
      <c r="AG95" s="85">
        <v>1</v>
      </c>
    </row>
    <row r="96" spans="1:33" x14ac:dyDescent="0.25">
      <c r="A96" s="85" t="s">
        <v>1392</v>
      </c>
      <c r="B96" s="85" t="s">
        <v>1050</v>
      </c>
      <c r="C96" s="85">
        <v>1</v>
      </c>
      <c r="D96" s="85">
        <v>1</v>
      </c>
      <c r="E96" s="85">
        <v>1</v>
      </c>
      <c r="F96" s="85">
        <v>1</v>
      </c>
      <c r="G96" s="85">
        <v>1</v>
      </c>
      <c r="H96" s="85">
        <v>1</v>
      </c>
      <c r="I96" s="85">
        <v>1</v>
      </c>
      <c r="J96" s="85">
        <v>1</v>
      </c>
      <c r="K96" s="85">
        <v>1</v>
      </c>
      <c r="L96" s="85">
        <v>1</v>
      </c>
      <c r="M96" s="85">
        <v>1</v>
      </c>
      <c r="N96" s="85">
        <v>1</v>
      </c>
      <c r="O96" s="85">
        <v>1</v>
      </c>
      <c r="P96" s="85">
        <v>1</v>
      </c>
      <c r="Q96" s="85">
        <v>1</v>
      </c>
      <c r="R96" s="85">
        <v>1</v>
      </c>
      <c r="S96" s="85">
        <v>1</v>
      </c>
      <c r="T96" s="85">
        <v>1</v>
      </c>
      <c r="U96" s="85">
        <v>1</v>
      </c>
      <c r="V96" s="85">
        <v>1</v>
      </c>
      <c r="W96" s="85">
        <v>1</v>
      </c>
      <c r="X96" s="85">
        <v>1</v>
      </c>
      <c r="Y96" s="85">
        <v>1</v>
      </c>
      <c r="Z96" s="85">
        <v>1</v>
      </c>
      <c r="AA96" s="85">
        <v>1</v>
      </c>
      <c r="AB96" s="85">
        <v>1</v>
      </c>
      <c r="AC96" s="85">
        <v>1</v>
      </c>
      <c r="AD96" s="85">
        <v>1</v>
      </c>
      <c r="AE96" s="85">
        <v>1</v>
      </c>
      <c r="AF96" s="85">
        <v>1</v>
      </c>
      <c r="AG96" s="85">
        <v>1</v>
      </c>
    </row>
    <row r="97" spans="1:33" x14ac:dyDescent="0.25">
      <c r="A97" s="85" t="s">
        <v>1392</v>
      </c>
      <c r="B97" s="85" t="s">
        <v>1051</v>
      </c>
      <c r="C97" s="85">
        <v>1</v>
      </c>
      <c r="D97" s="85">
        <v>1</v>
      </c>
      <c r="E97" s="85">
        <v>1</v>
      </c>
      <c r="F97" s="85">
        <v>1</v>
      </c>
      <c r="G97" s="85">
        <v>1</v>
      </c>
      <c r="H97" s="85">
        <v>1</v>
      </c>
      <c r="I97" s="85">
        <v>1</v>
      </c>
      <c r="J97" s="85">
        <v>1</v>
      </c>
      <c r="K97" s="85">
        <v>1</v>
      </c>
      <c r="L97" s="85">
        <v>1</v>
      </c>
      <c r="M97" s="85">
        <v>1</v>
      </c>
      <c r="N97" s="85">
        <v>1</v>
      </c>
      <c r="O97" s="85">
        <v>1</v>
      </c>
      <c r="P97" s="85">
        <v>1</v>
      </c>
      <c r="Q97" s="85">
        <v>1</v>
      </c>
      <c r="R97" s="85">
        <v>1</v>
      </c>
      <c r="S97" s="85">
        <v>1</v>
      </c>
      <c r="T97" s="85">
        <v>1</v>
      </c>
      <c r="U97" s="85">
        <v>1</v>
      </c>
      <c r="V97" s="85">
        <v>1</v>
      </c>
      <c r="W97" s="85">
        <v>1</v>
      </c>
      <c r="X97" s="85">
        <v>1</v>
      </c>
      <c r="Y97" s="85">
        <v>1</v>
      </c>
      <c r="Z97" s="85">
        <v>1</v>
      </c>
      <c r="AA97" s="85">
        <v>1</v>
      </c>
      <c r="AB97" s="85">
        <v>1</v>
      </c>
      <c r="AC97" s="85">
        <v>1</v>
      </c>
      <c r="AD97" s="85">
        <v>1</v>
      </c>
      <c r="AE97" s="85">
        <v>1</v>
      </c>
      <c r="AF97" s="85">
        <v>1</v>
      </c>
      <c r="AG97" s="85">
        <v>1</v>
      </c>
    </row>
    <row r="98" spans="1:33" x14ac:dyDescent="0.25">
      <c r="A98" s="85" t="s">
        <v>1392</v>
      </c>
      <c r="B98" s="85" t="s">
        <v>1052</v>
      </c>
      <c r="C98" s="85">
        <v>1</v>
      </c>
      <c r="D98" s="85">
        <v>1</v>
      </c>
      <c r="E98" s="85">
        <v>1</v>
      </c>
      <c r="F98" s="85">
        <v>1</v>
      </c>
      <c r="G98" s="85">
        <v>1</v>
      </c>
      <c r="H98" s="85">
        <v>1</v>
      </c>
      <c r="I98" s="85">
        <v>1</v>
      </c>
      <c r="J98" s="85">
        <v>1</v>
      </c>
      <c r="K98" s="85">
        <v>1</v>
      </c>
      <c r="L98" s="85">
        <v>1</v>
      </c>
      <c r="M98" s="85">
        <v>1</v>
      </c>
      <c r="N98" s="85">
        <v>1</v>
      </c>
      <c r="O98" s="85">
        <v>1</v>
      </c>
      <c r="P98" s="85">
        <v>1</v>
      </c>
      <c r="Q98" s="85">
        <v>1</v>
      </c>
      <c r="R98" s="85">
        <v>1</v>
      </c>
      <c r="S98" s="85">
        <v>1</v>
      </c>
      <c r="T98" s="85">
        <v>1</v>
      </c>
      <c r="U98" s="85">
        <v>1</v>
      </c>
      <c r="V98" s="85">
        <v>1</v>
      </c>
      <c r="W98" s="85">
        <v>1</v>
      </c>
      <c r="X98" s="85">
        <v>1</v>
      </c>
      <c r="Y98" s="85">
        <v>1</v>
      </c>
      <c r="Z98" s="85">
        <v>1</v>
      </c>
      <c r="AA98" s="85">
        <v>1</v>
      </c>
      <c r="AB98" s="85">
        <v>1</v>
      </c>
      <c r="AC98" s="85">
        <v>1</v>
      </c>
      <c r="AD98" s="85">
        <v>1</v>
      </c>
      <c r="AE98" s="85">
        <v>1</v>
      </c>
      <c r="AF98" s="85">
        <v>1</v>
      </c>
      <c r="AG98" s="85">
        <v>1</v>
      </c>
    </row>
    <row r="99" spans="1:33" x14ac:dyDescent="0.25">
      <c r="A99" s="85" t="s">
        <v>1392</v>
      </c>
      <c r="B99" s="85" t="s">
        <v>1053</v>
      </c>
      <c r="C99" s="85">
        <v>1</v>
      </c>
      <c r="D99" s="85">
        <v>1</v>
      </c>
      <c r="E99" s="85">
        <v>1</v>
      </c>
      <c r="F99" s="85">
        <v>1</v>
      </c>
      <c r="G99" s="85">
        <v>1</v>
      </c>
      <c r="H99" s="85">
        <v>1</v>
      </c>
      <c r="I99" s="85">
        <v>1</v>
      </c>
      <c r="J99" s="85">
        <v>1</v>
      </c>
      <c r="K99" s="85">
        <v>1</v>
      </c>
      <c r="L99" s="85">
        <v>1</v>
      </c>
      <c r="M99" s="85">
        <v>1</v>
      </c>
      <c r="N99" s="85">
        <v>1</v>
      </c>
      <c r="O99" s="85">
        <v>1</v>
      </c>
      <c r="P99" s="85">
        <v>1</v>
      </c>
      <c r="Q99" s="85">
        <v>1</v>
      </c>
      <c r="R99" s="85">
        <v>1</v>
      </c>
      <c r="S99" s="85">
        <v>1</v>
      </c>
      <c r="T99" s="85">
        <v>1</v>
      </c>
      <c r="U99" s="85">
        <v>1</v>
      </c>
      <c r="V99" s="85">
        <v>1</v>
      </c>
      <c r="W99" s="85">
        <v>1</v>
      </c>
      <c r="X99" s="85">
        <v>1</v>
      </c>
      <c r="Y99" s="85">
        <v>1</v>
      </c>
      <c r="Z99" s="85">
        <v>1</v>
      </c>
      <c r="AA99" s="85">
        <v>1</v>
      </c>
      <c r="AB99" s="85">
        <v>1</v>
      </c>
      <c r="AC99" s="85">
        <v>1</v>
      </c>
      <c r="AD99" s="85">
        <v>1</v>
      </c>
      <c r="AE99" s="85">
        <v>1</v>
      </c>
      <c r="AF99" s="85">
        <v>1</v>
      </c>
      <c r="AG99" s="85">
        <v>1</v>
      </c>
    </row>
    <row r="100" spans="1:33" x14ac:dyDescent="0.25">
      <c r="A100" s="85" t="s">
        <v>1392</v>
      </c>
      <c r="B100" s="85" t="s">
        <v>1054</v>
      </c>
      <c r="C100" s="85">
        <v>1</v>
      </c>
      <c r="D100" s="85">
        <v>1</v>
      </c>
      <c r="E100" s="85">
        <v>1</v>
      </c>
      <c r="F100" s="85">
        <v>1</v>
      </c>
      <c r="G100" s="85">
        <v>1</v>
      </c>
      <c r="H100" s="85">
        <v>1</v>
      </c>
      <c r="I100" s="85">
        <v>1</v>
      </c>
      <c r="J100" s="85">
        <v>1</v>
      </c>
      <c r="K100" s="85">
        <v>1</v>
      </c>
      <c r="L100" s="85">
        <v>1</v>
      </c>
      <c r="M100" s="85">
        <v>1</v>
      </c>
      <c r="N100" s="85">
        <v>1</v>
      </c>
      <c r="O100" s="85">
        <v>1</v>
      </c>
      <c r="P100" s="85">
        <v>1</v>
      </c>
      <c r="Q100" s="85">
        <v>1</v>
      </c>
      <c r="R100" s="85">
        <v>1</v>
      </c>
      <c r="S100" s="85">
        <v>1</v>
      </c>
      <c r="T100" s="85">
        <v>1</v>
      </c>
      <c r="U100" s="85">
        <v>1</v>
      </c>
      <c r="V100" s="85">
        <v>1</v>
      </c>
      <c r="W100" s="85">
        <v>1</v>
      </c>
      <c r="X100" s="85">
        <v>1</v>
      </c>
      <c r="Y100" s="85">
        <v>1</v>
      </c>
      <c r="Z100" s="85">
        <v>1</v>
      </c>
      <c r="AA100" s="85">
        <v>1</v>
      </c>
      <c r="AB100" s="85">
        <v>1</v>
      </c>
      <c r="AC100" s="85">
        <v>1</v>
      </c>
      <c r="AD100" s="85">
        <v>1</v>
      </c>
      <c r="AE100" s="85">
        <v>1</v>
      </c>
      <c r="AF100" s="85">
        <v>1</v>
      </c>
      <c r="AG100" s="85">
        <v>1</v>
      </c>
    </row>
    <row r="101" spans="1:33" x14ac:dyDescent="0.25">
      <c r="A101" s="85" t="s">
        <v>1392</v>
      </c>
      <c r="B101" s="85" t="s">
        <v>1055</v>
      </c>
      <c r="C101" s="85">
        <v>1</v>
      </c>
      <c r="D101" s="85">
        <v>1</v>
      </c>
      <c r="E101" s="85">
        <v>1</v>
      </c>
      <c r="F101" s="85">
        <v>1</v>
      </c>
      <c r="G101" s="85">
        <v>1</v>
      </c>
      <c r="H101" s="85">
        <v>1</v>
      </c>
      <c r="I101" s="85">
        <v>1</v>
      </c>
      <c r="J101" s="85">
        <v>1</v>
      </c>
      <c r="K101" s="85">
        <v>1</v>
      </c>
      <c r="L101" s="85">
        <v>1</v>
      </c>
      <c r="M101" s="85">
        <v>1</v>
      </c>
      <c r="N101" s="85">
        <v>1</v>
      </c>
      <c r="O101" s="85">
        <v>1</v>
      </c>
      <c r="P101" s="85">
        <v>1</v>
      </c>
      <c r="Q101" s="85">
        <v>1</v>
      </c>
      <c r="R101" s="85">
        <v>1</v>
      </c>
      <c r="S101" s="85">
        <v>1</v>
      </c>
      <c r="T101" s="85">
        <v>1</v>
      </c>
      <c r="U101" s="85">
        <v>1</v>
      </c>
      <c r="V101" s="85">
        <v>1</v>
      </c>
      <c r="W101" s="85">
        <v>1</v>
      </c>
      <c r="X101" s="85">
        <v>1</v>
      </c>
      <c r="Y101" s="85">
        <v>1</v>
      </c>
      <c r="Z101" s="85">
        <v>1</v>
      </c>
      <c r="AA101" s="85">
        <v>1</v>
      </c>
      <c r="AB101" s="85">
        <v>1</v>
      </c>
      <c r="AC101" s="85">
        <v>1</v>
      </c>
      <c r="AD101" s="85">
        <v>1</v>
      </c>
      <c r="AE101" s="85">
        <v>1</v>
      </c>
      <c r="AF101" s="85">
        <v>1</v>
      </c>
      <c r="AG101" s="85">
        <v>1</v>
      </c>
    </row>
    <row r="102" spans="1:33" x14ac:dyDescent="0.25">
      <c r="A102" s="85" t="s">
        <v>1393</v>
      </c>
      <c r="B102" s="85" t="s">
        <v>1017</v>
      </c>
      <c r="C102" s="85">
        <v>1</v>
      </c>
      <c r="D102" s="85">
        <v>1</v>
      </c>
      <c r="E102" s="85">
        <v>1</v>
      </c>
      <c r="F102" s="85">
        <v>1</v>
      </c>
      <c r="G102" s="85">
        <v>1</v>
      </c>
      <c r="H102" s="85">
        <v>1</v>
      </c>
      <c r="I102" s="85">
        <v>1</v>
      </c>
      <c r="J102" s="85">
        <v>1</v>
      </c>
      <c r="K102" s="85">
        <v>1</v>
      </c>
      <c r="L102" s="85">
        <v>1</v>
      </c>
      <c r="M102" s="85">
        <v>1</v>
      </c>
      <c r="N102" s="85">
        <v>1</v>
      </c>
      <c r="O102" s="85">
        <v>1</v>
      </c>
      <c r="P102" s="85">
        <v>1</v>
      </c>
      <c r="Q102" s="85">
        <v>1</v>
      </c>
      <c r="R102" s="85">
        <v>1</v>
      </c>
      <c r="S102" s="85">
        <v>1</v>
      </c>
      <c r="T102" s="85">
        <v>1</v>
      </c>
      <c r="U102" s="85">
        <v>1</v>
      </c>
      <c r="V102" s="85">
        <v>1</v>
      </c>
      <c r="W102" s="85">
        <v>1</v>
      </c>
      <c r="X102" s="85">
        <v>1</v>
      </c>
      <c r="Y102" s="85">
        <v>1</v>
      </c>
      <c r="Z102" s="85">
        <v>1</v>
      </c>
      <c r="AA102" s="85">
        <v>1</v>
      </c>
      <c r="AB102" s="85">
        <v>1</v>
      </c>
      <c r="AC102" s="85">
        <v>1</v>
      </c>
      <c r="AD102" s="85">
        <v>1</v>
      </c>
      <c r="AE102" s="85">
        <v>1</v>
      </c>
      <c r="AF102" s="85">
        <v>1</v>
      </c>
      <c r="AG102" s="85">
        <v>1</v>
      </c>
    </row>
    <row r="103" spans="1:33" x14ac:dyDescent="0.25">
      <c r="A103" s="85" t="s">
        <v>1393</v>
      </c>
      <c r="B103" s="85" t="s">
        <v>1032</v>
      </c>
      <c r="C103" s="85">
        <v>1</v>
      </c>
      <c r="D103" s="85">
        <v>1</v>
      </c>
      <c r="E103" s="85">
        <v>1</v>
      </c>
      <c r="F103" s="85">
        <v>1</v>
      </c>
      <c r="G103" s="85">
        <v>1</v>
      </c>
      <c r="H103" s="85">
        <v>1</v>
      </c>
      <c r="I103" s="85">
        <v>1</v>
      </c>
      <c r="J103" s="85">
        <v>1</v>
      </c>
      <c r="K103" s="85">
        <v>1</v>
      </c>
      <c r="L103" s="85">
        <v>1</v>
      </c>
      <c r="M103" s="85">
        <v>1</v>
      </c>
      <c r="N103" s="85">
        <v>1</v>
      </c>
      <c r="O103" s="85">
        <v>1</v>
      </c>
      <c r="P103" s="85">
        <v>1</v>
      </c>
      <c r="Q103" s="85">
        <v>1</v>
      </c>
      <c r="R103" s="85">
        <v>1</v>
      </c>
      <c r="S103" s="85">
        <v>1</v>
      </c>
      <c r="T103" s="85">
        <v>1</v>
      </c>
      <c r="U103" s="85">
        <v>1</v>
      </c>
      <c r="V103" s="85">
        <v>1</v>
      </c>
      <c r="W103" s="85">
        <v>1</v>
      </c>
      <c r="X103" s="85">
        <v>1</v>
      </c>
      <c r="Y103" s="85">
        <v>1</v>
      </c>
      <c r="Z103" s="85">
        <v>1</v>
      </c>
      <c r="AA103" s="85">
        <v>1</v>
      </c>
      <c r="AB103" s="85">
        <v>1</v>
      </c>
      <c r="AC103" s="85">
        <v>1</v>
      </c>
      <c r="AD103" s="85">
        <v>1</v>
      </c>
      <c r="AE103" s="85">
        <v>1</v>
      </c>
      <c r="AF103" s="85">
        <v>1</v>
      </c>
      <c r="AG103" s="85">
        <v>1</v>
      </c>
    </row>
    <row r="104" spans="1:33" x14ac:dyDescent="0.25">
      <c r="A104" s="85" t="s">
        <v>1393</v>
      </c>
      <c r="B104" s="85" t="s">
        <v>1033</v>
      </c>
      <c r="C104" s="85">
        <v>1</v>
      </c>
      <c r="D104" s="85">
        <v>1</v>
      </c>
      <c r="E104" s="85">
        <v>1</v>
      </c>
      <c r="F104" s="85">
        <v>1</v>
      </c>
      <c r="G104" s="85">
        <v>1</v>
      </c>
      <c r="H104" s="85">
        <v>1</v>
      </c>
      <c r="I104" s="85">
        <v>1</v>
      </c>
      <c r="J104" s="85">
        <v>1</v>
      </c>
      <c r="K104" s="85">
        <v>1</v>
      </c>
      <c r="L104" s="85">
        <v>1</v>
      </c>
      <c r="M104" s="85">
        <v>1</v>
      </c>
      <c r="N104" s="85">
        <v>1</v>
      </c>
      <c r="O104" s="85">
        <v>1</v>
      </c>
      <c r="P104" s="85">
        <v>1</v>
      </c>
      <c r="Q104" s="85">
        <v>1</v>
      </c>
      <c r="R104" s="85">
        <v>1</v>
      </c>
      <c r="S104" s="85">
        <v>1</v>
      </c>
      <c r="T104" s="85">
        <v>1</v>
      </c>
      <c r="U104" s="85">
        <v>1</v>
      </c>
      <c r="V104" s="85">
        <v>1</v>
      </c>
      <c r="W104" s="85">
        <v>1</v>
      </c>
      <c r="X104" s="85">
        <v>1</v>
      </c>
      <c r="Y104" s="85">
        <v>1</v>
      </c>
      <c r="Z104" s="85">
        <v>1</v>
      </c>
      <c r="AA104" s="85">
        <v>1</v>
      </c>
      <c r="AB104" s="85">
        <v>1</v>
      </c>
      <c r="AC104" s="85">
        <v>1</v>
      </c>
      <c r="AD104" s="85">
        <v>1</v>
      </c>
      <c r="AE104" s="85">
        <v>1</v>
      </c>
      <c r="AF104" s="85">
        <v>1</v>
      </c>
      <c r="AG104" s="85">
        <v>1</v>
      </c>
    </row>
    <row r="105" spans="1:33" x14ac:dyDescent="0.25">
      <c r="A105" s="85" t="s">
        <v>1393</v>
      </c>
      <c r="B105" s="85" t="s">
        <v>1034</v>
      </c>
      <c r="C105" s="85">
        <v>1</v>
      </c>
      <c r="D105" s="85">
        <v>1</v>
      </c>
      <c r="E105" s="85">
        <v>1</v>
      </c>
      <c r="F105" s="85">
        <v>1</v>
      </c>
      <c r="G105" s="85">
        <v>1</v>
      </c>
      <c r="H105" s="85">
        <v>1</v>
      </c>
      <c r="I105" s="85">
        <v>1</v>
      </c>
      <c r="J105" s="85">
        <v>1</v>
      </c>
      <c r="K105" s="85">
        <v>1</v>
      </c>
      <c r="L105" s="85">
        <v>1</v>
      </c>
      <c r="M105" s="85">
        <v>1</v>
      </c>
      <c r="N105" s="85">
        <v>1</v>
      </c>
      <c r="O105" s="85">
        <v>1</v>
      </c>
      <c r="P105" s="85">
        <v>1</v>
      </c>
      <c r="Q105" s="85">
        <v>1</v>
      </c>
      <c r="R105" s="85">
        <v>1</v>
      </c>
      <c r="S105" s="85">
        <v>1</v>
      </c>
      <c r="T105" s="85">
        <v>1</v>
      </c>
      <c r="U105" s="85">
        <v>1</v>
      </c>
      <c r="V105" s="85">
        <v>1</v>
      </c>
      <c r="W105" s="85">
        <v>1</v>
      </c>
      <c r="X105" s="85">
        <v>1</v>
      </c>
      <c r="Y105" s="85">
        <v>1</v>
      </c>
      <c r="Z105" s="85">
        <v>1</v>
      </c>
      <c r="AA105" s="85">
        <v>1</v>
      </c>
      <c r="AB105" s="85">
        <v>1</v>
      </c>
      <c r="AC105" s="85">
        <v>1</v>
      </c>
      <c r="AD105" s="85">
        <v>1</v>
      </c>
      <c r="AE105" s="85">
        <v>1</v>
      </c>
      <c r="AF105" s="85">
        <v>1</v>
      </c>
      <c r="AG105" s="85">
        <v>1</v>
      </c>
    </row>
    <row r="106" spans="1:33" x14ac:dyDescent="0.25">
      <c r="A106" s="85" t="s">
        <v>1393</v>
      </c>
      <c r="B106" s="85" t="s">
        <v>1035</v>
      </c>
      <c r="C106" s="85">
        <v>1</v>
      </c>
      <c r="D106" s="85">
        <v>1</v>
      </c>
      <c r="E106" s="85">
        <v>1</v>
      </c>
      <c r="F106" s="85">
        <v>1</v>
      </c>
      <c r="G106" s="85">
        <v>1</v>
      </c>
      <c r="H106" s="85">
        <v>1</v>
      </c>
      <c r="I106" s="85">
        <v>1</v>
      </c>
      <c r="J106" s="85">
        <v>1</v>
      </c>
      <c r="K106" s="85">
        <v>1</v>
      </c>
      <c r="L106" s="85">
        <v>1</v>
      </c>
      <c r="M106" s="85">
        <v>1</v>
      </c>
      <c r="N106" s="85">
        <v>1</v>
      </c>
      <c r="O106" s="85">
        <v>1</v>
      </c>
      <c r="P106" s="85">
        <v>1</v>
      </c>
      <c r="Q106" s="85">
        <v>1</v>
      </c>
      <c r="R106" s="85">
        <v>1</v>
      </c>
      <c r="S106" s="85">
        <v>1</v>
      </c>
      <c r="T106" s="85">
        <v>1</v>
      </c>
      <c r="U106" s="85">
        <v>1</v>
      </c>
      <c r="V106" s="85">
        <v>1</v>
      </c>
      <c r="W106" s="85">
        <v>1</v>
      </c>
      <c r="X106" s="85">
        <v>1</v>
      </c>
      <c r="Y106" s="85">
        <v>1</v>
      </c>
      <c r="Z106" s="85">
        <v>1</v>
      </c>
      <c r="AA106" s="85">
        <v>1</v>
      </c>
      <c r="AB106" s="85">
        <v>1</v>
      </c>
      <c r="AC106" s="85">
        <v>1</v>
      </c>
      <c r="AD106" s="85">
        <v>1</v>
      </c>
      <c r="AE106" s="85">
        <v>1</v>
      </c>
      <c r="AF106" s="85">
        <v>1</v>
      </c>
      <c r="AG106" s="85">
        <v>1</v>
      </c>
    </row>
    <row r="107" spans="1:33" x14ac:dyDescent="0.25">
      <c r="A107" s="85" t="s">
        <v>1393</v>
      </c>
      <c r="B107" s="85" t="s">
        <v>1036</v>
      </c>
      <c r="C107" s="85">
        <v>1</v>
      </c>
      <c r="D107" s="85">
        <v>1</v>
      </c>
      <c r="E107" s="85">
        <v>1</v>
      </c>
      <c r="F107" s="85">
        <v>1</v>
      </c>
      <c r="G107" s="85">
        <v>1</v>
      </c>
      <c r="H107" s="85">
        <v>1</v>
      </c>
      <c r="I107" s="85">
        <v>1</v>
      </c>
      <c r="J107" s="85">
        <v>1</v>
      </c>
      <c r="K107" s="85">
        <v>1</v>
      </c>
      <c r="L107" s="85">
        <v>1</v>
      </c>
      <c r="M107" s="85">
        <v>1</v>
      </c>
      <c r="N107" s="85">
        <v>1</v>
      </c>
      <c r="O107" s="85">
        <v>1</v>
      </c>
      <c r="P107" s="85">
        <v>1</v>
      </c>
      <c r="Q107" s="85">
        <v>1</v>
      </c>
      <c r="R107" s="85">
        <v>1</v>
      </c>
      <c r="S107" s="85">
        <v>1</v>
      </c>
      <c r="T107" s="85">
        <v>1</v>
      </c>
      <c r="U107" s="85">
        <v>1</v>
      </c>
      <c r="V107" s="85">
        <v>1</v>
      </c>
      <c r="W107" s="85">
        <v>1</v>
      </c>
      <c r="X107" s="85">
        <v>1</v>
      </c>
      <c r="Y107" s="85">
        <v>1</v>
      </c>
      <c r="Z107" s="85">
        <v>1</v>
      </c>
      <c r="AA107" s="85">
        <v>1</v>
      </c>
      <c r="AB107" s="85">
        <v>1</v>
      </c>
      <c r="AC107" s="85">
        <v>1</v>
      </c>
      <c r="AD107" s="85">
        <v>1</v>
      </c>
      <c r="AE107" s="85">
        <v>1</v>
      </c>
      <c r="AF107" s="85">
        <v>1</v>
      </c>
      <c r="AG107" s="85">
        <v>1</v>
      </c>
    </row>
    <row r="108" spans="1:33" x14ac:dyDescent="0.25">
      <c r="A108" s="85" t="s">
        <v>1393</v>
      </c>
      <c r="B108" s="85" t="s">
        <v>1037</v>
      </c>
      <c r="C108" s="85">
        <v>1</v>
      </c>
      <c r="D108" s="85">
        <v>1</v>
      </c>
      <c r="E108" s="85">
        <v>1</v>
      </c>
      <c r="F108" s="85">
        <v>1</v>
      </c>
      <c r="G108" s="85">
        <v>1</v>
      </c>
      <c r="H108" s="85">
        <v>1</v>
      </c>
      <c r="I108" s="85">
        <v>1</v>
      </c>
      <c r="J108" s="85">
        <v>1</v>
      </c>
      <c r="K108" s="85">
        <v>1</v>
      </c>
      <c r="L108" s="85">
        <v>1</v>
      </c>
      <c r="M108" s="85">
        <v>1</v>
      </c>
      <c r="N108" s="85">
        <v>1</v>
      </c>
      <c r="O108" s="85">
        <v>1</v>
      </c>
      <c r="P108" s="85">
        <v>1</v>
      </c>
      <c r="Q108" s="85">
        <v>1</v>
      </c>
      <c r="R108" s="85">
        <v>1</v>
      </c>
      <c r="S108" s="85">
        <v>1</v>
      </c>
      <c r="T108" s="85">
        <v>1</v>
      </c>
      <c r="U108" s="85">
        <v>1</v>
      </c>
      <c r="V108" s="85">
        <v>1</v>
      </c>
      <c r="W108" s="85">
        <v>1</v>
      </c>
      <c r="X108" s="85">
        <v>1</v>
      </c>
      <c r="Y108" s="85">
        <v>1</v>
      </c>
      <c r="Z108" s="85">
        <v>1</v>
      </c>
      <c r="AA108" s="85">
        <v>1</v>
      </c>
      <c r="AB108" s="85">
        <v>1</v>
      </c>
      <c r="AC108" s="85">
        <v>1</v>
      </c>
      <c r="AD108" s="85">
        <v>1</v>
      </c>
      <c r="AE108" s="85">
        <v>1</v>
      </c>
      <c r="AF108" s="85">
        <v>1</v>
      </c>
      <c r="AG108" s="85">
        <v>1</v>
      </c>
    </row>
    <row r="109" spans="1:33" x14ac:dyDescent="0.25">
      <c r="A109" s="85" t="s">
        <v>1393</v>
      </c>
      <c r="B109" s="85" t="s">
        <v>1038</v>
      </c>
      <c r="C109" s="85">
        <v>1</v>
      </c>
      <c r="D109" s="85">
        <v>1</v>
      </c>
      <c r="E109" s="85">
        <v>1</v>
      </c>
      <c r="F109" s="85">
        <v>1</v>
      </c>
      <c r="G109" s="85">
        <v>1</v>
      </c>
      <c r="H109" s="85">
        <v>1</v>
      </c>
      <c r="I109" s="85">
        <v>1</v>
      </c>
      <c r="J109" s="85">
        <v>1</v>
      </c>
      <c r="K109" s="85">
        <v>1</v>
      </c>
      <c r="L109" s="85">
        <v>1</v>
      </c>
      <c r="M109" s="85">
        <v>1</v>
      </c>
      <c r="N109" s="85">
        <v>1</v>
      </c>
      <c r="O109" s="85">
        <v>1</v>
      </c>
      <c r="P109" s="85">
        <v>1</v>
      </c>
      <c r="Q109" s="85">
        <v>1</v>
      </c>
      <c r="R109" s="85">
        <v>1</v>
      </c>
      <c r="S109" s="85">
        <v>1</v>
      </c>
      <c r="T109" s="85">
        <v>1</v>
      </c>
      <c r="U109" s="85">
        <v>1</v>
      </c>
      <c r="V109" s="85">
        <v>1</v>
      </c>
      <c r="W109" s="85">
        <v>1</v>
      </c>
      <c r="X109" s="85">
        <v>1</v>
      </c>
      <c r="Y109" s="85">
        <v>1</v>
      </c>
      <c r="Z109" s="85">
        <v>1</v>
      </c>
      <c r="AA109" s="85">
        <v>1</v>
      </c>
      <c r="AB109" s="85">
        <v>1</v>
      </c>
      <c r="AC109" s="85">
        <v>1</v>
      </c>
      <c r="AD109" s="85">
        <v>1</v>
      </c>
      <c r="AE109" s="85">
        <v>1</v>
      </c>
      <c r="AF109" s="85">
        <v>1</v>
      </c>
      <c r="AG109" s="85">
        <v>1</v>
      </c>
    </row>
    <row r="110" spans="1:33" x14ac:dyDescent="0.25">
      <c r="A110" s="85" t="s">
        <v>1393</v>
      </c>
      <c r="B110" s="19" t="s">
        <v>1039</v>
      </c>
      <c r="C110" s="85">
        <v>1</v>
      </c>
      <c r="D110" s="85">
        <v>1</v>
      </c>
      <c r="E110" s="85">
        <v>1</v>
      </c>
      <c r="F110" s="85">
        <v>1</v>
      </c>
      <c r="G110" s="85">
        <v>1</v>
      </c>
      <c r="H110" s="85">
        <v>1</v>
      </c>
      <c r="I110" s="85">
        <v>1</v>
      </c>
      <c r="J110" s="85">
        <v>1</v>
      </c>
      <c r="K110" s="85">
        <v>1</v>
      </c>
      <c r="L110" s="85">
        <v>1</v>
      </c>
      <c r="M110" s="85">
        <v>1</v>
      </c>
      <c r="N110" s="85">
        <v>1</v>
      </c>
      <c r="O110" s="85">
        <v>1</v>
      </c>
      <c r="P110" s="85">
        <v>1</v>
      </c>
      <c r="Q110" s="85">
        <v>1</v>
      </c>
      <c r="R110" s="85">
        <v>1</v>
      </c>
      <c r="S110" s="85">
        <v>1</v>
      </c>
      <c r="T110" s="85">
        <v>1</v>
      </c>
      <c r="U110" s="85">
        <v>1</v>
      </c>
      <c r="V110" s="85">
        <v>1</v>
      </c>
      <c r="W110" s="85">
        <v>1</v>
      </c>
      <c r="X110" s="85">
        <v>1</v>
      </c>
      <c r="Y110" s="85">
        <v>1</v>
      </c>
      <c r="Z110" s="85">
        <v>1</v>
      </c>
      <c r="AA110" s="85">
        <v>1</v>
      </c>
      <c r="AB110" s="85">
        <v>1</v>
      </c>
      <c r="AC110" s="85">
        <v>1</v>
      </c>
      <c r="AD110" s="85">
        <v>1</v>
      </c>
      <c r="AE110" s="85">
        <v>1</v>
      </c>
      <c r="AF110" s="85">
        <v>1</v>
      </c>
      <c r="AG110" s="85">
        <v>1</v>
      </c>
    </row>
    <row r="111" spans="1:33" x14ac:dyDescent="0.25">
      <c r="A111" s="85" t="s">
        <v>1393</v>
      </c>
      <c r="B111" s="85" t="s">
        <v>1040</v>
      </c>
      <c r="C111" s="85">
        <v>1</v>
      </c>
      <c r="D111" s="85">
        <v>1</v>
      </c>
      <c r="E111" s="85">
        <v>1</v>
      </c>
      <c r="F111" s="85">
        <v>1</v>
      </c>
      <c r="G111" s="85">
        <v>1</v>
      </c>
      <c r="H111" s="85">
        <v>1</v>
      </c>
      <c r="I111" s="85">
        <v>1</v>
      </c>
      <c r="J111" s="85">
        <v>1</v>
      </c>
      <c r="K111" s="85">
        <v>1</v>
      </c>
      <c r="L111" s="85">
        <v>1</v>
      </c>
      <c r="M111" s="85">
        <v>1</v>
      </c>
      <c r="N111" s="85">
        <v>1</v>
      </c>
      <c r="O111" s="85">
        <v>1</v>
      </c>
      <c r="P111" s="85">
        <v>1</v>
      </c>
      <c r="Q111" s="85">
        <v>1</v>
      </c>
      <c r="R111" s="85">
        <v>1</v>
      </c>
      <c r="S111" s="85">
        <v>1</v>
      </c>
      <c r="T111" s="85">
        <v>1</v>
      </c>
      <c r="U111" s="85">
        <v>1</v>
      </c>
      <c r="V111" s="85">
        <v>1</v>
      </c>
      <c r="W111" s="85">
        <v>1</v>
      </c>
      <c r="X111" s="85">
        <v>1</v>
      </c>
      <c r="Y111" s="85">
        <v>1</v>
      </c>
      <c r="Z111" s="85">
        <v>1</v>
      </c>
      <c r="AA111" s="85">
        <v>1</v>
      </c>
      <c r="AB111" s="85">
        <v>1</v>
      </c>
      <c r="AC111" s="85">
        <v>1</v>
      </c>
      <c r="AD111" s="85">
        <v>1</v>
      </c>
      <c r="AE111" s="85">
        <v>1</v>
      </c>
      <c r="AF111" s="85">
        <v>1</v>
      </c>
      <c r="AG111" s="85">
        <v>1</v>
      </c>
    </row>
    <row r="112" spans="1:33" x14ac:dyDescent="0.25">
      <c r="A112" s="85" t="s">
        <v>1393</v>
      </c>
      <c r="B112" s="85" t="s">
        <v>1041</v>
      </c>
      <c r="C112" s="85">
        <v>1</v>
      </c>
      <c r="D112" s="85">
        <v>1</v>
      </c>
      <c r="E112" s="85">
        <v>1</v>
      </c>
      <c r="F112" s="85">
        <v>1</v>
      </c>
      <c r="G112" s="85">
        <v>1</v>
      </c>
      <c r="H112" s="85">
        <v>1</v>
      </c>
      <c r="I112" s="85">
        <v>1</v>
      </c>
      <c r="J112" s="85">
        <v>1</v>
      </c>
      <c r="K112" s="85">
        <v>1</v>
      </c>
      <c r="L112" s="85">
        <v>1</v>
      </c>
      <c r="M112" s="85">
        <v>1</v>
      </c>
      <c r="N112" s="85">
        <v>1</v>
      </c>
      <c r="O112" s="85">
        <v>1</v>
      </c>
      <c r="P112" s="85">
        <v>1</v>
      </c>
      <c r="Q112" s="85">
        <v>1</v>
      </c>
      <c r="R112" s="85">
        <v>1</v>
      </c>
      <c r="S112" s="85">
        <v>1</v>
      </c>
      <c r="T112" s="85">
        <v>1</v>
      </c>
      <c r="U112" s="85">
        <v>1</v>
      </c>
      <c r="V112" s="85">
        <v>1</v>
      </c>
      <c r="W112" s="85">
        <v>1</v>
      </c>
      <c r="X112" s="85">
        <v>1</v>
      </c>
      <c r="Y112" s="85">
        <v>1</v>
      </c>
      <c r="Z112" s="85">
        <v>1</v>
      </c>
      <c r="AA112" s="85">
        <v>1</v>
      </c>
      <c r="AB112" s="85">
        <v>1</v>
      </c>
      <c r="AC112" s="85">
        <v>1</v>
      </c>
      <c r="AD112" s="85">
        <v>1</v>
      </c>
      <c r="AE112" s="85">
        <v>1</v>
      </c>
      <c r="AF112" s="85">
        <v>1</v>
      </c>
      <c r="AG112" s="85">
        <v>1</v>
      </c>
    </row>
    <row r="113" spans="1:33" x14ac:dyDescent="0.25">
      <c r="A113" s="85" t="s">
        <v>1393</v>
      </c>
      <c r="B113" s="85" t="s">
        <v>1042</v>
      </c>
      <c r="C113" s="85">
        <v>1</v>
      </c>
      <c r="D113" s="85">
        <v>1</v>
      </c>
      <c r="E113" s="85">
        <v>1</v>
      </c>
      <c r="F113" s="85">
        <v>1</v>
      </c>
      <c r="G113" s="85">
        <v>1</v>
      </c>
      <c r="H113" s="85">
        <v>1</v>
      </c>
      <c r="I113" s="85">
        <v>1</v>
      </c>
      <c r="J113" s="85">
        <v>1</v>
      </c>
      <c r="K113" s="85">
        <v>1</v>
      </c>
      <c r="L113" s="85">
        <v>1</v>
      </c>
      <c r="M113" s="85">
        <v>1</v>
      </c>
      <c r="N113" s="85">
        <v>1</v>
      </c>
      <c r="O113" s="85">
        <v>1</v>
      </c>
      <c r="P113" s="85">
        <v>1</v>
      </c>
      <c r="Q113" s="85">
        <v>1</v>
      </c>
      <c r="R113" s="85">
        <v>1</v>
      </c>
      <c r="S113" s="85">
        <v>1</v>
      </c>
      <c r="T113" s="85">
        <v>1</v>
      </c>
      <c r="U113" s="85">
        <v>1</v>
      </c>
      <c r="V113" s="85">
        <v>1</v>
      </c>
      <c r="W113" s="85">
        <v>1</v>
      </c>
      <c r="X113" s="85">
        <v>1</v>
      </c>
      <c r="Y113" s="85">
        <v>1</v>
      </c>
      <c r="Z113" s="85">
        <v>1</v>
      </c>
      <c r="AA113" s="85">
        <v>1</v>
      </c>
      <c r="AB113" s="85">
        <v>1</v>
      </c>
      <c r="AC113" s="85">
        <v>1</v>
      </c>
      <c r="AD113" s="85">
        <v>1</v>
      </c>
      <c r="AE113" s="85">
        <v>1</v>
      </c>
      <c r="AF113" s="85">
        <v>1</v>
      </c>
      <c r="AG113" s="85">
        <v>1</v>
      </c>
    </row>
    <row r="114" spans="1:33" x14ac:dyDescent="0.25">
      <c r="A114" s="85" t="s">
        <v>1393</v>
      </c>
      <c r="B114" s="85" t="s">
        <v>1043</v>
      </c>
      <c r="C114" s="85">
        <v>1</v>
      </c>
      <c r="D114" s="85">
        <v>1</v>
      </c>
      <c r="E114" s="85">
        <v>1</v>
      </c>
      <c r="F114" s="85">
        <v>1</v>
      </c>
      <c r="G114" s="85">
        <v>1</v>
      </c>
      <c r="H114" s="85">
        <v>1</v>
      </c>
      <c r="I114" s="85">
        <v>1</v>
      </c>
      <c r="J114" s="85">
        <v>1</v>
      </c>
      <c r="K114" s="85">
        <v>1</v>
      </c>
      <c r="L114" s="85">
        <v>1</v>
      </c>
      <c r="M114" s="85">
        <v>1</v>
      </c>
      <c r="N114" s="85">
        <v>1</v>
      </c>
      <c r="O114" s="85">
        <v>1</v>
      </c>
      <c r="P114" s="85">
        <v>1</v>
      </c>
      <c r="Q114" s="85">
        <v>1</v>
      </c>
      <c r="R114" s="85">
        <v>1</v>
      </c>
      <c r="S114" s="85">
        <v>1</v>
      </c>
      <c r="T114" s="85">
        <v>1</v>
      </c>
      <c r="U114" s="85">
        <v>1</v>
      </c>
      <c r="V114" s="85">
        <v>1</v>
      </c>
      <c r="W114" s="85">
        <v>1</v>
      </c>
      <c r="X114" s="85">
        <v>1</v>
      </c>
      <c r="Y114" s="85">
        <v>1</v>
      </c>
      <c r="Z114" s="85">
        <v>1</v>
      </c>
      <c r="AA114" s="85">
        <v>1</v>
      </c>
      <c r="AB114" s="85">
        <v>1</v>
      </c>
      <c r="AC114" s="85">
        <v>1</v>
      </c>
      <c r="AD114" s="85">
        <v>1</v>
      </c>
      <c r="AE114" s="85">
        <v>1</v>
      </c>
      <c r="AF114" s="85">
        <v>1</v>
      </c>
      <c r="AG114" s="85">
        <v>1</v>
      </c>
    </row>
    <row r="115" spans="1:33" x14ac:dyDescent="0.25">
      <c r="A115" s="85" t="s">
        <v>1393</v>
      </c>
      <c r="B115" s="85" t="s">
        <v>1044</v>
      </c>
      <c r="C115" s="85">
        <v>1</v>
      </c>
      <c r="D115" s="85">
        <v>1</v>
      </c>
      <c r="E115" s="85">
        <v>1</v>
      </c>
      <c r="F115" s="85">
        <v>1</v>
      </c>
      <c r="G115" s="85">
        <v>1</v>
      </c>
      <c r="H115" s="85">
        <v>1</v>
      </c>
      <c r="I115" s="85">
        <v>1</v>
      </c>
      <c r="J115" s="85">
        <v>1</v>
      </c>
      <c r="K115" s="85">
        <v>1</v>
      </c>
      <c r="L115" s="85">
        <v>1</v>
      </c>
      <c r="M115" s="85">
        <v>1</v>
      </c>
      <c r="N115" s="85">
        <v>1</v>
      </c>
      <c r="O115" s="85">
        <v>1</v>
      </c>
      <c r="P115" s="85">
        <v>1</v>
      </c>
      <c r="Q115" s="85">
        <v>1</v>
      </c>
      <c r="R115" s="85">
        <v>1</v>
      </c>
      <c r="S115" s="85">
        <v>1</v>
      </c>
      <c r="T115" s="85">
        <v>1</v>
      </c>
      <c r="U115" s="85">
        <v>1</v>
      </c>
      <c r="V115" s="85">
        <v>1</v>
      </c>
      <c r="W115" s="85">
        <v>1</v>
      </c>
      <c r="X115" s="85">
        <v>1</v>
      </c>
      <c r="Y115" s="85">
        <v>1</v>
      </c>
      <c r="Z115" s="85">
        <v>1</v>
      </c>
      <c r="AA115" s="85">
        <v>1</v>
      </c>
      <c r="AB115" s="85">
        <v>1</v>
      </c>
      <c r="AC115" s="85">
        <v>1</v>
      </c>
      <c r="AD115" s="85">
        <v>1</v>
      </c>
      <c r="AE115" s="85">
        <v>1</v>
      </c>
      <c r="AF115" s="85">
        <v>1</v>
      </c>
      <c r="AG115" s="85">
        <v>1</v>
      </c>
    </row>
    <row r="116" spans="1:33" x14ac:dyDescent="0.25">
      <c r="A116" s="85" t="s">
        <v>1393</v>
      </c>
      <c r="B116" s="85" t="s">
        <v>1045</v>
      </c>
      <c r="C116" s="85">
        <v>1</v>
      </c>
      <c r="D116" s="85">
        <v>1</v>
      </c>
      <c r="E116" s="85">
        <v>1</v>
      </c>
      <c r="F116" s="85">
        <v>1</v>
      </c>
      <c r="G116" s="85">
        <v>1</v>
      </c>
      <c r="H116" s="85">
        <v>1</v>
      </c>
      <c r="I116" s="85">
        <v>1</v>
      </c>
      <c r="J116" s="85">
        <v>1</v>
      </c>
      <c r="K116" s="85">
        <v>1</v>
      </c>
      <c r="L116" s="85">
        <v>1</v>
      </c>
      <c r="M116" s="85">
        <v>1</v>
      </c>
      <c r="N116" s="85">
        <v>1</v>
      </c>
      <c r="O116" s="85">
        <v>1</v>
      </c>
      <c r="P116" s="85">
        <v>1</v>
      </c>
      <c r="Q116" s="85">
        <v>1</v>
      </c>
      <c r="R116" s="85">
        <v>1</v>
      </c>
      <c r="S116" s="85">
        <v>1</v>
      </c>
      <c r="T116" s="85">
        <v>1</v>
      </c>
      <c r="U116" s="85">
        <v>1</v>
      </c>
      <c r="V116" s="85">
        <v>1</v>
      </c>
      <c r="W116" s="85">
        <v>1</v>
      </c>
      <c r="X116" s="85">
        <v>1</v>
      </c>
      <c r="Y116" s="85">
        <v>1</v>
      </c>
      <c r="Z116" s="85">
        <v>1</v>
      </c>
      <c r="AA116" s="85">
        <v>1</v>
      </c>
      <c r="AB116" s="85">
        <v>1</v>
      </c>
      <c r="AC116" s="85">
        <v>1</v>
      </c>
      <c r="AD116" s="85">
        <v>1</v>
      </c>
      <c r="AE116" s="85">
        <v>1</v>
      </c>
      <c r="AF116" s="85">
        <v>1</v>
      </c>
      <c r="AG116" s="85">
        <v>1</v>
      </c>
    </row>
    <row r="117" spans="1:33" x14ac:dyDescent="0.25">
      <c r="A117" s="85" t="s">
        <v>1393</v>
      </c>
      <c r="B117" s="85" t="s">
        <v>1046</v>
      </c>
      <c r="C117" s="85">
        <v>1</v>
      </c>
      <c r="D117" s="85">
        <v>1</v>
      </c>
      <c r="E117" s="85">
        <v>1</v>
      </c>
      <c r="F117" s="85">
        <v>1</v>
      </c>
      <c r="G117" s="85">
        <v>1</v>
      </c>
      <c r="H117" s="85">
        <v>1</v>
      </c>
      <c r="I117" s="85">
        <v>1</v>
      </c>
      <c r="J117" s="85">
        <v>1</v>
      </c>
      <c r="K117" s="85">
        <v>1</v>
      </c>
      <c r="L117" s="85">
        <v>1</v>
      </c>
      <c r="M117" s="85">
        <v>1</v>
      </c>
      <c r="N117" s="85">
        <v>1</v>
      </c>
      <c r="O117" s="85">
        <v>1</v>
      </c>
      <c r="P117" s="85">
        <v>1</v>
      </c>
      <c r="Q117" s="85">
        <v>1</v>
      </c>
      <c r="R117" s="85">
        <v>1</v>
      </c>
      <c r="S117" s="85">
        <v>1</v>
      </c>
      <c r="T117" s="85">
        <v>1</v>
      </c>
      <c r="U117" s="85">
        <v>1</v>
      </c>
      <c r="V117" s="85">
        <v>1</v>
      </c>
      <c r="W117" s="85">
        <v>1</v>
      </c>
      <c r="X117" s="85">
        <v>1</v>
      </c>
      <c r="Y117" s="85">
        <v>1</v>
      </c>
      <c r="Z117" s="85">
        <v>1</v>
      </c>
      <c r="AA117" s="85">
        <v>1</v>
      </c>
      <c r="AB117" s="85">
        <v>1</v>
      </c>
      <c r="AC117" s="85">
        <v>1</v>
      </c>
      <c r="AD117" s="85">
        <v>1</v>
      </c>
      <c r="AE117" s="85">
        <v>1</v>
      </c>
      <c r="AF117" s="85">
        <v>1</v>
      </c>
      <c r="AG117" s="85">
        <v>1</v>
      </c>
    </row>
    <row r="118" spans="1:33" x14ac:dyDescent="0.25">
      <c r="A118" s="85" t="s">
        <v>1393</v>
      </c>
      <c r="B118" s="85" t="s">
        <v>1047</v>
      </c>
      <c r="C118" s="85">
        <v>1</v>
      </c>
      <c r="D118" s="85">
        <v>1</v>
      </c>
      <c r="E118" s="85">
        <v>1</v>
      </c>
      <c r="F118" s="85">
        <v>1</v>
      </c>
      <c r="G118" s="85">
        <v>1</v>
      </c>
      <c r="H118" s="85">
        <v>1</v>
      </c>
      <c r="I118" s="85">
        <v>1</v>
      </c>
      <c r="J118" s="85">
        <v>1</v>
      </c>
      <c r="K118" s="85">
        <v>1</v>
      </c>
      <c r="L118" s="85">
        <v>1</v>
      </c>
      <c r="M118" s="85">
        <v>1</v>
      </c>
      <c r="N118" s="85">
        <v>1</v>
      </c>
      <c r="O118" s="85">
        <v>1</v>
      </c>
      <c r="P118" s="85">
        <v>1</v>
      </c>
      <c r="Q118" s="85">
        <v>1</v>
      </c>
      <c r="R118" s="85">
        <v>1</v>
      </c>
      <c r="S118" s="85">
        <v>1</v>
      </c>
      <c r="T118" s="85">
        <v>1</v>
      </c>
      <c r="U118" s="85">
        <v>1</v>
      </c>
      <c r="V118" s="85">
        <v>1</v>
      </c>
      <c r="W118" s="85">
        <v>1</v>
      </c>
      <c r="X118" s="85">
        <v>1</v>
      </c>
      <c r="Y118" s="85">
        <v>1</v>
      </c>
      <c r="Z118" s="85">
        <v>1</v>
      </c>
      <c r="AA118" s="85">
        <v>1</v>
      </c>
      <c r="AB118" s="85">
        <v>1</v>
      </c>
      <c r="AC118" s="85">
        <v>1</v>
      </c>
      <c r="AD118" s="85">
        <v>1</v>
      </c>
      <c r="AE118" s="85">
        <v>1</v>
      </c>
      <c r="AF118" s="85">
        <v>1</v>
      </c>
      <c r="AG118" s="85">
        <v>1</v>
      </c>
    </row>
    <row r="119" spans="1:33" x14ac:dyDescent="0.25">
      <c r="A119" s="85" t="s">
        <v>1393</v>
      </c>
      <c r="B119" s="85" t="s">
        <v>1048</v>
      </c>
      <c r="C119" s="85">
        <v>1</v>
      </c>
      <c r="D119" s="85">
        <v>1</v>
      </c>
      <c r="E119" s="85">
        <v>1</v>
      </c>
      <c r="F119" s="85">
        <v>1</v>
      </c>
      <c r="G119" s="85">
        <v>1</v>
      </c>
      <c r="H119" s="85">
        <v>1</v>
      </c>
      <c r="I119" s="85">
        <v>1</v>
      </c>
      <c r="J119" s="85">
        <v>1</v>
      </c>
      <c r="K119" s="85">
        <v>1</v>
      </c>
      <c r="L119" s="85">
        <v>1</v>
      </c>
      <c r="M119" s="85">
        <v>1</v>
      </c>
      <c r="N119" s="85">
        <v>1</v>
      </c>
      <c r="O119" s="85">
        <v>1</v>
      </c>
      <c r="P119" s="85">
        <v>1</v>
      </c>
      <c r="Q119" s="85">
        <v>1</v>
      </c>
      <c r="R119" s="85">
        <v>1</v>
      </c>
      <c r="S119" s="85">
        <v>1</v>
      </c>
      <c r="T119" s="85">
        <v>1</v>
      </c>
      <c r="U119" s="85">
        <v>1</v>
      </c>
      <c r="V119" s="85">
        <v>1</v>
      </c>
      <c r="W119" s="85">
        <v>1</v>
      </c>
      <c r="X119" s="85">
        <v>1</v>
      </c>
      <c r="Y119" s="85">
        <v>1</v>
      </c>
      <c r="Z119" s="85">
        <v>1</v>
      </c>
      <c r="AA119" s="85">
        <v>1</v>
      </c>
      <c r="AB119" s="85">
        <v>1</v>
      </c>
      <c r="AC119" s="85">
        <v>1</v>
      </c>
      <c r="AD119" s="85">
        <v>1</v>
      </c>
      <c r="AE119" s="85">
        <v>1</v>
      </c>
      <c r="AF119" s="85">
        <v>1</v>
      </c>
      <c r="AG119" s="85">
        <v>1</v>
      </c>
    </row>
    <row r="120" spans="1:33" x14ac:dyDescent="0.25">
      <c r="A120" s="85" t="s">
        <v>1393</v>
      </c>
      <c r="B120" s="85" t="s">
        <v>1049</v>
      </c>
      <c r="C120" s="85">
        <v>1</v>
      </c>
      <c r="D120" s="85">
        <v>1</v>
      </c>
      <c r="E120" s="85">
        <v>1</v>
      </c>
      <c r="F120" s="85">
        <v>1</v>
      </c>
      <c r="G120" s="85">
        <v>1</v>
      </c>
      <c r="H120" s="85">
        <v>1</v>
      </c>
      <c r="I120" s="85">
        <v>1</v>
      </c>
      <c r="J120" s="85">
        <v>1</v>
      </c>
      <c r="K120" s="85">
        <v>1</v>
      </c>
      <c r="L120" s="85">
        <v>1</v>
      </c>
      <c r="M120" s="85">
        <v>1</v>
      </c>
      <c r="N120" s="85">
        <v>1</v>
      </c>
      <c r="O120" s="85">
        <v>1</v>
      </c>
      <c r="P120" s="85">
        <v>1</v>
      </c>
      <c r="Q120" s="85">
        <v>1</v>
      </c>
      <c r="R120" s="85">
        <v>1</v>
      </c>
      <c r="S120" s="85">
        <v>1</v>
      </c>
      <c r="T120" s="85">
        <v>1</v>
      </c>
      <c r="U120" s="85">
        <v>1</v>
      </c>
      <c r="V120" s="85">
        <v>1</v>
      </c>
      <c r="W120" s="85">
        <v>1</v>
      </c>
      <c r="X120" s="85">
        <v>1</v>
      </c>
      <c r="Y120" s="85">
        <v>1</v>
      </c>
      <c r="Z120" s="85">
        <v>1</v>
      </c>
      <c r="AA120" s="85">
        <v>1</v>
      </c>
      <c r="AB120" s="85">
        <v>1</v>
      </c>
      <c r="AC120" s="85">
        <v>1</v>
      </c>
      <c r="AD120" s="85">
        <v>1</v>
      </c>
      <c r="AE120" s="85">
        <v>1</v>
      </c>
      <c r="AF120" s="85">
        <v>1</v>
      </c>
      <c r="AG120" s="85">
        <v>1</v>
      </c>
    </row>
    <row r="121" spans="1:33" x14ac:dyDescent="0.25">
      <c r="A121" s="85" t="s">
        <v>1393</v>
      </c>
      <c r="B121" s="85" t="s">
        <v>1050</v>
      </c>
      <c r="C121" s="85">
        <v>1</v>
      </c>
      <c r="D121" s="85">
        <v>1</v>
      </c>
      <c r="E121" s="85">
        <v>1</v>
      </c>
      <c r="F121" s="85">
        <v>1</v>
      </c>
      <c r="G121" s="85">
        <v>1</v>
      </c>
      <c r="H121" s="85">
        <v>1</v>
      </c>
      <c r="I121" s="85">
        <v>1</v>
      </c>
      <c r="J121" s="85">
        <v>1</v>
      </c>
      <c r="K121" s="85">
        <v>1</v>
      </c>
      <c r="L121" s="85">
        <v>1</v>
      </c>
      <c r="M121" s="85">
        <v>1</v>
      </c>
      <c r="N121" s="85">
        <v>1</v>
      </c>
      <c r="O121" s="85">
        <v>1</v>
      </c>
      <c r="P121" s="85">
        <v>1</v>
      </c>
      <c r="Q121" s="85">
        <v>1</v>
      </c>
      <c r="R121" s="85">
        <v>1</v>
      </c>
      <c r="S121" s="85">
        <v>1</v>
      </c>
      <c r="T121" s="85">
        <v>1</v>
      </c>
      <c r="U121" s="85">
        <v>1</v>
      </c>
      <c r="V121" s="85">
        <v>1</v>
      </c>
      <c r="W121" s="85">
        <v>1</v>
      </c>
      <c r="X121" s="85">
        <v>1</v>
      </c>
      <c r="Y121" s="85">
        <v>1</v>
      </c>
      <c r="Z121" s="85">
        <v>1</v>
      </c>
      <c r="AA121" s="85">
        <v>1</v>
      </c>
      <c r="AB121" s="85">
        <v>1</v>
      </c>
      <c r="AC121" s="85">
        <v>1</v>
      </c>
      <c r="AD121" s="85">
        <v>1</v>
      </c>
      <c r="AE121" s="85">
        <v>1</v>
      </c>
      <c r="AF121" s="85">
        <v>1</v>
      </c>
      <c r="AG121" s="85">
        <v>1</v>
      </c>
    </row>
    <row r="122" spans="1:33" x14ac:dyDescent="0.25">
      <c r="A122" s="85" t="s">
        <v>1393</v>
      </c>
      <c r="B122" s="85" t="s">
        <v>1051</v>
      </c>
      <c r="C122" s="85">
        <v>1</v>
      </c>
      <c r="D122" s="85">
        <v>1</v>
      </c>
      <c r="E122" s="85">
        <v>1</v>
      </c>
      <c r="F122" s="85">
        <v>1</v>
      </c>
      <c r="G122" s="85">
        <v>1</v>
      </c>
      <c r="H122" s="85">
        <v>1</v>
      </c>
      <c r="I122" s="85">
        <v>1</v>
      </c>
      <c r="J122" s="85">
        <v>1</v>
      </c>
      <c r="K122" s="85">
        <v>1</v>
      </c>
      <c r="L122" s="85">
        <v>1</v>
      </c>
      <c r="M122" s="85">
        <v>1</v>
      </c>
      <c r="N122" s="85">
        <v>1</v>
      </c>
      <c r="O122" s="85">
        <v>1</v>
      </c>
      <c r="P122" s="85">
        <v>1</v>
      </c>
      <c r="Q122" s="85">
        <v>1</v>
      </c>
      <c r="R122" s="85">
        <v>1</v>
      </c>
      <c r="S122" s="85">
        <v>1</v>
      </c>
      <c r="T122" s="85">
        <v>1</v>
      </c>
      <c r="U122" s="85">
        <v>1</v>
      </c>
      <c r="V122" s="85">
        <v>1</v>
      </c>
      <c r="W122" s="85">
        <v>1</v>
      </c>
      <c r="X122" s="85">
        <v>1</v>
      </c>
      <c r="Y122" s="85">
        <v>1</v>
      </c>
      <c r="Z122" s="85">
        <v>1</v>
      </c>
      <c r="AA122" s="85">
        <v>1</v>
      </c>
      <c r="AB122" s="85">
        <v>1</v>
      </c>
      <c r="AC122" s="85">
        <v>1</v>
      </c>
      <c r="AD122" s="85">
        <v>1</v>
      </c>
      <c r="AE122" s="85">
        <v>1</v>
      </c>
      <c r="AF122" s="85">
        <v>1</v>
      </c>
      <c r="AG122" s="85">
        <v>1</v>
      </c>
    </row>
    <row r="123" spans="1:33" x14ac:dyDescent="0.25">
      <c r="A123" s="85" t="s">
        <v>1393</v>
      </c>
      <c r="B123" s="85" t="s">
        <v>1052</v>
      </c>
      <c r="C123" s="85">
        <v>1</v>
      </c>
      <c r="D123" s="85">
        <v>1</v>
      </c>
      <c r="E123" s="85">
        <v>1</v>
      </c>
      <c r="F123" s="85">
        <v>1</v>
      </c>
      <c r="G123" s="85">
        <v>1</v>
      </c>
      <c r="H123" s="85">
        <v>1</v>
      </c>
      <c r="I123" s="85">
        <v>1</v>
      </c>
      <c r="J123" s="85">
        <v>1</v>
      </c>
      <c r="K123" s="85">
        <v>1</v>
      </c>
      <c r="L123" s="85">
        <v>1</v>
      </c>
      <c r="M123" s="85">
        <v>1</v>
      </c>
      <c r="N123" s="85">
        <v>1</v>
      </c>
      <c r="O123" s="85">
        <v>1</v>
      </c>
      <c r="P123" s="85">
        <v>1</v>
      </c>
      <c r="Q123" s="85">
        <v>1</v>
      </c>
      <c r="R123" s="85">
        <v>1</v>
      </c>
      <c r="S123" s="85">
        <v>1</v>
      </c>
      <c r="T123" s="85">
        <v>1</v>
      </c>
      <c r="U123" s="85">
        <v>1</v>
      </c>
      <c r="V123" s="85">
        <v>1</v>
      </c>
      <c r="W123" s="85">
        <v>1</v>
      </c>
      <c r="X123" s="85">
        <v>1</v>
      </c>
      <c r="Y123" s="85">
        <v>1</v>
      </c>
      <c r="Z123" s="85">
        <v>1</v>
      </c>
      <c r="AA123" s="85">
        <v>1</v>
      </c>
      <c r="AB123" s="85">
        <v>1</v>
      </c>
      <c r="AC123" s="85">
        <v>1</v>
      </c>
      <c r="AD123" s="85">
        <v>1</v>
      </c>
      <c r="AE123" s="85">
        <v>1</v>
      </c>
      <c r="AF123" s="85">
        <v>1</v>
      </c>
      <c r="AG123" s="85">
        <v>1</v>
      </c>
    </row>
    <row r="124" spans="1:33" x14ac:dyDescent="0.25">
      <c r="A124" s="85" t="s">
        <v>1393</v>
      </c>
      <c r="B124" s="85" t="s">
        <v>1053</v>
      </c>
      <c r="C124" s="85">
        <v>1</v>
      </c>
      <c r="D124" s="85">
        <v>1</v>
      </c>
      <c r="E124" s="85">
        <v>1</v>
      </c>
      <c r="F124" s="85">
        <v>1</v>
      </c>
      <c r="G124" s="85">
        <v>1</v>
      </c>
      <c r="H124" s="85">
        <v>1</v>
      </c>
      <c r="I124" s="85">
        <v>1</v>
      </c>
      <c r="J124" s="85">
        <v>1</v>
      </c>
      <c r="K124" s="85">
        <v>1</v>
      </c>
      <c r="L124" s="85">
        <v>1</v>
      </c>
      <c r="M124" s="85">
        <v>1</v>
      </c>
      <c r="N124" s="85">
        <v>1</v>
      </c>
      <c r="O124" s="85">
        <v>1</v>
      </c>
      <c r="P124" s="85">
        <v>1</v>
      </c>
      <c r="Q124" s="85">
        <v>1</v>
      </c>
      <c r="R124" s="85">
        <v>1</v>
      </c>
      <c r="S124" s="85">
        <v>1</v>
      </c>
      <c r="T124" s="85">
        <v>1</v>
      </c>
      <c r="U124" s="85">
        <v>1</v>
      </c>
      <c r="V124" s="85">
        <v>1</v>
      </c>
      <c r="W124" s="85">
        <v>1</v>
      </c>
      <c r="X124" s="85">
        <v>1</v>
      </c>
      <c r="Y124" s="85">
        <v>1</v>
      </c>
      <c r="Z124" s="85">
        <v>1</v>
      </c>
      <c r="AA124" s="85">
        <v>1</v>
      </c>
      <c r="AB124" s="85">
        <v>1</v>
      </c>
      <c r="AC124" s="85">
        <v>1</v>
      </c>
      <c r="AD124" s="85">
        <v>1</v>
      </c>
      <c r="AE124" s="85">
        <v>1</v>
      </c>
      <c r="AF124" s="85">
        <v>1</v>
      </c>
      <c r="AG124" s="85">
        <v>1</v>
      </c>
    </row>
    <row r="125" spans="1:33" x14ac:dyDescent="0.25">
      <c r="A125" s="85" t="s">
        <v>1393</v>
      </c>
      <c r="B125" s="85" t="s">
        <v>1054</v>
      </c>
      <c r="C125" s="85">
        <v>1</v>
      </c>
      <c r="D125" s="85">
        <v>1</v>
      </c>
      <c r="E125" s="85">
        <v>1</v>
      </c>
      <c r="F125" s="85">
        <v>1</v>
      </c>
      <c r="G125" s="85">
        <v>1</v>
      </c>
      <c r="H125" s="85">
        <v>1</v>
      </c>
      <c r="I125" s="85">
        <v>1</v>
      </c>
      <c r="J125" s="85">
        <v>1</v>
      </c>
      <c r="K125" s="85">
        <v>1</v>
      </c>
      <c r="L125" s="85">
        <v>1</v>
      </c>
      <c r="M125" s="85">
        <v>1</v>
      </c>
      <c r="N125" s="85">
        <v>1</v>
      </c>
      <c r="O125" s="85">
        <v>1</v>
      </c>
      <c r="P125" s="85">
        <v>1</v>
      </c>
      <c r="Q125" s="85">
        <v>1</v>
      </c>
      <c r="R125" s="85">
        <v>1</v>
      </c>
      <c r="S125" s="85">
        <v>1</v>
      </c>
      <c r="T125" s="85">
        <v>1</v>
      </c>
      <c r="U125" s="85">
        <v>1</v>
      </c>
      <c r="V125" s="85">
        <v>1</v>
      </c>
      <c r="W125" s="85">
        <v>1</v>
      </c>
      <c r="X125" s="85">
        <v>1</v>
      </c>
      <c r="Y125" s="85">
        <v>1</v>
      </c>
      <c r="Z125" s="85">
        <v>1</v>
      </c>
      <c r="AA125" s="85">
        <v>1</v>
      </c>
      <c r="AB125" s="85">
        <v>1</v>
      </c>
      <c r="AC125" s="85">
        <v>1</v>
      </c>
      <c r="AD125" s="85">
        <v>1</v>
      </c>
      <c r="AE125" s="85">
        <v>1</v>
      </c>
      <c r="AF125" s="85">
        <v>1</v>
      </c>
      <c r="AG125" s="85">
        <v>1</v>
      </c>
    </row>
    <row r="126" spans="1:33" x14ac:dyDescent="0.25">
      <c r="A126" s="85" t="s">
        <v>1393</v>
      </c>
      <c r="B126" s="85" t="s">
        <v>1055</v>
      </c>
      <c r="C126" s="85">
        <v>1</v>
      </c>
      <c r="D126" s="85">
        <v>1</v>
      </c>
      <c r="E126" s="85">
        <v>1</v>
      </c>
      <c r="F126" s="85">
        <v>1</v>
      </c>
      <c r="G126" s="85">
        <v>1</v>
      </c>
      <c r="H126" s="85">
        <v>1</v>
      </c>
      <c r="I126" s="85">
        <v>1</v>
      </c>
      <c r="J126" s="85">
        <v>1</v>
      </c>
      <c r="K126" s="85">
        <v>1</v>
      </c>
      <c r="L126" s="85">
        <v>1</v>
      </c>
      <c r="M126" s="85">
        <v>1</v>
      </c>
      <c r="N126" s="85">
        <v>1</v>
      </c>
      <c r="O126" s="85">
        <v>1</v>
      </c>
      <c r="P126" s="85">
        <v>1</v>
      </c>
      <c r="Q126" s="85">
        <v>1</v>
      </c>
      <c r="R126" s="85">
        <v>1</v>
      </c>
      <c r="S126" s="85">
        <v>1</v>
      </c>
      <c r="T126" s="85">
        <v>1</v>
      </c>
      <c r="U126" s="85">
        <v>1</v>
      </c>
      <c r="V126" s="85">
        <v>1</v>
      </c>
      <c r="W126" s="85">
        <v>1</v>
      </c>
      <c r="X126" s="85">
        <v>1</v>
      </c>
      <c r="Y126" s="85">
        <v>1</v>
      </c>
      <c r="Z126" s="85">
        <v>1</v>
      </c>
      <c r="AA126" s="85">
        <v>1</v>
      </c>
      <c r="AB126" s="85">
        <v>1</v>
      </c>
      <c r="AC126" s="85">
        <v>1</v>
      </c>
      <c r="AD126" s="85">
        <v>1</v>
      </c>
      <c r="AE126" s="85">
        <v>1</v>
      </c>
      <c r="AF126" s="85">
        <v>1</v>
      </c>
      <c r="AG126" s="85">
        <v>1</v>
      </c>
    </row>
    <row r="127" spans="1:33" x14ac:dyDescent="0.25">
      <c r="A127" s="85" t="s">
        <v>1394</v>
      </c>
      <c r="B127" s="85" t="s">
        <v>1017</v>
      </c>
      <c r="C127" s="85">
        <v>1</v>
      </c>
      <c r="D127" s="85">
        <v>1</v>
      </c>
      <c r="E127" s="85">
        <v>1</v>
      </c>
      <c r="F127" s="85">
        <v>1</v>
      </c>
      <c r="G127" s="85">
        <v>1</v>
      </c>
      <c r="H127" s="85">
        <v>1</v>
      </c>
      <c r="I127" s="85">
        <v>1</v>
      </c>
      <c r="J127" s="85">
        <v>1</v>
      </c>
      <c r="K127" s="85">
        <v>1</v>
      </c>
      <c r="L127" s="85">
        <v>1</v>
      </c>
      <c r="M127" s="85">
        <v>1</v>
      </c>
      <c r="N127" s="85">
        <v>1</v>
      </c>
      <c r="O127" s="85">
        <v>1</v>
      </c>
      <c r="P127" s="85">
        <v>1</v>
      </c>
      <c r="Q127" s="85">
        <v>1</v>
      </c>
      <c r="R127" s="85">
        <v>1</v>
      </c>
      <c r="S127" s="85">
        <v>1</v>
      </c>
      <c r="T127" s="85">
        <v>1</v>
      </c>
      <c r="U127" s="85">
        <v>1</v>
      </c>
      <c r="V127" s="85">
        <v>1</v>
      </c>
      <c r="W127" s="85">
        <v>1</v>
      </c>
      <c r="X127" s="85">
        <v>1</v>
      </c>
      <c r="Y127" s="85">
        <v>1</v>
      </c>
      <c r="Z127" s="85">
        <v>1</v>
      </c>
      <c r="AA127" s="85">
        <v>1</v>
      </c>
      <c r="AB127" s="85">
        <v>1</v>
      </c>
      <c r="AC127" s="85">
        <v>1</v>
      </c>
      <c r="AD127" s="85">
        <v>1</v>
      </c>
      <c r="AE127" s="85">
        <v>1</v>
      </c>
      <c r="AF127" s="85">
        <v>1</v>
      </c>
      <c r="AG127" s="85">
        <v>1</v>
      </c>
    </row>
    <row r="128" spans="1:33" x14ac:dyDescent="0.25">
      <c r="A128" s="85" t="s">
        <v>1394</v>
      </c>
      <c r="B128" s="85" t="s">
        <v>1032</v>
      </c>
      <c r="C128" s="85">
        <v>1</v>
      </c>
      <c r="D128" s="85">
        <v>1</v>
      </c>
      <c r="E128" s="85">
        <v>1</v>
      </c>
      <c r="F128" s="85">
        <v>1</v>
      </c>
      <c r="G128" s="85">
        <v>1</v>
      </c>
      <c r="H128" s="85">
        <v>1</v>
      </c>
      <c r="I128" s="85">
        <v>1</v>
      </c>
      <c r="J128" s="85">
        <v>1</v>
      </c>
      <c r="K128" s="85">
        <v>1</v>
      </c>
      <c r="L128" s="85">
        <v>1</v>
      </c>
      <c r="M128" s="85">
        <v>1</v>
      </c>
      <c r="N128" s="85">
        <v>1</v>
      </c>
      <c r="O128" s="85">
        <v>1</v>
      </c>
      <c r="P128" s="85">
        <v>1</v>
      </c>
      <c r="Q128" s="85">
        <v>1</v>
      </c>
      <c r="R128" s="85">
        <v>1</v>
      </c>
      <c r="S128" s="85">
        <v>1</v>
      </c>
      <c r="T128" s="85">
        <v>1</v>
      </c>
      <c r="U128" s="85">
        <v>1</v>
      </c>
      <c r="V128" s="85">
        <v>1</v>
      </c>
      <c r="W128" s="85">
        <v>1</v>
      </c>
      <c r="X128" s="85">
        <v>1</v>
      </c>
      <c r="Y128" s="85">
        <v>1</v>
      </c>
      <c r="Z128" s="85">
        <v>1</v>
      </c>
      <c r="AA128" s="85">
        <v>1</v>
      </c>
      <c r="AB128" s="85">
        <v>1</v>
      </c>
      <c r="AC128" s="85">
        <v>1</v>
      </c>
      <c r="AD128" s="85">
        <v>1</v>
      </c>
      <c r="AE128" s="85">
        <v>1</v>
      </c>
      <c r="AF128" s="85">
        <v>1</v>
      </c>
      <c r="AG128" s="85">
        <v>1</v>
      </c>
    </row>
    <row r="129" spans="1:33" x14ac:dyDescent="0.25">
      <c r="A129" s="85" t="s">
        <v>1394</v>
      </c>
      <c r="B129" s="85" t="s">
        <v>1033</v>
      </c>
      <c r="C129" s="85">
        <v>1</v>
      </c>
      <c r="D129" s="85">
        <v>1</v>
      </c>
      <c r="E129" s="85">
        <v>1</v>
      </c>
      <c r="F129" s="85">
        <v>1</v>
      </c>
      <c r="G129" s="85">
        <v>1</v>
      </c>
      <c r="H129" s="85">
        <v>1</v>
      </c>
      <c r="I129" s="85">
        <v>1</v>
      </c>
      <c r="J129" s="85">
        <v>1</v>
      </c>
      <c r="K129" s="85">
        <v>1</v>
      </c>
      <c r="L129" s="85">
        <v>1</v>
      </c>
      <c r="M129" s="85">
        <v>1</v>
      </c>
      <c r="N129" s="85">
        <v>1</v>
      </c>
      <c r="O129" s="85">
        <v>1</v>
      </c>
      <c r="P129" s="85">
        <v>1</v>
      </c>
      <c r="Q129" s="85">
        <v>1</v>
      </c>
      <c r="R129" s="85">
        <v>1</v>
      </c>
      <c r="S129" s="85">
        <v>1</v>
      </c>
      <c r="T129" s="85">
        <v>1</v>
      </c>
      <c r="U129" s="85">
        <v>1</v>
      </c>
      <c r="V129" s="85">
        <v>1</v>
      </c>
      <c r="W129" s="85">
        <v>1</v>
      </c>
      <c r="X129" s="85">
        <v>1</v>
      </c>
      <c r="Y129" s="85">
        <v>1</v>
      </c>
      <c r="Z129" s="85">
        <v>1</v>
      </c>
      <c r="AA129" s="85">
        <v>1</v>
      </c>
      <c r="AB129" s="85">
        <v>1</v>
      </c>
      <c r="AC129" s="85">
        <v>1</v>
      </c>
      <c r="AD129" s="85">
        <v>1</v>
      </c>
      <c r="AE129" s="85">
        <v>1</v>
      </c>
      <c r="AF129" s="85">
        <v>1</v>
      </c>
      <c r="AG129" s="85">
        <v>1</v>
      </c>
    </row>
    <row r="130" spans="1:33" x14ac:dyDescent="0.25">
      <c r="A130" s="85" t="s">
        <v>1394</v>
      </c>
      <c r="B130" s="85" t="s">
        <v>1034</v>
      </c>
      <c r="C130" s="85">
        <v>1</v>
      </c>
      <c r="D130" s="85">
        <v>1</v>
      </c>
      <c r="E130" s="85">
        <v>1</v>
      </c>
      <c r="F130" s="85">
        <v>1</v>
      </c>
      <c r="G130" s="85">
        <v>1</v>
      </c>
      <c r="H130" s="85">
        <v>1</v>
      </c>
      <c r="I130" s="85">
        <v>1</v>
      </c>
      <c r="J130" s="85">
        <v>1</v>
      </c>
      <c r="K130" s="85">
        <v>1</v>
      </c>
      <c r="L130" s="85">
        <v>1</v>
      </c>
      <c r="M130" s="85">
        <v>1</v>
      </c>
      <c r="N130" s="85">
        <v>1</v>
      </c>
      <c r="O130" s="85">
        <v>1</v>
      </c>
      <c r="P130" s="85">
        <v>1</v>
      </c>
      <c r="Q130" s="85">
        <v>1</v>
      </c>
      <c r="R130" s="85">
        <v>1</v>
      </c>
      <c r="S130" s="85">
        <v>1</v>
      </c>
      <c r="T130" s="85">
        <v>1</v>
      </c>
      <c r="U130" s="85">
        <v>1</v>
      </c>
      <c r="V130" s="85">
        <v>1</v>
      </c>
      <c r="W130" s="85">
        <v>1</v>
      </c>
      <c r="X130" s="85">
        <v>1</v>
      </c>
      <c r="Y130" s="85">
        <v>1</v>
      </c>
      <c r="Z130" s="85">
        <v>1</v>
      </c>
      <c r="AA130" s="85">
        <v>1</v>
      </c>
      <c r="AB130" s="85">
        <v>1</v>
      </c>
      <c r="AC130" s="85">
        <v>1</v>
      </c>
      <c r="AD130" s="85">
        <v>1</v>
      </c>
      <c r="AE130" s="85">
        <v>1</v>
      </c>
      <c r="AF130" s="85">
        <v>1</v>
      </c>
      <c r="AG130" s="85">
        <v>1</v>
      </c>
    </row>
    <row r="131" spans="1:33" x14ac:dyDescent="0.25">
      <c r="A131" s="85" t="s">
        <v>1394</v>
      </c>
      <c r="B131" s="85" t="s">
        <v>1035</v>
      </c>
      <c r="C131" s="85">
        <v>1</v>
      </c>
      <c r="D131" s="85">
        <v>1</v>
      </c>
      <c r="E131" s="85">
        <v>1</v>
      </c>
      <c r="F131" s="85">
        <v>1</v>
      </c>
      <c r="G131" s="85">
        <v>1</v>
      </c>
      <c r="H131" s="85">
        <v>1</v>
      </c>
      <c r="I131" s="85">
        <v>1</v>
      </c>
      <c r="J131" s="85">
        <v>1</v>
      </c>
      <c r="K131" s="85">
        <v>1</v>
      </c>
      <c r="L131" s="85">
        <v>1</v>
      </c>
      <c r="M131" s="85">
        <v>1</v>
      </c>
      <c r="N131" s="85">
        <v>1</v>
      </c>
      <c r="O131" s="85">
        <v>1</v>
      </c>
      <c r="P131" s="85">
        <v>1</v>
      </c>
      <c r="Q131" s="85">
        <v>1</v>
      </c>
      <c r="R131" s="85">
        <v>1</v>
      </c>
      <c r="S131" s="85">
        <v>1</v>
      </c>
      <c r="T131" s="85">
        <v>1</v>
      </c>
      <c r="U131" s="85">
        <v>1</v>
      </c>
      <c r="V131" s="85">
        <v>1</v>
      </c>
      <c r="W131" s="85">
        <v>1</v>
      </c>
      <c r="X131" s="85">
        <v>1</v>
      </c>
      <c r="Y131" s="85">
        <v>1</v>
      </c>
      <c r="Z131" s="85">
        <v>1</v>
      </c>
      <c r="AA131" s="85">
        <v>1</v>
      </c>
      <c r="AB131" s="85">
        <v>1</v>
      </c>
      <c r="AC131" s="85">
        <v>1</v>
      </c>
      <c r="AD131" s="85">
        <v>1</v>
      </c>
      <c r="AE131" s="85">
        <v>1</v>
      </c>
      <c r="AF131" s="85">
        <v>1</v>
      </c>
      <c r="AG131" s="85">
        <v>1</v>
      </c>
    </row>
    <row r="132" spans="1:33" x14ac:dyDescent="0.25">
      <c r="A132" s="85" t="s">
        <v>1394</v>
      </c>
      <c r="B132" s="85" t="s">
        <v>1036</v>
      </c>
      <c r="C132" s="85">
        <v>1</v>
      </c>
      <c r="D132" s="85">
        <v>1</v>
      </c>
      <c r="E132" s="85">
        <v>1</v>
      </c>
      <c r="F132" s="85">
        <v>1</v>
      </c>
      <c r="G132" s="85">
        <v>1</v>
      </c>
      <c r="H132" s="85">
        <v>1</v>
      </c>
      <c r="I132" s="85">
        <v>1</v>
      </c>
      <c r="J132" s="85">
        <v>1</v>
      </c>
      <c r="K132" s="85">
        <v>1</v>
      </c>
      <c r="L132" s="85">
        <v>1</v>
      </c>
      <c r="M132" s="85">
        <v>1</v>
      </c>
      <c r="N132" s="85">
        <v>1</v>
      </c>
      <c r="O132" s="85">
        <v>1</v>
      </c>
      <c r="P132" s="85">
        <v>1</v>
      </c>
      <c r="Q132" s="85">
        <v>1</v>
      </c>
      <c r="R132" s="85">
        <v>1</v>
      </c>
      <c r="S132" s="85">
        <v>1</v>
      </c>
      <c r="T132" s="85">
        <v>1</v>
      </c>
      <c r="U132" s="85">
        <v>1</v>
      </c>
      <c r="V132" s="85">
        <v>1</v>
      </c>
      <c r="W132" s="85">
        <v>1</v>
      </c>
      <c r="X132" s="85">
        <v>1</v>
      </c>
      <c r="Y132" s="85">
        <v>1</v>
      </c>
      <c r="Z132" s="85">
        <v>1</v>
      </c>
      <c r="AA132" s="85">
        <v>1</v>
      </c>
      <c r="AB132" s="85">
        <v>1</v>
      </c>
      <c r="AC132" s="85">
        <v>1</v>
      </c>
      <c r="AD132" s="85">
        <v>1</v>
      </c>
      <c r="AE132" s="85">
        <v>1</v>
      </c>
      <c r="AF132" s="85">
        <v>1</v>
      </c>
      <c r="AG132" s="85">
        <v>1</v>
      </c>
    </row>
    <row r="133" spans="1:33" x14ac:dyDescent="0.25">
      <c r="A133" s="85" t="s">
        <v>1394</v>
      </c>
      <c r="B133" s="85" t="s">
        <v>1037</v>
      </c>
      <c r="C133" s="85">
        <v>1</v>
      </c>
      <c r="D133" s="85">
        <v>1</v>
      </c>
      <c r="E133" s="85">
        <v>1</v>
      </c>
      <c r="F133" s="85">
        <v>1</v>
      </c>
      <c r="G133" s="85">
        <v>1</v>
      </c>
      <c r="H133" s="85">
        <v>1</v>
      </c>
      <c r="I133" s="85">
        <v>1</v>
      </c>
      <c r="J133" s="85">
        <v>1</v>
      </c>
      <c r="K133" s="85">
        <v>1</v>
      </c>
      <c r="L133" s="85">
        <v>1</v>
      </c>
      <c r="M133" s="85">
        <v>1</v>
      </c>
      <c r="N133" s="85">
        <v>1</v>
      </c>
      <c r="O133" s="85">
        <v>1</v>
      </c>
      <c r="P133" s="85">
        <v>1</v>
      </c>
      <c r="Q133" s="85">
        <v>1</v>
      </c>
      <c r="R133" s="85">
        <v>1</v>
      </c>
      <c r="S133" s="85">
        <v>1</v>
      </c>
      <c r="T133" s="85">
        <v>1</v>
      </c>
      <c r="U133" s="85">
        <v>1</v>
      </c>
      <c r="V133" s="85">
        <v>1</v>
      </c>
      <c r="W133" s="85">
        <v>1</v>
      </c>
      <c r="X133" s="85">
        <v>1</v>
      </c>
      <c r="Y133" s="85">
        <v>1</v>
      </c>
      <c r="Z133" s="85">
        <v>1</v>
      </c>
      <c r="AA133" s="85">
        <v>1</v>
      </c>
      <c r="AB133" s="85">
        <v>1</v>
      </c>
      <c r="AC133" s="85">
        <v>1</v>
      </c>
      <c r="AD133" s="85">
        <v>1</v>
      </c>
      <c r="AE133" s="85">
        <v>1</v>
      </c>
      <c r="AF133" s="85">
        <v>1</v>
      </c>
      <c r="AG133" s="85">
        <v>1</v>
      </c>
    </row>
    <row r="134" spans="1:33" x14ac:dyDescent="0.25">
      <c r="A134" s="85" t="s">
        <v>1394</v>
      </c>
      <c r="B134" s="85" t="s">
        <v>1038</v>
      </c>
      <c r="C134" s="85">
        <v>1</v>
      </c>
      <c r="D134" s="85">
        <v>1</v>
      </c>
      <c r="E134" s="85">
        <v>1</v>
      </c>
      <c r="F134" s="85">
        <v>1</v>
      </c>
      <c r="G134" s="85">
        <v>1</v>
      </c>
      <c r="H134" s="85">
        <v>1</v>
      </c>
      <c r="I134" s="85">
        <v>1</v>
      </c>
      <c r="J134" s="85">
        <v>1</v>
      </c>
      <c r="K134" s="85">
        <v>1</v>
      </c>
      <c r="L134" s="85">
        <v>1</v>
      </c>
      <c r="M134" s="85">
        <v>1</v>
      </c>
      <c r="N134" s="85">
        <v>1</v>
      </c>
      <c r="O134" s="85">
        <v>1</v>
      </c>
      <c r="P134" s="85">
        <v>1</v>
      </c>
      <c r="Q134" s="85">
        <v>1</v>
      </c>
      <c r="R134" s="85">
        <v>1</v>
      </c>
      <c r="S134" s="85">
        <v>1</v>
      </c>
      <c r="T134" s="85">
        <v>1</v>
      </c>
      <c r="U134" s="85">
        <v>1</v>
      </c>
      <c r="V134" s="85">
        <v>1</v>
      </c>
      <c r="W134" s="85">
        <v>1</v>
      </c>
      <c r="X134" s="85">
        <v>1</v>
      </c>
      <c r="Y134" s="85">
        <v>1</v>
      </c>
      <c r="Z134" s="85">
        <v>1</v>
      </c>
      <c r="AA134" s="85">
        <v>1</v>
      </c>
      <c r="AB134" s="85">
        <v>1</v>
      </c>
      <c r="AC134" s="85">
        <v>1</v>
      </c>
      <c r="AD134" s="85">
        <v>1</v>
      </c>
      <c r="AE134" s="85">
        <v>1</v>
      </c>
      <c r="AF134" s="85">
        <v>1</v>
      </c>
      <c r="AG134" s="85">
        <v>1</v>
      </c>
    </row>
    <row r="135" spans="1:33" x14ac:dyDescent="0.25">
      <c r="A135" s="85" t="s">
        <v>1394</v>
      </c>
      <c r="B135" s="85" t="s">
        <v>1039</v>
      </c>
      <c r="C135" s="85">
        <v>1</v>
      </c>
      <c r="D135" s="85">
        <v>1</v>
      </c>
      <c r="E135" s="85">
        <v>1</v>
      </c>
      <c r="F135" s="85">
        <v>1</v>
      </c>
      <c r="G135" s="85">
        <v>1</v>
      </c>
      <c r="H135" s="85">
        <v>1</v>
      </c>
      <c r="I135" s="85">
        <v>1</v>
      </c>
      <c r="J135" s="85">
        <v>1</v>
      </c>
      <c r="K135" s="85">
        <v>1</v>
      </c>
      <c r="L135" s="85">
        <v>1</v>
      </c>
      <c r="M135" s="85">
        <v>1</v>
      </c>
      <c r="N135" s="85">
        <v>1</v>
      </c>
      <c r="O135" s="85">
        <v>1</v>
      </c>
      <c r="P135" s="85">
        <v>1</v>
      </c>
      <c r="Q135" s="85">
        <v>1</v>
      </c>
      <c r="R135" s="85">
        <v>1</v>
      </c>
      <c r="S135" s="85">
        <v>1</v>
      </c>
      <c r="T135" s="85">
        <v>1</v>
      </c>
      <c r="U135" s="85">
        <v>1</v>
      </c>
      <c r="V135" s="85">
        <v>1</v>
      </c>
      <c r="W135" s="85">
        <v>1</v>
      </c>
      <c r="X135" s="85">
        <v>1</v>
      </c>
      <c r="Y135" s="85">
        <v>1</v>
      </c>
      <c r="Z135" s="85">
        <v>1</v>
      </c>
      <c r="AA135" s="85">
        <v>1</v>
      </c>
      <c r="AB135" s="85">
        <v>1</v>
      </c>
      <c r="AC135" s="85">
        <v>1</v>
      </c>
      <c r="AD135" s="85">
        <v>1</v>
      </c>
      <c r="AE135" s="85">
        <v>1</v>
      </c>
      <c r="AF135" s="85">
        <v>1</v>
      </c>
      <c r="AG135" s="85">
        <v>1</v>
      </c>
    </row>
    <row r="136" spans="1:33" x14ac:dyDescent="0.25">
      <c r="A136" s="85" t="s">
        <v>1394</v>
      </c>
      <c r="B136" s="85" t="s">
        <v>1040</v>
      </c>
      <c r="C136" s="85">
        <v>1</v>
      </c>
      <c r="D136" s="85">
        <v>1</v>
      </c>
      <c r="E136" s="85">
        <v>1</v>
      </c>
      <c r="F136" s="85">
        <v>1</v>
      </c>
      <c r="G136" s="85">
        <v>1</v>
      </c>
      <c r="H136" s="85">
        <v>1</v>
      </c>
      <c r="I136" s="85">
        <v>1</v>
      </c>
      <c r="J136" s="85">
        <v>1</v>
      </c>
      <c r="K136" s="85">
        <v>1</v>
      </c>
      <c r="L136" s="85">
        <v>1</v>
      </c>
      <c r="M136" s="85">
        <v>1</v>
      </c>
      <c r="N136" s="85">
        <v>1</v>
      </c>
      <c r="O136" s="85">
        <v>1</v>
      </c>
      <c r="P136" s="85">
        <v>1</v>
      </c>
      <c r="Q136" s="85">
        <v>1</v>
      </c>
      <c r="R136" s="85">
        <v>1</v>
      </c>
      <c r="S136" s="85">
        <v>1</v>
      </c>
      <c r="T136" s="85">
        <v>1</v>
      </c>
      <c r="U136" s="85">
        <v>1</v>
      </c>
      <c r="V136" s="85">
        <v>1</v>
      </c>
      <c r="W136" s="85">
        <v>1</v>
      </c>
      <c r="X136" s="85">
        <v>1</v>
      </c>
      <c r="Y136" s="85">
        <v>1</v>
      </c>
      <c r="Z136" s="85">
        <v>1</v>
      </c>
      <c r="AA136" s="85">
        <v>1</v>
      </c>
      <c r="AB136" s="85">
        <v>1</v>
      </c>
      <c r="AC136" s="85">
        <v>1</v>
      </c>
      <c r="AD136" s="85">
        <v>1</v>
      </c>
      <c r="AE136" s="85">
        <v>1</v>
      </c>
      <c r="AF136" s="85">
        <v>1</v>
      </c>
      <c r="AG136" s="85">
        <v>1</v>
      </c>
    </row>
    <row r="137" spans="1:33" x14ac:dyDescent="0.25">
      <c r="A137" s="85" t="s">
        <v>1394</v>
      </c>
      <c r="B137" s="85" t="s">
        <v>1041</v>
      </c>
      <c r="C137" s="85">
        <v>1</v>
      </c>
      <c r="D137" s="85">
        <v>1</v>
      </c>
      <c r="E137" s="85">
        <v>1</v>
      </c>
      <c r="F137" s="85">
        <v>1</v>
      </c>
      <c r="G137" s="85">
        <v>1</v>
      </c>
      <c r="H137" s="85">
        <v>1</v>
      </c>
      <c r="I137" s="85">
        <v>1</v>
      </c>
      <c r="J137" s="85">
        <v>1</v>
      </c>
      <c r="K137" s="85">
        <v>1</v>
      </c>
      <c r="L137" s="85">
        <v>1</v>
      </c>
      <c r="M137" s="85">
        <v>1</v>
      </c>
      <c r="N137" s="85">
        <v>1</v>
      </c>
      <c r="O137" s="85">
        <v>1</v>
      </c>
      <c r="P137" s="85">
        <v>1</v>
      </c>
      <c r="Q137" s="85">
        <v>1</v>
      </c>
      <c r="R137" s="85">
        <v>1</v>
      </c>
      <c r="S137" s="85">
        <v>1</v>
      </c>
      <c r="T137" s="85">
        <v>1</v>
      </c>
      <c r="U137" s="85">
        <v>1</v>
      </c>
      <c r="V137" s="85">
        <v>1</v>
      </c>
      <c r="W137" s="85">
        <v>1</v>
      </c>
      <c r="X137" s="85">
        <v>1</v>
      </c>
      <c r="Y137" s="85">
        <v>1</v>
      </c>
      <c r="Z137" s="85">
        <v>1</v>
      </c>
      <c r="AA137" s="85">
        <v>1</v>
      </c>
      <c r="AB137" s="85">
        <v>1</v>
      </c>
      <c r="AC137" s="85">
        <v>1</v>
      </c>
      <c r="AD137" s="85">
        <v>1</v>
      </c>
      <c r="AE137" s="85">
        <v>1</v>
      </c>
      <c r="AF137" s="85">
        <v>1</v>
      </c>
      <c r="AG137" s="85">
        <v>1</v>
      </c>
    </row>
    <row r="138" spans="1:33" x14ac:dyDescent="0.25">
      <c r="A138" s="85" t="s">
        <v>1394</v>
      </c>
      <c r="B138" s="85" t="s">
        <v>1042</v>
      </c>
      <c r="C138" s="85">
        <v>1</v>
      </c>
      <c r="D138" s="85">
        <v>1</v>
      </c>
      <c r="E138" s="85">
        <v>1</v>
      </c>
      <c r="F138" s="85">
        <v>1</v>
      </c>
      <c r="G138" s="85">
        <v>1</v>
      </c>
      <c r="H138" s="85">
        <v>1</v>
      </c>
      <c r="I138" s="85">
        <v>1</v>
      </c>
      <c r="J138" s="85">
        <v>1</v>
      </c>
      <c r="K138" s="85">
        <v>1</v>
      </c>
      <c r="L138" s="85">
        <v>1</v>
      </c>
      <c r="M138" s="85">
        <v>1</v>
      </c>
      <c r="N138" s="85">
        <v>1</v>
      </c>
      <c r="O138" s="85">
        <v>1</v>
      </c>
      <c r="P138" s="85">
        <v>1</v>
      </c>
      <c r="Q138" s="85">
        <v>1</v>
      </c>
      <c r="R138" s="85">
        <v>1</v>
      </c>
      <c r="S138" s="85">
        <v>1</v>
      </c>
      <c r="T138" s="85">
        <v>1</v>
      </c>
      <c r="U138" s="85">
        <v>1</v>
      </c>
      <c r="V138" s="85">
        <v>1</v>
      </c>
      <c r="W138" s="85">
        <v>1</v>
      </c>
      <c r="X138" s="85">
        <v>1</v>
      </c>
      <c r="Y138" s="85">
        <v>1</v>
      </c>
      <c r="Z138" s="85">
        <v>1</v>
      </c>
      <c r="AA138" s="85">
        <v>1</v>
      </c>
      <c r="AB138" s="85">
        <v>1</v>
      </c>
      <c r="AC138" s="85">
        <v>1</v>
      </c>
      <c r="AD138" s="85">
        <v>1</v>
      </c>
      <c r="AE138" s="85">
        <v>1</v>
      </c>
      <c r="AF138" s="85">
        <v>1</v>
      </c>
      <c r="AG138" s="85">
        <v>1</v>
      </c>
    </row>
    <row r="139" spans="1:33" x14ac:dyDescent="0.25">
      <c r="A139" s="85" t="s">
        <v>1394</v>
      </c>
      <c r="B139" s="85" t="s">
        <v>1043</v>
      </c>
      <c r="C139" s="85">
        <v>1</v>
      </c>
      <c r="D139" s="85">
        <v>1</v>
      </c>
      <c r="E139" s="85">
        <v>1</v>
      </c>
      <c r="F139" s="85">
        <v>1</v>
      </c>
      <c r="G139" s="85">
        <v>1</v>
      </c>
      <c r="H139" s="85">
        <v>1</v>
      </c>
      <c r="I139" s="85">
        <v>1</v>
      </c>
      <c r="J139" s="85">
        <v>1</v>
      </c>
      <c r="K139" s="85">
        <v>1</v>
      </c>
      <c r="L139" s="85">
        <v>1</v>
      </c>
      <c r="M139" s="85">
        <v>1</v>
      </c>
      <c r="N139" s="85">
        <v>1</v>
      </c>
      <c r="O139" s="85">
        <v>1</v>
      </c>
      <c r="P139" s="85">
        <v>1</v>
      </c>
      <c r="Q139" s="85">
        <v>1</v>
      </c>
      <c r="R139" s="85">
        <v>1</v>
      </c>
      <c r="S139" s="85">
        <v>1</v>
      </c>
      <c r="T139" s="85">
        <v>1</v>
      </c>
      <c r="U139" s="85">
        <v>1</v>
      </c>
      <c r="V139" s="85">
        <v>1</v>
      </c>
      <c r="W139" s="85">
        <v>1</v>
      </c>
      <c r="X139" s="85">
        <v>1</v>
      </c>
      <c r="Y139" s="85">
        <v>1</v>
      </c>
      <c r="Z139" s="85">
        <v>1</v>
      </c>
      <c r="AA139" s="85">
        <v>1</v>
      </c>
      <c r="AB139" s="85">
        <v>1</v>
      </c>
      <c r="AC139" s="85">
        <v>1</v>
      </c>
      <c r="AD139" s="85">
        <v>1</v>
      </c>
      <c r="AE139" s="85">
        <v>1</v>
      </c>
      <c r="AF139" s="85">
        <v>1</v>
      </c>
      <c r="AG139" s="85">
        <v>1</v>
      </c>
    </row>
    <row r="140" spans="1:33" x14ac:dyDescent="0.25">
      <c r="A140" s="85" t="s">
        <v>1394</v>
      </c>
      <c r="B140" s="85" t="s">
        <v>1044</v>
      </c>
      <c r="C140" s="85">
        <v>1</v>
      </c>
      <c r="D140" s="85">
        <v>1</v>
      </c>
      <c r="E140" s="85">
        <v>1</v>
      </c>
      <c r="F140" s="85">
        <v>1</v>
      </c>
      <c r="G140" s="85">
        <v>1</v>
      </c>
      <c r="H140" s="85">
        <v>1</v>
      </c>
      <c r="I140" s="85">
        <v>1</v>
      </c>
      <c r="J140" s="85">
        <v>1</v>
      </c>
      <c r="K140" s="85">
        <v>1</v>
      </c>
      <c r="L140" s="85">
        <v>1</v>
      </c>
      <c r="M140" s="85">
        <v>1</v>
      </c>
      <c r="N140" s="85">
        <v>1</v>
      </c>
      <c r="O140" s="85">
        <v>1</v>
      </c>
      <c r="P140" s="85">
        <v>1</v>
      </c>
      <c r="Q140" s="85">
        <v>1</v>
      </c>
      <c r="R140" s="85">
        <v>1</v>
      </c>
      <c r="S140" s="85">
        <v>1</v>
      </c>
      <c r="T140" s="85">
        <v>1</v>
      </c>
      <c r="U140" s="85">
        <v>1</v>
      </c>
      <c r="V140" s="85">
        <v>1</v>
      </c>
      <c r="W140" s="85">
        <v>1</v>
      </c>
      <c r="X140" s="85">
        <v>1</v>
      </c>
      <c r="Y140" s="85">
        <v>1</v>
      </c>
      <c r="Z140" s="85">
        <v>1</v>
      </c>
      <c r="AA140" s="85">
        <v>1</v>
      </c>
      <c r="AB140" s="85">
        <v>1</v>
      </c>
      <c r="AC140" s="85">
        <v>1</v>
      </c>
      <c r="AD140" s="85">
        <v>1</v>
      </c>
      <c r="AE140" s="85">
        <v>1</v>
      </c>
      <c r="AF140" s="85">
        <v>1</v>
      </c>
      <c r="AG140" s="85">
        <v>1</v>
      </c>
    </row>
    <row r="141" spans="1:33" x14ac:dyDescent="0.25">
      <c r="A141" s="85" t="s">
        <v>1394</v>
      </c>
      <c r="B141" s="85" t="s">
        <v>1045</v>
      </c>
      <c r="C141" s="85">
        <v>1</v>
      </c>
      <c r="D141" s="85">
        <v>1</v>
      </c>
      <c r="E141" s="85">
        <v>1</v>
      </c>
      <c r="F141" s="85">
        <v>1</v>
      </c>
      <c r="G141" s="85">
        <v>1</v>
      </c>
      <c r="H141" s="85">
        <v>1</v>
      </c>
      <c r="I141" s="85">
        <v>1</v>
      </c>
      <c r="J141" s="85">
        <v>1</v>
      </c>
      <c r="K141" s="85">
        <v>1</v>
      </c>
      <c r="L141" s="85">
        <v>1</v>
      </c>
      <c r="M141" s="85">
        <v>1</v>
      </c>
      <c r="N141" s="85">
        <v>1</v>
      </c>
      <c r="O141" s="85">
        <v>1</v>
      </c>
      <c r="P141" s="85">
        <v>1</v>
      </c>
      <c r="Q141" s="85">
        <v>1</v>
      </c>
      <c r="R141" s="85">
        <v>1</v>
      </c>
      <c r="S141" s="85">
        <v>1</v>
      </c>
      <c r="T141" s="85">
        <v>1</v>
      </c>
      <c r="U141" s="85">
        <v>1</v>
      </c>
      <c r="V141" s="85">
        <v>1</v>
      </c>
      <c r="W141" s="85">
        <v>1</v>
      </c>
      <c r="X141" s="85">
        <v>1</v>
      </c>
      <c r="Y141" s="85">
        <v>1</v>
      </c>
      <c r="Z141" s="85">
        <v>1</v>
      </c>
      <c r="AA141" s="85">
        <v>1</v>
      </c>
      <c r="AB141" s="85">
        <v>1</v>
      </c>
      <c r="AC141" s="85">
        <v>1</v>
      </c>
      <c r="AD141" s="85">
        <v>1</v>
      </c>
      <c r="AE141" s="85">
        <v>1</v>
      </c>
      <c r="AF141" s="85">
        <v>1</v>
      </c>
      <c r="AG141" s="85">
        <v>1</v>
      </c>
    </row>
    <row r="142" spans="1:33" x14ac:dyDescent="0.25">
      <c r="A142" s="85" t="s">
        <v>1394</v>
      </c>
      <c r="B142" s="85" t="s">
        <v>1046</v>
      </c>
      <c r="C142" s="85">
        <v>1</v>
      </c>
      <c r="D142" s="85">
        <v>1</v>
      </c>
      <c r="E142" s="85">
        <v>1</v>
      </c>
      <c r="F142" s="85">
        <v>1</v>
      </c>
      <c r="G142" s="85">
        <v>1</v>
      </c>
      <c r="H142" s="85">
        <v>1</v>
      </c>
      <c r="I142" s="85">
        <v>1</v>
      </c>
      <c r="J142" s="85">
        <v>1</v>
      </c>
      <c r="K142" s="85">
        <v>1</v>
      </c>
      <c r="L142" s="85">
        <v>1</v>
      </c>
      <c r="M142" s="85">
        <v>1</v>
      </c>
      <c r="N142" s="85">
        <v>1</v>
      </c>
      <c r="O142" s="85">
        <v>1</v>
      </c>
      <c r="P142" s="85">
        <v>1</v>
      </c>
      <c r="Q142" s="85">
        <v>1</v>
      </c>
      <c r="R142" s="85">
        <v>1</v>
      </c>
      <c r="S142" s="85">
        <v>1</v>
      </c>
      <c r="T142" s="85">
        <v>1</v>
      </c>
      <c r="U142" s="85">
        <v>1</v>
      </c>
      <c r="V142" s="85">
        <v>1</v>
      </c>
      <c r="W142" s="85">
        <v>1</v>
      </c>
      <c r="X142" s="85">
        <v>1</v>
      </c>
      <c r="Y142" s="85">
        <v>1</v>
      </c>
      <c r="Z142" s="85">
        <v>1</v>
      </c>
      <c r="AA142" s="85">
        <v>1</v>
      </c>
      <c r="AB142" s="85">
        <v>1</v>
      </c>
      <c r="AC142" s="85">
        <v>1</v>
      </c>
      <c r="AD142" s="85">
        <v>1</v>
      </c>
      <c r="AE142" s="85">
        <v>1</v>
      </c>
      <c r="AF142" s="85">
        <v>1</v>
      </c>
      <c r="AG142" s="85">
        <v>1</v>
      </c>
    </row>
    <row r="143" spans="1:33" x14ac:dyDescent="0.25">
      <c r="A143" s="85" t="s">
        <v>1394</v>
      </c>
      <c r="B143" s="85" t="s">
        <v>1047</v>
      </c>
      <c r="C143" s="85">
        <v>1</v>
      </c>
      <c r="D143" s="85">
        <v>1</v>
      </c>
      <c r="E143" s="85">
        <v>1</v>
      </c>
      <c r="F143" s="85">
        <v>1</v>
      </c>
      <c r="G143" s="85">
        <v>1</v>
      </c>
      <c r="H143" s="85">
        <v>1</v>
      </c>
      <c r="I143" s="85">
        <v>1</v>
      </c>
      <c r="J143" s="85">
        <v>1</v>
      </c>
      <c r="K143" s="85">
        <v>1</v>
      </c>
      <c r="L143" s="85">
        <v>1</v>
      </c>
      <c r="M143" s="85">
        <v>1</v>
      </c>
      <c r="N143" s="85">
        <v>1</v>
      </c>
      <c r="O143" s="85">
        <v>1</v>
      </c>
      <c r="P143" s="85">
        <v>1</v>
      </c>
      <c r="Q143" s="85">
        <v>1</v>
      </c>
      <c r="R143" s="85">
        <v>1</v>
      </c>
      <c r="S143" s="85">
        <v>1</v>
      </c>
      <c r="T143" s="85">
        <v>1</v>
      </c>
      <c r="U143" s="85">
        <v>1</v>
      </c>
      <c r="V143" s="85">
        <v>1</v>
      </c>
      <c r="W143" s="85">
        <v>1</v>
      </c>
      <c r="X143" s="85">
        <v>1</v>
      </c>
      <c r="Y143" s="85">
        <v>1</v>
      </c>
      <c r="Z143" s="85">
        <v>1</v>
      </c>
      <c r="AA143" s="85">
        <v>1</v>
      </c>
      <c r="AB143" s="85">
        <v>1</v>
      </c>
      <c r="AC143" s="85">
        <v>1</v>
      </c>
      <c r="AD143" s="85">
        <v>1</v>
      </c>
      <c r="AE143" s="85">
        <v>1</v>
      </c>
      <c r="AF143" s="85">
        <v>1</v>
      </c>
      <c r="AG143" s="85">
        <v>1</v>
      </c>
    </row>
    <row r="144" spans="1:33" x14ac:dyDescent="0.25">
      <c r="A144" s="85" t="s">
        <v>1394</v>
      </c>
      <c r="B144" s="85" t="s">
        <v>1048</v>
      </c>
      <c r="C144" s="85">
        <v>1</v>
      </c>
      <c r="D144" s="85">
        <v>1</v>
      </c>
      <c r="E144" s="85">
        <v>1</v>
      </c>
      <c r="F144" s="85">
        <v>1</v>
      </c>
      <c r="G144" s="85">
        <v>1</v>
      </c>
      <c r="H144" s="85">
        <v>1</v>
      </c>
      <c r="I144" s="85">
        <v>1</v>
      </c>
      <c r="J144" s="85">
        <v>1</v>
      </c>
      <c r="K144" s="85">
        <v>1</v>
      </c>
      <c r="L144" s="85">
        <v>1</v>
      </c>
      <c r="M144" s="85">
        <v>1</v>
      </c>
      <c r="N144" s="85">
        <v>1</v>
      </c>
      <c r="O144" s="85">
        <v>1</v>
      </c>
      <c r="P144" s="85">
        <v>1</v>
      </c>
      <c r="Q144" s="85">
        <v>1</v>
      </c>
      <c r="R144" s="85">
        <v>1</v>
      </c>
      <c r="S144" s="85">
        <v>1</v>
      </c>
      <c r="T144" s="85">
        <v>1</v>
      </c>
      <c r="U144" s="85">
        <v>1</v>
      </c>
      <c r="V144" s="85">
        <v>1</v>
      </c>
      <c r="W144" s="85">
        <v>1</v>
      </c>
      <c r="X144" s="85">
        <v>1</v>
      </c>
      <c r="Y144" s="85">
        <v>1</v>
      </c>
      <c r="Z144" s="85">
        <v>1</v>
      </c>
      <c r="AA144" s="85">
        <v>1</v>
      </c>
      <c r="AB144" s="85">
        <v>1</v>
      </c>
      <c r="AC144" s="85">
        <v>1</v>
      </c>
      <c r="AD144" s="85">
        <v>1</v>
      </c>
      <c r="AE144" s="85">
        <v>1</v>
      </c>
      <c r="AF144" s="85">
        <v>1</v>
      </c>
      <c r="AG144" s="85">
        <v>1</v>
      </c>
    </row>
    <row r="145" spans="1:33" x14ac:dyDescent="0.25">
      <c r="A145" s="85" t="s">
        <v>1394</v>
      </c>
      <c r="B145" s="85" t="s">
        <v>1049</v>
      </c>
      <c r="C145" s="85">
        <v>1</v>
      </c>
      <c r="D145" s="85">
        <v>1</v>
      </c>
      <c r="E145" s="85">
        <v>1</v>
      </c>
      <c r="F145" s="85">
        <v>1</v>
      </c>
      <c r="G145" s="85">
        <v>1</v>
      </c>
      <c r="H145" s="85">
        <v>1</v>
      </c>
      <c r="I145" s="85">
        <v>1</v>
      </c>
      <c r="J145" s="85">
        <v>1</v>
      </c>
      <c r="K145" s="85">
        <v>1</v>
      </c>
      <c r="L145" s="85">
        <v>1</v>
      </c>
      <c r="M145" s="85">
        <v>1</v>
      </c>
      <c r="N145" s="85">
        <v>1</v>
      </c>
      <c r="O145" s="85">
        <v>1</v>
      </c>
      <c r="P145" s="85">
        <v>1</v>
      </c>
      <c r="Q145" s="85">
        <v>1</v>
      </c>
      <c r="R145" s="85">
        <v>1</v>
      </c>
      <c r="S145" s="85">
        <v>1</v>
      </c>
      <c r="T145" s="85">
        <v>1</v>
      </c>
      <c r="U145" s="85">
        <v>1</v>
      </c>
      <c r="V145" s="85">
        <v>1</v>
      </c>
      <c r="W145" s="85">
        <v>1</v>
      </c>
      <c r="X145" s="85">
        <v>1</v>
      </c>
      <c r="Y145" s="85">
        <v>1</v>
      </c>
      <c r="Z145" s="85">
        <v>1</v>
      </c>
      <c r="AA145" s="85">
        <v>1</v>
      </c>
      <c r="AB145" s="85">
        <v>1</v>
      </c>
      <c r="AC145" s="85">
        <v>1</v>
      </c>
      <c r="AD145" s="85">
        <v>1</v>
      </c>
      <c r="AE145" s="85">
        <v>1</v>
      </c>
      <c r="AF145" s="85">
        <v>1</v>
      </c>
      <c r="AG145" s="85">
        <v>1</v>
      </c>
    </row>
    <row r="146" spans="1:33" x14ac:dyDescent="0.25">
      <c r="A146" s="85" t="s">
        <v>1394</v>
      </c>
      <c r="B146" s="85" t="s">
        <v>1050</v>
      </c>
      <c r="C146" s="85">
        <v>1</v>
      </c>
      <c r="D146" s="85">
        <v>1</v>
      </c>
      <c r="E146" s="85">
        <v>1</v>
      </c>
      <c r="F146" s="85">
        <v>1</v>
      </c>
      <c r="G146" s="85">
        <v>1</v>
      </c>
      <c r="H146" s="85">
        <v>1</v>
      </c>
      <c r="I146" s="85">
        <v>1</v>
      </c>
      <c r="J146" s="85">
        <v>1</v>
      </c>
      <c r="K146" s="85">
        <v>1</v>
      </c>
      <c r="L146" s="85">
        <v>1</v>
      </c>
      <c r="M146" s="85">
        <v>1</v>
      </c>
      <c r="N146" s="85">
        <v>1</v>
      </c>
      <c r="O146" s="85">
        <v>1</v>
      </c>
      <c r="P146" s="85">
        <v>1</v>
      </c>
      <c r="Q146" s="85">
        <v>1</v>
      </c>
      <c r="R146" s="85">
        <v>1</v>
      </c>
      <c r="S146" s="85">
        <v>1</v>
      </c>
      <c r="T146" s="85">
        <v>1</v>
      </c>
      <c r="U146" s="85">
        <v>1</v>
      </c>
      <c r="V146" s="85">
        <v>1</v>
      </c>
      <c r="W146" s="85">
        <v>1</v>
      </c>
      <c r="X146" s="85">
        <v>1</v>
      </c>
      <c r="Y146" s="85">
        <v>1</v>
      </c>
      <c r="Z146" s="85">
        <v>1</v>
      </c>
      <c r="AA146" s="85">
        <v>1</v>
      </c>
      <c r="AB146" s="85">
        <v>1</v>
      </c>
      <c r="AC146" s="85">
        <v>1</v>
      </c>
      <c r="AD146" s="85">
        <v>1</v>
      </c>
      <c r="AE146" s="85">
        <v>1</v>
      </c>
      <c r="AF146" s="85">
        <v>1</v>
      </c>
      <c r="AG146" s="85">
        <v>1</v>
      </c>
    </row>
    <row r="147" spans="1:33" x14ac:dyDescent="0.25">
      <c r="A147" s="85" t="s">
        <v>1394</v>
      </c>
      <c r="B147" s="85" t="s">
        <v>1051</v>
      </c>
      <c r="C147" s="85">
        <v>1</v>
      </c>
      <c r="D147" s="85">
        <v>1</v>
      </c>
      <c r="E147" s="85">
        <v>1</v>
      </c>
      <c r="F147" s="85">
        <v>1</v>
      </c>
      <c r="G147" s="85">
        <v>1</v>
      </c>
      <c r="H147" s="85">
        <v>1</v>
      </c>
      <c r="I147" s="85">
        <v>1</v>
      </c>
      <c r="J147" s="85">
        <v>1</v>
      </c>
      <c r="K147" s="85">
        <v>1</v>
      </c>
      <c r="L147" s="85">
        <v>1</v>
      </c>
      <c r="M147" s="85">
        <v>1</v>
      </c>
      <c r="N147" s="85">
        <v>1</v>
      </c>
      <c r="O147" s="85">
        <v>1</v>
      </c>
      <c r="P147" s="85">
        <v>1</v>
      </c>
      <c r="Q147" s="85">
        <v>1</v>
      </c>
      <c r="R147" s="85">
        <v>1</v>
      </c>
      <c r="S147" s="85">
        <v>1</v>
      </c>
      <c r="T147" s="85">
        <v>1</v>
      </c>
      <c r="U147" s="85">
        <v>1</v>
      </c>
      <c r="V147" s="85">
        <v>1</v>
      </c>
      <c r="W147" s="85">
        <v>1</v>
      </c>
      <c r="X147" s="85">
        <v>1</v>
      </c>
      <c r="Y147" s="85">
        <v>1</v>
      </c>
      <c r="Z147" s="85">
        <v>1</v>
      </c>
      <c r="AA147" s="85">
        <v>1</v>
      </c>
      <c r="AB147" s="85">
        <v>1</v>
      </c>
      <c r="AC147" s="85">
        <v>1</v>
      </c>
      <c r="AD147" s="85">
        <v>1</v>
      </c>
      <c r="AE147" s="85">
        <v>1</v>
      </c>
      <c r="AF147" s="85">
        <v>1</v>
      </c>
      <c r="AG147" s="85">
        <v>1</v>
      </c>
    </row>
    <row r="148" spans="1:33" x14ac:dyDescent="0.25">
      <c r="A148" s="85" t="s">
        <v>1394</v>
      </c>
      <c r="B148" s="85" t="s">
        <v>1052</v>
      </c>
      <c r="C148" s="85">
        <v>1</v>
      </c>
      <c r="D148" s="85">
        <v>1</v>
      </c>
      <c r="E148" s="85">
        <v>1</v>
      </c>
      <c r="F148" s="85">
        <v>1</v>
      </c>
      <c r="G148" s="85">
        <v>1</v>
      </c>
      <c r="H148" s="85">
        <v>1</v>
      </c>
      <c r="I148" s="85">
        <v>1</v>
      </c>
      <c r="J148" s="85">
        <v>1</v>
      </c>
      <c r="K148" s="85">
        <v>1</v>
      </c>
      <c r="L148" s="85">
        <v>1</v>
      </c>
      <c r="M148" s="85">
        <v>1</v>
      </c>
      <c r="N148" s="85">
        <v>1</v>
      </c>
      <c r="O148" s="85">
        <v>1</v>
      </c>
      <c r="P148" s="85">
        <v>1</v>
      </c>
      <c r="Q148" s="85">
        <v>1</v>
      </c>
      <c r="R148" s="85">
        <v>1</v>
      </c>
      <c r="S148" s="85">
        <v>1</v>
      </c>
      <c r="T148" s="85">
        <v>1</v>
      </c>
      <c r="U148" s="85">
        <v>1</v>
      </c>
      <c r="V148" s="85">
        <v>1</v>
      </c>
      <c r="W148" s="85">
        <v>1</v>
      </c>
      <c r="X148" s="85">
        <v>1</v>
      </c>
      <c r="Y148" s="85">
        <v>1</v>
      </c>
      <c r="Z148" s="85">
        <v>1</v>
      </c>
      <c r="AA148" s="85">
        <v>1</v>
      </c>
      <c r="AB148" s="85">
        <v>1</v>
      </c>
      <c r="AC148" s="85">
        <v>1</v>
      </c>
      <c r="AD148" s="85">
        <v>1</v>
      </c>
      <c r="AE148" s="85">
        <v>1</v>
      </c>
      <c r="AF148" s="85">
        <v>1</v>
      </c>
      <c r="AG148" s="85">
        <v>1</v>
      </c>
    </row>
    <row r="149" spans="1:33" x14ac:dyDescent="0.25">
      <c r="A149" s="85" t="s">
        <v>1394</v>
      </c>
      <c r="B149" s="85" t="s">
        <v>1053</v>
      </c>
      <c r="C149" s="85">
        <v>1</v>
      </c>
      <c r="D149" s="85">
        <v>1</v>
      </c>
      <c r="E149" s="85">
        <v>1</v>
      </c>
      <c r="F149" s="85">
        <v>1</v>
      </c>
      <c r="G149" s="85">
        <v>1</v>
      </c>
      <c r="H149" s="85">
        <v>1</v>
      </c>
      <c r="I149" s="85">
        <v>1</v>
      </c>
      <c r="J149" s="85">
        <v>1</v>
      </c>
      <c r="K149" s="85">
        <v>1</v>
      </c>
      <c r="L149" s="85">
        <v>1</v>
      </c>
      <c r="M149" s="85">
        <v>1</v>
      </c>
      <c r="N149" s="85">
        <v>1</v>
      </c>
      <c r="O149" s="85">
        <v>1</v>
      </c>
      <c r="P149" s="85">
        <v>1</v>
      </c>
      <c r="Q149" s="85">
        <v>1</v>
      </c>
      <c r="R149" s="85">
        <v>1</v>
      </c>
      <c r="S149" s="85">
        <v>1</v>
      </c>
      <c r="T149" s="85">
        <v>1</v>
      </c>
      <c r="U149" s="85">
        <v>1</v>
      </c>
      <c r="V149" s="85">
        <v>1</v>
      </c>
      <c r="W149" s="85">
        <v>1</v>
      </c>
      <c r="X149" s="85">
        <v>1</v>
      </c>
      <c r="Y149" s="85">
        <v>1</v>
      </c>
      <c r="Z149" s="85">
        <v>1</v>
      </c>
      <c r="AA149" s="85">
        <v>1</v>
      </c>
      <c r="AB149" s="85">
        <v>1</v>
      </c>
      <c r="AC149" s="85">
        <v>1</v>
      </c>
      <c r="AD149" s="85">
        <v>1</v>
      </c>
      <c r="AE149" s="85">
        <v>1</v>
      </c>
      <c r="AF149" s="85">
        <v>1</v>
      </c>
      <c r="AG149" s="85">
        <v>1</v>
      </c>
    </row>
    <row r="150" spans="1:33" x14ac:dyDescent="0.25">
      <c r="A150" s="85" t="s">
        <v>1394</v>
      </c>
      <c r="B150" s="85" t="s">
        <v>1054</v>
      </c>
      <c r="C150" s="85">
        <v>1</v>
      </c>
      <c r="D150" s="85">
        <v>1</v>
      </c>
      <c r="E150" s="85">
        <v>1</v>
      </c>
      <c r="F150" s="85">
        <v>1</v>
      </c>
      <c r="G150" s="85">
        <v>1</v>
      </c>
      <c r="H150" s="85">
        <v>1</v>
      </c>
      <c r="I150" s="85">
        <v>1</v>
      </c>
      <c r="J150" s="85">
        <v>1</v>
      </c>
      <c r="K150" s="85">
        <v>1</v>
      </c>
      <c r="L150" s="85">
        <v>1</v>
      </c>
      <c r="M150" s="85">
        <v>1</v>
      </c>
      <c r="N150" s="85">
        <v>1</v>
      </c>
      <c r="O150" s="85">
        <v>1</v>
      </c>
      <c r="P150" s="85">
        <v>1</v>
      </c>
      <c r="Q150" s="85">
        <v>1</v>
      </c>
      <c r="R150" s="85">
        <v>1</v>
      </c>
      <c r="S150" s="85">
        <v>1</v>
      </c>
      <c r="T150" s="85">
        <v>1</v>
      </c>
      <c r="U150" s="85">
        <v>1</v>
      </c>
      <c r="V150" s="85">
        <v>1</v>
      </c>
      <c r="W150" s="85">
        <v>1</v>
      </c>
      <c r="X150" s="85">
        <v>1</v>
      </c>
      <c r="Y150" s="85">
        <v>1</v>
      </c>
      <c r="Z150" s="85">
        <v>1</v>
      </c>
      <c r="AA150" s="85">
        <v>1</v>
      </c>
      <c r="AB150" s="85">
        <v>1</v>
      </c>
      <c r="AC150" s="85">
        <v>1</v>
      </c>
      <c r="AD150" s="85">
        <v>1</v>
      </c>
      <c r="AE150" s="85">
        <v>1</v>
      </c>
      <c r="AF150" s="85">
        <v>1</v>
      </c>
      <c r="AG150" s="85">
        <v>1</v>
      </c>
    </row>
    <row r="151" spans="1:33" x14ac:dyDescent="0.25">
      <c r="A151" s="85" t="s">
        <v>1394</v>
      </c>
      <c r="B151" s="85" t="s">
        <v>1055</v>
      </c>
      <c r="C151" s="85">
        <v>1</v>
      </c>
      <c r="D151" s="85">
        <v>1</v>
      </c>
      <c r="E151" s="85">
        <v>1</v>
      </c>
      <c r="F151" s="85">
        <v>1</v>
      </c>
      <c r="G151" s="85">
        <v>1</v>
      </c>
      <c r="H151" s="85">
        <v>1</v>
      </c>
      <c r="I151" s="85">
        <v>1</v>
      </c>
      <c r="J151" s="85">
        <v>1</v>
      </c>
      <c r="K151" s="85">
        <v>1</v>
      </c>
      <c r="L151" s="85">
        <v>1</v>
      </c>
      <c r="M151" s="85">
        <v>1</v>
      </c>
      <c r="N151" s="85">
        <v>1</v>
      </c>
      <c r="O151" s="85">
        <v>1</v>
      </c>
      <c r="P151" s="85">
        <v>1</v>
      </c>
      <c r="Q151" s="85">
        <v>1</v>
      </c>
      <c r="R151" s="85">
        <v>1</v>
      </c>
      <c r="S151" s="85">
        <v>1</v>
      </c>
      <c r="T151" s="85">
        <v>1</v>
      </c>
      <c r="U151" s="85">
        <v>1</v>
      </c>
      <c r="V151" s="85">
        <v>1</v>
      </c>
      <c r="W151" s="85">
        <v>1</v>
      </c>
      <c r="X151" s="85">
        <v>1</v>
      </c>
      <c r="Y151" s="85">
        <v>1</v>
      </c>
      <c r="Z151" s="85">
        <v>1</v>
      </c>
      <c r="AA151" s="85">
        <v>1</v>
      </c>
      <c r="AB151" s="85">
        <v>1</v>
      </c>
      <c r="AC151" s="85">
        <v>1</v>
      </c>
      <c r="AD151" s="85">
        <v>1</v>
      </c>
      <c r="AE151" s="85">
        <v>1</v>
      </c>
      <c r="AF151" s="85">
        <v>1</v>
      </c>
      <c r="AG151" s="85">
        <v>1</v>
      </c>
    </row>
    <row r="152" spans="1:33" x14ac:dyDescent="0.25">
      <c r="A152" s="85" t="s">
        <v>1395</v>
      </c>
      <c r="B152" s="85" t="s">
        <v>1017</v>
      </c>
      <c r="C152" s="85">
        <v>1</v>
      </c>
      <c r="D152" s="85">
        <v>1</v>
      </c>
      <c r="E152" s="85">
        <v>1</v>
      </c>
      <c r="F152" s="85">
        <v>1</v>
      </c>
      <c r="G152" s="85">
        <v>1</v>
      </c>
      <c r="H152" s="85">
        <v>1</v>
      </c>
      <c r="I152" s="85">
        <v>1</v>
      </c>
      <c r="J152" s="85">
        <v>1</v>
      </c>
      <c r="K152" s="85">
        <v>1</v>
      </c>
      <c r="L152" s="85">
        <v>1</v>
      </c>
      <c r="M152" s="85">
        <v>1</v>
      </c>
      <c r="N152" s="85">
        <v>1</v>
      </c>
      <c r="O152" s="85">
        <v>1</v>
      </c>
      <c r="P152" s="85">
        <v>1</v>
      </c>
      <c r="Q152" s="85">
        <v>1</v>
      </c>
      <c r="R152" s="85">
        <v>1</v>
      </c>
      <c r="S152" s="85">
        <v>1</v>
      </c>
      <c r="T152" s="85">
        <v>1</v>
      </c>
      <c r="U152" s="85">
        <v>1</v>
      </c>
      <c r="V152" s="85">
        <v>1</v>
      </c>
      <c r="W152" s="85">
        <v>1</v>
      </c>
      <c r="X152" s="85">
        <v>1</v>
      </c>
      <c r="Y152" s="85">
        <v>1</v>
      </c>
      <c r="Z152" s="85">
        <v>1</v>
      </c>
      <c r="AA152" s="85">
        <v>1</v>
      </c>
      <c r="AB152" s="85">
        <v>1</v>
      </c>
      <c r="AC152" s="85">
        <v>1</v>
      </c>
      <c r="AD152" s="85">
        <v>1</v>
      </c>
      <c r="AE152" s="85">
        <v>1</v>
      </c>
      <c r="AF152" s="85">
        <v>1</v>
      </c>
      <c r="AG152" s="85">
        <v>1</v>
      </c>
    </row>
    <row r="153" spans="1:33" x14ac:dyDescent="0.25">
      <c r="A153" s="85" t="s">
        <v>1395</v>
      </c>
      <c r="B153" s="85" t="s">
        <v>1032</v>
      </c>
      <c r="C153" s="85">
        <v>1</v>
      </c>
      <c r="D153" s="85">
        <v>1</v>
      </c>
      <c r="E153" s="85">
        <v>1</v>
      </c>
      <c r="F153" s="85">
        <v>1</v>
      </c>
      <c r="G153" s="85">
        <v>1</v>
      </c>
      <c r="H153" s="85">
        <v>1</v>
      </c>
      <c r="I153" s="85">
        <v>1</v>
      </c>
      <c r="J153" s="85">
        <v>1</v>
      </c>
      <c r="K153" s="85">
        <v>1</v>
      </c>
      <c r="L153" s="85">
        <v>1</v>
      </c>
      <c r="M153" s="85">
        <v>1</v>
      </c>
      <c r="N153" s="85">
        <v>1</v>
      </c>
      <c r="O153" s="85">
        <v>1</v>
      </c>
      <c r="P153" s="85">
        <v>1</v>
      </c>
      <c r="Q153" s="85">
        <v>1</v>
      </c>
      <c r="R153" s="85">
        <v>1</v>
      </c>
      <c r="S153" s="85">
        <v>1</v>
      </c>
      <c r="T153" s="85">
        <v>1</v>
      </c>
      <c r="U153" s="85">
        <v>1</v>
      </c>
      <c r="V153" s="85">
        <v>1</v>
      </c>
      <c r="W153" s="85">
        <v>1</v>
      </c>
      <c r="X153" s="85">
        <v>1</v>
      </c>
      <c r="Y153" s="85">
        <v>1</v>
      </c>
      <c r="Z153" s="85">
        <v>1</v>
      </c>
      <c r="AA153" s="85">
        <v>1</v>
      </c>
      <c r="AB153" s="85">
        <v>1</v>
      </c>
      <c r="AC153" s="85">
        <v>1</v>
      </c>
      <c r="AD153" s="85">
        <v>1</v>
      </c>
      <c r="AE153" s="85">
        <v>1</v>
      </c>
      <c r="AF153" s="85">
        <v>1</v>
      </c>
      <c r="AG153" s="85">
        <v>1</v>
      </c>
    </row>
    <row r="154" spans="1:33" x14ac:dyDescent="0.25">
      <c r="A154" s="85" t="s">
        <v>1395</v>
      </c>
      <c r="B154" s="85" t="s">
        <v>1033</v>
      </c>
      <c r="C154" s="85">
        <v>1</v>
      </c>
      <c r="D154" s="85">
        <v>1</v>
      </c>
      <c r="E154" s="85">
        <v>1</v>
      </c>
      <c r="F154" s="85">
        <v>1</v>
      </c>
      <c r="G154" s="85">
        <v>1</v>
      </c>
      <c r="H154" s="85">
        <v>1</v>
      </c>
      <c r="I154" s="85">
        <v>1</v>
      </c>
      <c r="J154" s="85">
        <v>1</v>
      </c>
      <c r="K154" s="85">
        <v>1</v>
      </c>
      <c r="L154" s="85">
        <v>1</v>
      </c>
      <c r="M154" s="85">
        <v>1</v>
      </c>
      <c r="N154" s="85">
        <v>1</v>
      </c>
      <c r="O154" s="85">
        <v>1</v>
      </c>
      <c r="P154" s="85">
        <v>1</v>
      </c>
      <c r="Q154" s="85">
        <v>1</v>
      </c>
      <c r="R154" s="85">
        <v>1</v>
      </c>
      <c r="S154" s="85">
        <v>1</v>
      </c>
      <c r="T154" s="85">
        <v>1</v>
      </c>
      <c r="U154" s="85">
        <v>1</v>
      </c>
      <c r="V154" s="85">
        <v>1</v>
      </c>
      <c r="W154" s="85">
        <v>1</v>
      </c>
      <c r="X154" s="85">
        <v>1</v>
      </c>
      <c r="Y154" s="85">
        <v>1</v>
      </c>
      <c r="Z154" s="85">
        <v>1</v>
      </c>
      <c r="AA154" s="85">
        <v>1</v>
      </c>
      <c r="AB154" s="85">
        <v>1</v>
      </c>
      <c r="AC154" s="85">
        <v>1</v>
      </c>
      <c r="AD154" s="85">
        <v>1</v>
      </c>
      <c r="AE154" s="85">
        <v>1</v>
      </c>
      <c r="AF154" s="85">
        <v>1</v>
      </c>
      <c r="AG154" s="85">
        <v>1</v>
      </c>
    </row>
    <row r="155" spans="1:33" x14ac:dyDescent="0.25">
      <c r="A155" s="85" t="s">
        <v>1395</v>
      </c>
      <c r="B155" s="85" t="s">
        <v>1034</v>
      </c>
      <c r="C155" s="85">
        <v>1</v>
      </c>
      <c r="D155" s="85">
        <v>1</v>
      </c>
      <c r="E155" s="85">
        <v>1</v>
      </c>
      <c r="F155" s="85">
        <v>1</v>
      </c>
      <c r="G155" s="85">
        <v>1</v>
      </c>
      <c r="H155" s="85">
        <v>1</v>
      </c>
      <c r="I155" s="85">
        <v>1</v>
      </c>
      <c r="J155" s="85">
        <v>1</v>
      </c>
      <c r="K155" s="85">
        <v>1</v>
      </c>
      <c r="L155" s="85">
        <v>1</v>
      </c>
      <c r="M155" s="85">
        <v>1</v>
      </c>
      <c r="N155" s="85">
        <v>1</v>
      </c>
      <c r="O155" s="85">
        <v>1</v>
      </c>
      <c r="P155" s="85">
        <v>1</v>
      </c>
      <c r="Q155" s="85">
        <v>1</v>
      </c>
      <c r="R155" s="85">
        <v>1</v>
      </c>
      <c r="S155" s="85">
        <v>1</v>
      </c>
      <c r="T155" s="85">
        <v>1</v>
      </c>
      <c r="U155" s="85">
        <v>1</v>
      </c>
      <c r="V155" s="85">
        <v>1</v>
      </c>
      <c r="W155" s="85">
        <v>1</v>
      </c>
      <c r="X155" s="85">
        <v>1</v>
      </c>
      <c r="Y155" s="85">
        <v>1</v>
      </c>
      <c r="Z155" s="85">
        <v>1</v>
      </c>
      <c r="AA155" s="85">
        <v>1</v>
      </c>
      <c r="AB155" s="85">
        <v>1</v>
      </c>
      <c r="AC155" s="85">
        <v>1</v>
      </c>
      <c r="AD155" s="85">
        <v>1</v>
      </c>
      <c r="AE155" s="85">
        <v>1</v>
      </c>
      <c r="AF155" s="85">
        <v>1</v>
      </c>
      <c r="AG155" s="85">
        <v>1</v>
      </c>
    </row>
    <row r="156" spans="1:33" x14ac:dyDescent="0.25">
      <c r="A156" s="85" t="s">
        <v>1395</v>
      </c>
      <c r="B156" s="85" t="s">
        <v>1035</v>
      </c>
      <c r="C156" s="85">
        <v>1</v>
      </c>
      <c r="D156" s="85">
        <v>1</v>
      </c>
      <c r="E156" s="85">
        <v>1</v>
      </c>
      <c r="F156" s="85">
        <v>1</v>
      </c>
      <c r="G156" s="85">
        <v>1</v>
      </c>
      <c r="H156" s="85">
        <v>1</v>
      </c>
      <c r="I156" s="85">
        <v>1</v>
      </c>
      <c r="J156" s="85">
        <v>1</v>
      </c>
      <c r="K156" s="85">
        <v>1</v>
      </c>
      <c r="L156" s="85">
        <v>1</v>
      </c>
      <c r="M156" s="85">
        <v>1</v>
      </c>
      <c r="N156" s="85">
        <v>1</v>
      </c>
      <c r="O156" s="85">
        <v>1</v>
      </c>
      <c r="P156" s="85">
        <v>1</v>
      </c>
      <c r="Q156" s="85">
        <v>1</v>
      </c>
      <c r="R156" s="85">
        <v>1</v>
      </c>
      <c r="S156" s="85">
        <v>1</v>
      </c>
      <c r="T156" s="85">
        <v>1</v>
      </c>
      <c r="U156" s="85">
        <v>1</v>
      </c>
      <c r="V156" s="85">
        <v>1</v>
      </c>
      <c r="W156" s="85">
        <v>1</v>
      </c>
      <c r="X156" s="85">
        <v>1</v>
      </c>
      <c r="Y156" s="85">
        <v>1</v>
      </c>
      <c r="Z156" s="85">
        <v>1</v>
      </c>
      <c r="AA156" s="85">
        <v>1</v>
      </c>
      <c r="AB156" s="85">
        <v>1</v>
      </c>
      <c r="AC156" s="85">
        <v>1</v>
      </c>
      <c r="AD156" s="85">
        <v>1</v>
      </c>
      <c r="AE156" s="85">
        <v>1</v>
      </c>
      <c r="AF156" s="85">
        <v>1</v>
      </c>
      <c r="AG156" s="85">
        <v>1</v>
      </c>
    </row>
    <row r="157" spans="1:33" x14ac:dyDescent="0.25">
      <c r="A157" s="85" t="s">
        <v>1395</v>
      </c>
      <c r="B157" s="85" t="s">
        <v>1036</v>
      </c>
      <c r="C157" s="85">
        <v>1</v>
      </c>
      <c r="D157" s="85">
        <v>1</v>
      </c>
      <c r="E157" s="85">
        <v>1</v>
      </c>
      <c r="F157" s="85">
        <v>1</v>
      </c>
      <c r="G157" s="85">
        <v>1</v>
      </c>
      <c r="H157" s="85">
        <v>1</v>
      </c>
      <c r="I157" s="85">
        <v>1</v>
      </c>
      <c r="J157" s="85">
        <v>1</v>
      </c>
      <c r="K157" s="85">
        <v>1</v>
      </c>
      <c r="L157" s="85">
        <v>1</v>
      </c>
      <c r="M157" s="85">
        <v>1</v>
      </c>
      <c r="N157" s="85">
        <v>1</v>
      </c>
      <c r="O157" s="85">
        <v>1</v>
      </c>
      <c r="P157" s="85">
        <v>1</v>
      </c>
      <c r="Q157" s="85">
        <v>1</v>
      </c>
      <c r="R157" s="85">
        <v>1</v>
      </c>
      <c r="S157" s="85">
        <v>1</v>
      </c>
      <c r="T157" s="85">
        <v>1</v>
      </c>
      <c r="U157" s="85">
        <v>1</v>
      </c>
      <c r="V157" s="85">
        <v>1</v>
      </c>
      <c r="W157" s="85">
        <v>1</v>
      </c>
      <c r="X157" s="85">
        <v>1</v>
      </c>
      <c r="Y157" s="85">
        <v>1</v>
      </c>
      <c r="Z157" s="85">
        <v>1</v>
      </c>
      <c r="AA157" s="85">
        <v>1</v>
      </c>
      <c r="AB157" s="85">
        <v>1</v>
      </c>
      <c r="AC157" s="85">
        <v>1</v>
      </c>
      <c r="AD157" s="85">
        <v>1</v>
      </c>
      <c r="AE157" s="85">
        <v>1</v>
      </c>
      <c r="AF157" s="85">
        <v>1</v>
      </c>
      <c r="AG157" s="85">
        <v>1</v>
      </c>
    </row>
    <row r="158" spans="1:33" x14ac:dyDescent="0.25">
      <c r="A158" s="85" t="s">
        <v>1395</v>
      </c>
      <c r="B158" s="85" t="s">
        <v>1037</v>
      </c>
      <c r="C158" s="85">
        <v>1</v>
      </c>
      <c r="D158" s="85">
        <v>1</v>
      </c>
      <c r="E158" s="85">
        <v>1</v>
      </c>
      <c r="F158" s="85">
        <v>1</v>
      </c>
      <c r="G158" s="85">
        <v>1</v>
      </c>
      <c r="H158" s="85">
        <v>1</v>
      </c>
      <c r="I158" s="85">
        <v>1</v>
      </c>
      <c r="J158" s="85">
        <v>1</v>
      </c>
      <c r="K158" s="85">
        <v>1</v>
      </c>
      <c r="L158" s="85">
        <v>1</v>
      </c>
      <c r="M158" s="85">
        <v>1</v>
      </c>
      <c r="N158" s="85">
        <v>1</v>
      </c>
      <c r="O158" s="85">
        <v>1</v>
      </c>
      <c r="P158" s="85">
        <v>1</v>
      </c>
      <c r="Q158" s="85">
        <v>1</v>
      </c>
      <c r="R158" s="85">
        <v>1</v>
      </c>
      <c r="S158" s="85">
        <v>1</v>
      </c>
      <c r="T158" s="85">
        <v>1</v>
      </c>
      <c r="U158" s="85">
        <v>1</v>
      </c>
      <c r="V158" s="85">
        <v>1</v>
      </c>
      <c r="W158" s="85">
        <v>1</v>
      </c>
      <c r="X158" s="85">
        <v>1</v>
      </c>
      <c r="Y158" s="85">
        <v>1</v>
      </c>
      <c r="Z158" s="85">
        <v>1</v>
      </c>
      <c r="AA158" s="85">
        <v>1</v>
      </c>
      <c r="AB158" s="85">
        <v>1</v>
      </c>
      <c r="AC158" s="85">
        <v>1</v>
      </c>
      <c r="AD158" s="85">
        <v>1</v>
      </c>
      <c r="AE158" s="85">
        <v>1</v>
      </c>
      <c r="AF158" s="85">
        <v>1</v>
      </c>
      <c r="AG158" s="85">
        <v>1</v>
      </c>
    </row>
    <row r="159" spans="1:33" x14ac:dyDescent="0.25">
      <c r="A159" s="85" t="s">
        <v>1395</v>
      </c>
      <c r="B159" s="85" t="s">
        <v>1038</v>
      </c>
      <c r="C159" s="85">
        <v>1</v>
      </c>
      <c r="D159" s="85">
        <v>1</v>
      </c>
      <c r="E159" s="85">
        <v>1</v>
      </c>
      <c r="F159" s="85">
        <v>1</v>
      </c>
      <c r="G159" s="85">
        <v>1</v>
      </c>
      <c r="H159" s="85">
        <v>1</v>
      </c>
      <c r="I159" s="85">
        <v>1</v>
      </c>
      <c r="J159" s="85">
        <v>1</v>
      </c>
      <c r="K159" s="85">
        <v>1</v>
      </c>
      <c r="L159" s="85">
        <v>1</v>
      </c>
      <c r="M159" s="85">
        <v>1</v>
      </c>
      <c r="N159" s="85">
        <v>1</v>
      </c>
      <c r="O159" s="85">
        <v>1</v>
      </c>
      <c r="P159" s="85">
        <v>1</v>
      </c>
      <c r="Q159" s="85">
        <v>1</v>
      </c>
      <c r="R159" s="85">
        <v>1</v>
      </c>
      <c r="S159" s="85">
        <v>1</v>
      </c>
      <c r="T159" s="85">
        <v>1</v>
      </c>
      <c r="U159" s="85">
        <v>1</v>
      </c>
      <c r="V159" s="85">
        <v>1</v>
      </c>
      <c r="W159" s="85">
        <v>1</v>
      </c>
      <c r="X159" s="85">
        <v>1</v>
      </c>
      <c r="Y159" s="85">
        <v>1</v>
      </c>
      <c r="Z159" s="85">
        <v>1</v>
      </c>
      <c r="AA159" s="85">
        <v>1</v>
      </c>
      <c r="AB159" s="85">
        <v>1</v>
      </c>
      <c r="AC159" s="85">
        <v>1</v>
      </c>
      <c r="AD159" s="85">
        <v>1</v>
      </c>
      <c r="AE159" s="85">
        <v>1</v>
      </c>
      <c r="AF159" s="85">
        <v>1</v>
      </c>
      <c r="AG159" s="85">
        <v>1</v>
      </c>
    </row>
    <row r="160" spans="1:33" x14ac:dyDescent="0.25">
      <c r="A160" s="85" t="s">
        <v>1395</v>
      </c>
      <c r="B160" s="85" t="s">
        <v>1039</v>
      </c>
      <c r="C160" s="85">
        <f>('AEO T24 Refining'!C26*10^12)/('AEO T24 Refining'!C17*365*(('AEO T11 Petroleum'!C16-'AEO T11 Petroleum'!C21)*'AEO T72 Conversion Factors'!C48+'AEO T11 Petroleum'!C20*'AEO T72 Conversion Factors'!C49)/SUM(('AEO T11 Petroleum'!C16-'AEO T11 Petroleum'!C21),'AEO T11 Petroleum'!C20)*10^6*10^6)</f>
        <v>5.6487119359577016E-2</v>
      </c>
      <c r="D160" s="85">
        <f>('AEO T24 Refining'!D26*10^12)/('AEO T24 Refining'!D17*365*(('AEO T11 Petroleum'!D16-'AEO T11 Petroleum'!D21)*'AEO T72 Conversion Factors'!D48+'AEO T11 Petroleum'!D20*'AEO T72 Conversion Factors'!D49)/SUM(('AEO T11 Petroleum'!D16-'AEO T11 Petroleum'!D21),'AEO T11 Petroleum'!D20)*10^6*10^6)</f>
        <v>5.3898591350853238E-2</v>
      </c>
      <c r="E160" s="85">
        <f>('AEO T24 Refining'!E26*10^12)/('AEO T24 Refining'!E17*365*(('AEO T11 Petroleum'!E16-'AEO T11 Petroleum'!E21)*'AEO T72 Conversion Factors'!E48+'AEO T11 Petroleum'!E20*'AEO T72 Conversion Factors'!E49)/SUM(('AEO T11 Petroleum'!E16-'AEO T11 Petroleum'!E21),'AEO T11 Petroleum'!E20)*10^6*10^6)</f>
        <v>5.1143209216958946E-2</v>
      </c>
      <c r="F160" s="85">
        <f>('AEO T24 Refining'!F26*10^12)/('AEO T24 Refining'!F17*365*(('AEO T11 Petroleum'!F16-'AEO T11 Petroleum'!F21)*'AEO T72 Conversion Factors'!F48+'AEO T11 Petroleum'!F20*'AEO T72 Conversion Factors'!F49)/SUM(('AEO T11 Petroleum'!F16-'AEO T11 Petroleum'!F21),'AEO T11 Petroleum'!F20)*10^6*10^6)</f>
        <v>5.0633777099422149E-2</v>
      </c>
      <c r="G160" s="85">
        <f>('AEO T24 Refining'!G26*10^12)/('AEO T24 Refining'!G17*365*(('AEO T11 Petroleum'!G16-'AEO T11 Petroleum'!G21)*'AEO T72 Conversion Factors'!G48+'AEO T11 Petroleum'!G20*'AEO T72 Conversion Factors'!G49)/SUM(('AEO T11 Petroleum'!G16-'AEO T11 Petroleum'!G21),'AEO T11 Petroleum'!G20)*10^6*10^6)</f>
        <v>5.0079494855152812E-2</v>
      </c>
      <c r="H160" s="85">
        <f>('AEO T24 Refining'!H26*10^12)/('AEO T24 Refining'!H17*365*(('AEO T11 Petroleum'!H16-'AEO T11 Petroleum'!H21)*'AEO T72 Conversion Factors'!H48+'AEO T11 Petroleum'!H20*'AEO T72 Conversion Factors'!H49)/SUM(('AEO T11 Petroleum'!H16-'AEO T11 Petroleum'!H21),'AEO T11 Petroleum'!H20)*10^6*10^6)</f>
        <v>5.0514866951932524E-2</v>
      </c>
      <c r="I160" s="85">
        <f>('AEO T24 Refining'!I26*10^12)/('AEO T24 Refining'!I17*365*(('AEO T11 Petroleum'!I16-'AEO T11 Petroleum'!I21)*'AEO T72 Conversion Factors'!I48+'AEO T11 Petroleum'!I20*'AEO T72 Conversion Factors'!I49)/SUM(('AEO T11 Petroleum'!I16-'AEO T11 Petroleum'!I21),'AEO T11 Petroleum'!I20)*10^6*10^6)</f>
        <v>4.9972043182225367E-2</v>
      </c>
      <c r="J160" s="85">
        <f>('AEO T24 Refining'!J26*10^12)/('AEO T24 Refining'!J17*365*(('AEO T11 Petroleum'!J16-'AEO T11 Petroleum'!J21)*'AEO T72 Conversion Factors'!J48+'AEO T11 Petroleum'!J20*'AEO T72 Conversion Factors'!J49)/SUM(('AEO T11 Petroleum'!J16-'AEO T11 Petroleum'!J21),'AEO T11 Petroleum'!J20)*10^6*10^6)</f>
        <v>4.9993758284456985E-2</v>
      </c>
      <c r="K160" s="85">
        <f>('AEO T24 Refining'!K26*10^12)/('AEO T24 Refining'!K17*365*(('AEO T11 Petroleum'!K16-'AEO T11 Petroleum'!K21)*'AEO T72 Conversion Factors'!K48+'AEO T11 Petroleum'!K20*'AEO T72 Conversion Factors'!K49)/SUM(('AEO T11 Petroleum'!K16-'AEO T11 Petroleum'!K21),'AEO T11 Petroleum'!K20)*10^6*10^6)</f>
        <v>5.0245385214480597E-2</v>
      </c>
      <c r="L160" s="85">
        <f>('AEO T24 Refining'!L26*10^12)/('AEO T24 Refining'!L17*365*(('AEO T11 Petroleum'!L16-'AEO T11 Petroleum'!L21)*'AEO T72 Conversion Factors'!L48+'AEO T11 Petroleum'!L20*'AEO T72 Conversion Factors'!L49)/SUM(('AEO T11 Petroleum'!L16-'AEO T11 Petroleum'!L21),'AEO T11 Petroleum'!L20)*10^6*10^6)</f>
        <v>4.9994990776303365E-2</v>
      </c>
      <c r="M160" s="85">
        <f>('AEO T24 Refining'!M26*10^12)/('AEO T24 Refining'!M17*365*(('AEO T11 Petroleum'!M16-'AEO T11 Petroleum'!M21)*'AEO T72 Conversion Factors'!M48+'AEO T11 Petroleum'!M20*'AEO T72 Conversion Factors'!M49)/SUM(('AEO T11 Petroleum'!M16-'AEO T11 Petroleum'!M21),'AEO T11 Petroleum'!M20)*10^6*10^6)</f>
        <v>5.0141431748343471E-2</v>
      </c>
      <c r="N160" s="85">
        <f>('AEO T24 Refining'!N26*10^12)/('AEO T24 Refining'!N17*365*(('AEO T11 Petroleum'!N16-'AEO T11 Petroleum'!N21)*'AEO T72 Conversion Factors'!N48+'AEO T11 Petroleum'!N20*'AEO T72 Conversion Factors'!N49)/SUM(('AEO T11 Petroleum'!N16-'AEO T11 Petroleum'!N21),'AEO T11 Petroleum'!N20)*10^6*10^6)</f>
        <v>5.0149100034367712E-2</v>
      </c>
      <c r="O160" s="85">
        <f>('AEO T24 Refining'!O26*10^12)/('AEO T24 Refining'!O17*365*(('AEO T11 Petroleum'!O16-'AEO T11 Petroleum'!O21)*'AEO T72 Conversion Factors'!O48+'AEO T11 Petroleum'!O20*'AEO T72 Conversion Factors'!O49)/SUM(('AEO T11 Petroleum'!O16-'AEO T11 Petroleum'!O21),'AEO T11 Petroleum'!O20)*10^6*10^6)</f>
        <v>5.0219143737650768E-2</v>
      </c>
      <c r="P160" s="85">
        <f>('AEO T24 Refining'!P26*10^12)/('AEO T24 Refining'!P17*365*(('AEO T11 Petroleum'!P16-'AEO T11 Petroleum'!P21)*'AEO T72 Conversion Factors'!P48+'AEO T11 Petroleum'!P20*'AEO T72 Conversion Factors'!P49)/SUM(('AEO T11 Petroleum'!P16-'AEO T11 Petroleum'!P21),'AEO T11 Petroleum'!P20)*10^6*10^6)</f>
        <v>5.0256609757345673E-2</v>
      </c>
      <c r="Q160" s="85">
        <f>('AEO T24 Refining'!Q26*10^12)/('AEO T24 Refining'!Q17*365*(('AEO T11 Petroleum'!Q16-'AEO T11 Petroleum'!Q21)*'AEO T72 Conversion Factors'!Q48+'AEO T11 Petroleum'!Q20*'AEO T72 Conversion Factors'!Q49)/SUM(('AEO T11 Petroleum'!Q16-'AEO T11 Petroleum'!Q21),'AEO T11 Petroleum'!Q20)*10^6*10^6)</f>
        <v>5.0605215447907699E-2</v>
      </c>
      <c r="R160" s="85">
        <f>('AEO T24 Refining'!R26*10^12)/('AEO T24 Refining'!R17*365*(('AEO T11 Petroleum'!R16-'AEO T11 Petroleum'!R21)*'AEO T72 Conversion Factors'!R48+'AEO T11 Petroleum'!R20*'AEO T72 Conversion Factors'!R49)/SUM(('AEO T11 Petroleum'!R16-'AEO T11 Petroleum'!R21),'AEO T11 Petroleum'!R20)*10^6*10^6)</f>
        <v>5.0619522787998888E-2</v>
      </c>
      <c r="S160" s="85">
        <f>('AEO T24 Refining'!S26*10^12)/('AEO T24 Refining'!S17*365*(('AEO T11 Petroleum'!S16-'AEO T11 Petroleum'!S21)*'AEO T72 Conversion Factors'!S48+'AEO T11 Petroleum'!S20*'AEO T72 Conversion Factors'!S49)/SUM(('AEO T11 Petroleum'!S16-'AEO T11 Petroleum'!S21),'AEO T11 Petroleum'!S20)*10^6*10^6)</f>
        <v>5.1032882816524718E-2</v>
      </c>
      <c r="T160" s="85">
        <f>('AEO T24 Refining'!T26*10^12)/('AEO T24 Refining'!T17*365*(('AEO T11 Petroleum'!T16-'AEO T11 Petroleum'!T21)*'AEO T72 Conversion Factors'!T48+'AEO T11 Petroleum'!T20*'AEO T72 Conversion Factors'!T49)/SUM(('AEO T11 Petroleum'!T16-'AEO T11 Petroleum'!T21),'AEO T11 Petroleum'!T20)*10^6*10^6)</f>
        <v>5.1388591180680121E-2</v>
      </c>
      <c r="U160" s="85">
        <f>('AEO T24 Refining'!U26*10^12)/('AEO T24 Refining'!U17*365*(('AEO T11 Petroleum'!U16-'AEO T11 Petroleum'!U21)*'AEO T72 Conversion Factors'!U48+'AEO T11 Petroleum'!U20*'AEO T72 Conversion Factors'!U49)/SUM(('AEO T11 Petroleum'!U16-'AEO T11 Petroleum'!U21),'AEO T11 Petroleum'!U20)*10^6*10^6)</f>
        <v>5.1577662339559419E-2</v>
      </c>
      <c r="V160" s="85">
        <f>('AEO T24 Refining'!V26*10^12)/('AEO T24 Refining'!V17*365*(('AEO T11 Petroleum'!V16-'AEO T11 Petroleum'!V21)*'AEO T72 Conversion Factors'!V48+'AEO T11 Petroleum'!V20*'AEO T72 Conversion Factors'!V49)/SUM(('AEO T11 Petroleum'!V16-'AEO T11 Petroleum'!V21),'AEO T11 Petroleum'!V20)*10^6*10^6)</f>
        <v>5.1711396411795903E-2</v>
      </c>
      <c r="W160" s="85">
        <f>('AEO T24 Refining'!W26*10^12)/('AEO T24 Refining'!W17*365*(('AEO T11 Petroleum'!W16-'AEO T11 Petroleum'!W21)*'AEO T72 Conversion Factors'!W48+'AEO T11 Petroleum'!W20*'AEO T72 Conversion Factors'!W49)/SUM(('AEO T11 Petroleum'!W16-'AEO T11 Petroleum'!W21),'AEO T11 Petroleum'!W20)*10^6*10^6)</f>
        <v>5.2046544326363346E-2</v>
      </c>
      <c r="X160" s="85">
        <f>('AEO T24 Refining'!X26*10^12)/('AEO T24 Refining'!X17*365*(('AEO T11 Petroleum'!X16-'AEO T11 Petroleum'!X21)*'AEO T72 Conversion Factors'!X48+'AEO T11 Petroleum'!X20*'AEO T72 Conversion Factors'!X49)/SUM(('AEO T11 Petroleum'!X16-'AEO T11 Petroleum'!X21),'AEO T11 Petroleum'!X20)*10^6*10^6)</f>
        <v>5.2149756386967776E-2</v>
      </c>
      <c r="Y160" s="85">
        <f>('AEO T24 Refining'!Y26*10^12)/('AEO T24 Refining'!Y17*365*(('AEO T11 Petroleum'!Y16-'AEO T11 Petroleum'!Y21)*'AEO T72 Conversion Factors'!Y48+'AEO T11 Petroleum'!Y20*'AEO T72 Conversion Factors'!Y49)/SUM(('AEO T11 Petroleum'!Y16-'AEO T11 Petroleum'!Y21),'AEO T11 Petroleum'!Y20)*10^6*10^6)</f>
        <v>5.2251330483242743E-2</v>
      </c>
      <c r="Z160" s="85">
        <f>('AEO T24 Refining'!Z26*10^12)/('AEO T24 Refining'!Z17*365*(('AEO T11 Petroleum'!Z16-'AEO T11 Petroleum'!Z21)*'AEO T72 Conversion Factors'!Z48+'AEO T11 Petroleum'!Z20*'AEO T72 Conversion Factors'!Z49)/SUM(('AEO T11 Petroleum'!Z16-'AEO T11 Petroleum'!Z21),'AEO T11 Petroleum'!Z20)*10^6*10^6)</f>
        <v>5.2257805309090868E-2</v>
      </c>
      <c r="AA160" s="85">
        <f>('AEO T24 Refining'!AA26*10^12)/('AEO T24 Refining'!AA17*365*(('AEO T11 Petroleum'!AA16-'AEO T11 Petroleum'!AA21)*'AEO T72 Conversion Factors'!AA48+'AEO T11 Petroleum'!AA20*'AEO T72 Conversion Factors'!AA49)/SUM(('AEO T11 Petroleum'!AA16-'AEO T11 Petroleum'!AA21),'AEO T11 Petroleum'!AA20)*10^6*10^6)</f>
        <v>5.2343445559568338E-2</v>
      </c>
      <c r="AB160" s="85">
        <f>('AEO T24 Refining'!AB26*10^12)/('AEO T24 Refining'!AB17*365*(('AEO T11 Petroleum'!AB16-'AEO T11 Petroleum'!AB21)*'AEO T72 Conversion Factors'!AB48+'AEO T11 Petroleum'!AB20*'AEO T72 Conversion Factors'!AB49)/SUM(('AEO T11 Petroleum'!AB16-'AEO T11 Petroleum'!AB21),'AEO T11 Petroleum'!AB20)*10^6*10^6)</f>
        <v>5.2911291155751189E-2</v>
      </c>
      <c r="AC160" s="85">
        <f>('AEO T24 Refining'!AC26*10^12)/('AEO T24 Refining'!AC17*365*(('AEO T11 Petroleum'!AC16-'AEO T11 Petroleum'!AC21)*'AEO T72 Conversion Factors'!AC48+'AEO T11 Petroleum'!AC20*'AEO T72 Conversion Factors'!AC49)/SUM(('AEO T11 Petroleum'!AC16-'AEO T11 Petroleum'!AC21),'AEO T11 Petroleum'!AC20)*10^6*10^6)</f>
        <v>5.2888460590053206E-2</v>
      </c>
      <c r="AD160" s="85">
        <f>('AEO T24 Refining'!AD26*10^12)/('AEO T24 Refining'!AD17*365*(('AEO T11 Petroleum'!AD16-'AEO T11 Petroleum'!AD21)*'AEO T72 Conversion Factors'!AD48+'AEO T11 Petroleum'!AD20*'AEO T72 Conversion Factors'!AD49)/SUM(('AEO T11 Petroleum'!AD16-'AEO T11 Petroleum'!AD21),'AEO T11 Petroleum'!AD20)*10^6*10^6)</f>
        <v>5.2805696308301925E-2</v>
      </c>
      <c r="AE160" s="85">
        <f>('AEO T24 Refining'!AE26*10^12)/('AEO T24 Refining'!AE17*365*(('AEO T11 Petroleum'!AE16-'AEO T11 Petroleum'!AE21)*'AEO T72 Conversion Factors'!AE48+'AEO T11 Petroleum'!AE20*'AEO T72 Conversion Factors'!AE49)/SUM(('AEO T11 Petroleum'!AE16-'AEO T11 Petroleum'!AE21),'AEO T11 Petroleum'!AE20)*10^6*10^6)</f>
        <v>5.2740169215398237E-2</v>
      </c>
      <c r="AF160" s="85">
        <f>('AEO T24 Refining'!AF26*10^12)/('AEO T24 Refining'!AF17*365*(('AEO T11 Petroleum'!AF16-'AEO T11 Petroleum'!AF21)*'AEO T72 Conversion Factors'!AF48+'AEO T11 Petroleum'!AF20*'AEO T72 Conversion Factors'!AF49)/SUM(('AEO T11 Petroleum'!AF16-'AEO T11 Petroleum'!AF21),'AEO T11 Petroleum'!AF20)*10^6*10^6)</f>
        <v>5.2800444177963181E-2</v>
      </c>
      <c r="AG160" s="85">
        <f>('AEO T24 Refining'!AG26*10^12)/('AEO T24 Refining'!AG17*365*(('AEO T11 Petroleum'!AG16-'AEO T11 Petroleum'!AG21)*'AEO T72 Conversion Factors'!AG48+'AEO T11 Petroleum'!AG20*'AEO T72 Conversion Factors'!AG49)/SUM(('AEO T11 Petroleum'!AG16-'AEO T11 Petroleum'!AG21),'AEO T11 Petroleum'!AG20)*10^6*10^6)</f>
        <v>5.2714496943309319E-2</v>
      </c>
    </row>
    <row r="161" spans="1:33" x14ac:dyDescent="0.25">
      <c r="A161" s="85" t="s">
        <v>1395</v>
      </c>
      <c r="B161" s="85" t="s">
        <v>1040</v>
      </c>
      <c r="C161" s="85">
        <v>1</v>
      </c>
      <c r="D161" s="85">
        <v>1</v>
      </c>
      <c r="E161" s="85">
        <v>1</v>
      </c>
      <c r="F161" s="85">
        <v>1</v>
      </c>
      <c r="G161" s="85">
        <v>1</v>
      </c>
      <c r="H161" s="85">
        <v>1</v>
      </c>
      <c r="I161" s="85">
        <v>1</v>
      </c>
      <c r="J161" s="85">
        <v>1</v>
      </c>
      <c r="K161" s="85">
        <v>1</v>
      </c>
      <c r="L161" s="85">
        <v>1</v>
      </c>
      <c r="M161" s="85">
        <v>1</v>
      </c>
      <c r="N161" s="85">
        <v>1</v>
      </c>
      <c r="O161" s="85">
        <v>1</v>
      </c>
      <c r="P161" s="85">
        <v>1</v>
      </c>
      <c r="Q161" s="85">
        <v>1</v>
      </c>
      <c r="R161" s="85">
        <v>1</v>
      </c>
      <c r="S161" s="85">
        <v>1</v>
      </c>
      <c r="T161" s="85">
        <v>1</v>
      </c>
      <c r="U161" s="85">
        <v>1</v>
      </c>
      <c r="V161" s="85">
        <v>1</v>
      </c>
      <c r="W161" s="85">
        <v>1</v>
      </c>
      <c r="X161" s="85">
        <v>1</v>
      </c>
      <c r="Y161" s="85">
        <v>1</v>
      </c>
      <c r="Z161" s="85">
        <v>1</v>
      </c>
      <c r="AA161" s="85">
        <v>1</v>
      </c>
      <c r="AB161" s="85">
        <v>1</v>
      </c>
      <c r="AC161" s="85">
        <v>1</v>
      </c>
      <c r="AD161" s="85">
        <v>1</v>
      </c>
      <c r="AE161" s="85">
        <v>1</v>
      </c>
      <c r="AF161" s="85">
        <v>1</v>
      </c>
      <c r="AG161" s="85">
        <v>1</v>
      </c>
    </row>
    <row r="162" spans="1:33" x14ac:dyDescent="0.25">
      <c r="A162" s="85" t="s">
        <v>1395</v>
      </c>
      <c r="B162" s="85" t="s">
        <v>1041</v>
      </c>
      <c r="C162" s="85">
        <v>1</v>
      </c>
      <c r="D162" s="85">
        <v>1</v>
      </c>
      <c r="E162" s="85">
        <v>1</v>
      </c>
      <c r="F162" s="85">
        <v>1</v>
      </c>
      <c r="G162" s="85">
        <v>1</v>
      </c>
      <c r="H162" s="85">
        <v>1</v>
      </c>
      <c r="I162" s="85">
        <v>1</v>
      </c>
      <c r="J162" s="85">
        <v>1</v>
      </c>
      <c r="K162" s="85">
        <v>1</v>
      </c>
      <c r="L162" s="85">
        <v>1</v>
      </c>
      <c r="M162" s="85">
        <v>1</v>
      </c>
      <c r="N162" s="85">
        <v>1</v>
      </c>
      <c r="O162" s="85">
        <v>1</v>
      </c>
      <c r="P162" s="85">
        <v>1</v>
      </c>
      <c r="Q162" s="85">
        <v>1</v>
      </c>
      <c r="R162" s="85">
        <v>1</v>
      </c>
      <c r="S162" s="85">
        <v>1</v>
      </c>
      <c r="T162" s="85">
        <v>1</v>
      </c>
      <c r="U162" s="85">
        <v>1</v>
      </c>
      <c r="V162" s="85">
        <v>1</v>
      </c>
      <c r="W162" s="85">
        <v>1</v>
      </c>
      <c r="X162" s="85">
        <v>1</v>
      </c>
      <c r="Y162" s="85">
        <v>1</v>
      </c>
      <c r="Z162" s="85">
        <v>1</v>
      </c>
      <c r="AA162" s="85">
        <v>1</v>
      </c>
      <c r="AB162" s="85">
        <v>1</v>
      </c>
      <c r="AC162" s="85">
        <v>1</v>
      </c>
      <c r="AD162" s="85">
        <v>1</v>
      </c>
      <c r="AE162" s="85">
        <v>1</v>
      </c>
      <c r="AF162" s="85">
        <v>1</v>
      </c>
      <c r="AG162" s="85">
        <v>1</v>
      </c>
    </row>
    <row r="163" spans="1:33" x14ac:dyDescent="0.25">
      <c r="A163" s="85" t="s">
        <v>1395</v>
      </c>
      <c r="B163" s="85" t="s">
        <v>1042</v>
      </c>
      <c r="C163" s="85">
        <v>1</v>
      </c>
      <c r="D163" s="85">
        <v>1</v>
      </c>
      <c r="E163" s="85">
        <v>1</v>
      </c>
      <c r="F163" s="85">
        <v>1</v>
      </c>
      <c r="G163" s="85">
        <v>1</v>
      </c>
      <c r="H163" s="85">
        <v>1</v>
      </c>
      <c r="I163" s="85">
        <v>1</v>
      </c>
      <c r="J163" s="85">
        <v>1</v>
      </c>
      <c r="K163" s="85">
        <v>1</v>
      </c>
      <c r="L163" s="85">
        <v>1</v>
      </c>
      <c r="M163" s="85">
        <v>1</v>
      </c>
      <c r="N163" s="85">
        <v>1</v>
      </c>
      <c r="O163" s="85">
        <v>1</v>
      </c>
      <c r="P163" s="85">
        <v>1</v>
      </c>
      <c r="Q163" s="85">
        <v>1</v>
      </c>
      <c r="R163" s="85">
        <v>1</v>
      </c>
      <c r="S163" s="85">
        <v>1</v>
      </c>
      <c r="T163" s="85">
        <v>1</v>
      </c>
      <c r="U163" s="85">
        <v>1</v>
      </c>
      <c r="V163" s="85">
        <v>1</v>
      </c>
      <c r="W163" s="85">
        <v>1</v>
      </c>
      <c r="X163" s="85">
        <v>1</v>
      </c>
      <c r="Y163" s="85">
        <v>1</v>
      </c>
      <c r="Z163" s="85">
        <v>1</v>
      </c>
      <c r="AA163" s="85">
        <v>1</v>
      </c>
      <c r="AB163" s="85">
        <v>1</v>
      </c>
      <c r="AC163" s="85">
        <v>1</v>
      </c>
      <c r="AD163" s="85">
        <v>1</v>
      </c>
      <c r="AE163" s="85">
        <v>1</v>
      </c>
      <c r="AF163" s="85">
        <v>1</v>
      </c>
      <c r="AG163" s="85">
        <v>1</v>
      </c>
    </row>
    <row r="164" spans="1:33" x14ac:dyDescent="0.25">
      <c r="A164" s="85" t="s">
        <v>1395</v>
      </c>
      <c r="B164" s="85" t="s">
        <v>1043</v>
      </c>
      <c r="C164" s="85">
        <v>1</v>
      </c>
      <c r="D164" s="85">
        <v>1</v>
      </c>
      <c r="E164" s="85">
        <v>1</v>
      </c>
      <c r="F164" s="85">
        <v>1</v>
      </c>
      <c r="G164" s="85">
        <v>1</v>
      </c>
      <c r="H164" s="85">
        <v>1</v>
      </c>
      <c r="I164" s="85">
        <v>1</v>
      </c>
      <c r="J164" s="85">
        <v>1</v>
      </c>
      <c r="K164" s="85">
        <v>1</v>
      </c>
      <c r="L164" s="85">
        <v>1</v>
      </c>
      <c r="M164" s="85">
        <v>1</v>
      </c>
      <c r="N164" s="85">
        <v>1</v>
      </c>
      <c r="O164" s="85">
        <v>1</v>
      </c>
      <c r="P164" s="85">
        <v>1</v>
      </c>
      <c r="Q164" s="85">
        <v>1</v>
      </c>
      <c r="R164" s="85">
        <v>1</v>
      </c>
      <c r="S164" s="85">
        <v>1</v>
      </c>
      <c r="T164" s="85">
        <v>1</v>
      </c>
      <c r="U164" s="85">
        <v>1</v>
      </c>
      <c r="V164" s="85">
        <v>1</v>
      </c>
      <c r="W164" s="85">
        <v>1</v>
      </c>
      <c r="X164" s="85">
        <v>1</v>
      </c>
      <c r="Y164" s="85">
        <v>1</v>
      </c>
      <c r="Z164" s="85">
        <v>1</v>
      </c>
      <c r="AA164" s="85">
        <v>1</v>
      </c>
      <c r="AB164" s="85">
        <v>1</v>
      </c>
      <c r="AC164" s="85">
        <v>1</v>
      </c>
      <c r="AD164" s="85">
        <v>1</v>
      </c>
      <c r="AE164" s="85">
        <v>1</v>
      </c>
      <c r="AF164" s="85">
        <v>1</v>
      </c>
      <c r="AG164" s="85">
        <v>1</v>
      </c>
    </row>
    <row r="165" spans="1:33" x14ac:dyDescent="0.25">
      <c r="A165" s="85" t="s">
        <v>1395</v>
      </c>
      <c r="B165" s="85" t="s">
        <v>1044</v>
      </c>
      <c r="C165" s="85">
        <v>1</v>
      </c>
      <c r="D165" s="85">
        <v>1</v>
      </c>
      <c r="E165" s="85">
        <v>1</v>
      </c>
      <c r="F165" s="85">
        <v>1</v>
      </c>
      <c r="G165" s="85">
        <v>1</v>
      </c>
      <c r="H165" s="85">
        <v>1</v>
      </c>
      <c r="I165" s="85">
        <v>1</v>
      </c>
      <c r="J165" s="85">
        <v>1</v>
      </c>
      <c r="K165" s="85">
        <v>1</v>
      </c>
      <c r="L165" s="85">
        <v>1</v>
      </c>
      <c r="M165" s="85">
        <v>1</v>
      </c>
      <c r="N165" s="85">
        <v>1</v>
      </c>
      <c r="O165" s="85">
        <v>1</v>
      </c>
      <c r="P165" s="85">
        <v>1</v>
      </c>
      <c r="Q165" s="85">
        <v>1</v>
      </c>
      <c r="R165" s="85">
        <v>1</v>
      </c>
      <c r="S165" s="85">
        <v>1</v>
      </c>
      <c r="T165" s="85">
        <v>1</v>
      </c>
      <c r="U165" s="85">
        <v>1</v>
      </c>
      <c r="V165" s="85">
        <v>1</v>
      </c>
      <c r="W165" s="85">
        <v>1</v>
      </c>
      <c r="X165" s="85">
        <v>1</v>
      </c>
      <c r="Y165" s="85">
        <v>1</v>
      </c>
      <c r="Z165" s="85">
        <v>1</v>
      </c>
      <c r="AA165" s="85">
        <v>1</v>
      </c>
      <c r="AB165" s="85">
        <v>1</v>
      </c>
      <c r="AC165" s="85">
        <v>1</v>
      </c>
      <c r="AD165" s="85">
        <v>1</v>
      </c>
      <c r="AE165" s="85">
        <v>1</v>
      </c>
      <c r="AF165" s="85">
        <v>1</v>
      </c>
      <c r="AG165" s="85">
        <v>1</v>
      </c>
    </row>
    <row r="166" spans="1:33" x14ac:dyDescent="0.25">
      <c r="A166" s="85" t="s">
        <v>1395</v>
      </c>
      <c r="B166" s="85" t="s">
        <v>1045</v>
      </c>
      <c r="C166" s="85">
        <v>1</v>
      </c>
      <c r="D166" s="85">
        <v>1</v>
      </c>
      <c r="E166" s="85">
        <v>1</v>
      </c>
      <c r="F166" s="85">
        <v>1</v>
      </c>
      <c r="G166" s="85">
        <v>1</v>
      </c>
      <c r="H166" s="85">
        <v>1</v>
      </c>
      <c r="I166" s="85">
        <v>1</v>
      </c>
      <c r="J166" s="85">
        <v>1</v>
      </c>
      <c r="K166" s="85">
        <v>1</v>
      </c>
      <c r="L166" s="85">
        <v>1</v>
      </c>
      <c r="M166" s="85">
        <v>1</v>
      </c>
      <c r="N166" s="85">
        <v>1</v>
      </c>
      <c r="O166" s="85">
        <v>1</v>
      </c>
      <c r="P166" s="85">
        <v>1</v>
      </c>
      <c r="Q166" s="85">
        <v>1</v>
      </c>
      <c r="R166" s="85">
        <v>1</v>
      </c>
      <c r="S166" s="85">
        <v>1</v>
      </c>
      <c r="T166" s="85">
        <v>1</v>
      </c>
      <c r="U166" s="85">
        <v>1</v>
      </c>
      <c r="V166" s="85">
        <v>1</v>
      </c>
      <c r="W166" s="85">
        <v>1</v>
      </c>
      <c r="X166" s="85">
        <v>1</v>
      </c>
      <c r="Y166" s="85">
        <v>1</v>
      </c>
      <c r="Z166" s="85">
        <v>1</v>
      </c>
      <c r="AA166" s="85">
        <v>1</v>
      </c>
      <c r="AB166" s="85">
        <v>1</v>
      </c>
      <c r="AC166" s="85">
        <v>1</v>
      </c>
      <c r="AD166" s="85">
        <v>1</v>
      </c>
      <c r="AE166" s="85">
        <v>1</v>
      </c>
      <c r="AF166" s="85">
        <v>1</v>
      </c>
      <c r="AG166" s="85">
        <v>1</v>
      </c>
    </row>
    <row r="167" spans="1:33" x14ac:dyDescent="0.25">
      <c r="A167" s="85" t="s">
        <v>1395</v>
      </c>
      <c r="B167" s="85" t="s">
        <v>1046</v>
      </c>
      <c r="C167" s="85">
        <v>1</v>
      </c>
      <c r="D167" s="85">
        <v>1</v>
      </c>
      <c r="E167" s="85">
        <v>1</v>
      </c>
      <c r="F167" s="85">
        <v>1</v>
      </c>
      <c r="G167" s="85">
        <v>1</v>
      </c>
      <c r="H167" s="85">
        <v>1</v>
      </c>
      <c r="I167" s="85">
        <v>1</v>
      </c>
      <c r="J167" s="85">
        <v>1</v>
      </c>
      <c r="K167" s="85">
        <v>1</v>
      </c>
      <c r="L167" s="85">
        <v>1</v>
      </c>
      <c r="M167" s="85">
        <v>1</v>
      </c>
      <c r="N167" s="85">
        <v>1</v>
      </c>
      <c r="O167" s="85">
        <v>1</v>
      </c>
      <c r="P167" s="85">
        <v>1</v>
      </c>
      <c r="Q167" s="85">
        <v>1</v>
      </c>
      <c r="R167" s="85">
        <v>1</v>
      </c>
      <c r="S167" s="85">
        <v>1</v>
      </c>
      <c r="T167" s="85">
        <v>1</v>
      </c>
      <c r="U167" s="85">
        <v>1</v>
      </c>
      <c r="V167" s="85">
        <v>1</v>
      </c>
      <c r="W167" s="85">
        <v>1</v>
      </c>
      <c r="X167" s="85">
        <v>1</v>
      </c>
      <c r="Y167" s="85">
        <v>1</v>
      </c>
      <c r="Z167" s="85">
        <v>1</v>
      </c>
      <c r="AA167" s="85">
        <v>1</v>
      </c>
      <c r="AB167" s="85">
        <v>1</v>
      </c>
      <c r="AC167" s="85">
        <v>1</v>
      </c>
      <c r="AD167" s="85">
        <v>1</v>
      </c>
      <c r="AE167" s="85">
        <v>1</v>
      </c>
      <c r="AF167" s="85">
        <v>1</v>
      </c>
      <c r="AG167" s="85">
        <v>1</v>
      </c>
    </row>
    <row r="168" spans="1:33" x14ac:dyDescent="0.25">
      <c r="A168" s="85" t="s">
        <v>1395</v>
      </c>
      <c r="B168" s="85" t="s">
        <v>1047</v>
      </c>
      <c r="C168" s="85">
        <v>1</v>
      </c>
      <c r="D168" s="85">
        <v>1</v>
      </c>
      <c r="E168" s="85">
        <v>1</v>
      </c>
      <c r="F168" s="85">
        <v>1</v>
      </c>
      <c r="G168" s="85">
        <v>1</v>
      </c>
      <c r="H168" s="85">
        <v>1</v>
      </c>
      <c r="I168" s="85">
        <v>1</v>
      </c>
      <c r="J168" s="85">
        <v>1</v>
      </c>
      <c r="K168" s="85">
        <v>1</v>
      </c>
      <c r="L168" s="85">
        <v>1</v>
      </c>
      <c r="M168" s="85">
        <v>1</v>
      </c>
      <c r="N168" s="85">
        <v>1</v>
      </c>
      <c r="O168" s="85">
        <v>1</v>
      </c>
      <c r="P168" s="85">
        <v>1</v>
      </c>
      <c r="Q168" s="85">
        <v>1</v>
      </c>
      <c r="R168" s="85">
        <v>1</v>
      </c>
      <c r="S168" s="85">
        <v>1</v>
      </c>
      <c r="T168" s="85">
        <v>1</v>
      </c>
      <c r="U168" s="85">
        <v>1</v>
      </c>
      <c r="V168" s="85">
        <v>1</v>
      </c>
      <c r="W168" s="85">
        <v>1</v>
      </c>
      <c r="X168" s="85">
        <v>1</v>
      </c>
      <c r="Y168" s="85">
        <v>1</v>
      </c>
      <c r="Z168" s="85">
        <v>1</v>
      </c>
      <c r="AA168" s="85">
        <v>1</v>
      </c>
      <c r="AB168" s="85">
        <v>1</v>
      </c>
      <c r="AC168" s="85">
        <v>1</v>
      </c>
      <c r="AD168" s="85">
        <v>1</v>
      </c>
      <c r="AE168" s="85">
        <v>1</v>
      </c>
      <c r="AF168" s="85">
        <v>1</v>
      </c>
      <c r="AG168" s="85">
        <v>1</v>
      </c>
    </row>
    <row r="169" spans="1:33" x14ac:dyDescent="0.25">
      <c r="A169" s="85" t="s">
        <v>1395</v>
      </c>
      <c r="B169" s="85" t="s">
        <v>1048</v>
      </c>
      <c r="C169" s="85">
        <v>1</v>
      </c>
      <c r="D169" s="85">
        <v>1</v>
      </c>
      <c r="E169" s="85">
        <v>1</v>
      </c>
      <c r="F169" s="85">
        <v>1</v>
      </c>
      <c r="G169" s="85">
        <v>1</v>
      </c>
      <c r="H169" s="85">
        <v>1</v>
      </c>
      <c r="I169" s="85">
        <v>1</v>
      </c>
      <c r="J169" s="85">
        <v>1</v>
      </c>
      <c r="K169" s="85">
        <v>1</v>
      </c>
      <c r="L169" s="85">
        <v>1</v>
      </c>
      <c r="M169" s="85">
        <v>1</v>
      </c>
      <c r="N169" s="85">
        <v>1</v>
      </c>
      <c r="O169" s="85">
        <v>1</v>
      </c>
      <c r="P169" s="85">
        <v>1</v>
      </c>
      <c r="Q169" s="85">
        <v>1</v>
      </c>
      <c r="R169" s="85">
        <v>1</v>
      </c>
      <c r="S169" s="85">
        <v>1</v>
      </c>
      <c r="T169" s="85">
        <v>1</v>
      </c>
      <c r="U169" s="85">
        <v>1</v>
      </c>
      <c r="V169" s="85">
        <v>1</v>
      </c>
      <c r="W169" s="85">
        <v>1</v>
      </c>
      <c r="X169" s="85">
        <v>1</v>
      </c>
      <c r="Y169" s="85">
        <v>1</v>
      </c>
      <c r="Z169" s="85">
        <v>1</v>
      </c>
      <c r="AA169" s="85">
        <v>1</v>
      </c>
      <c r="AB169" s="85">
        <v>1</v>
      </c>
      <c r="AC169" s="85">
        <v>1</v>
      </c>
      <c r="AD169" s="85">
        <v>1</v>
      </c>
      <c r="AE169" s="85">
        <v>1</v>
      </c>
      <c r="AF169" s="85">
        <v>1</v>
      </c>
      <c r="AG169" s="85">
        <v>1</v>
      </c>
    </row>
    <row r="170" spans="1:33" x14ac:dyDescent="0.25">
      <c r="A170" s="85" t="s">
        <v>1395</v>
      </c>
      <c r="B170" s="85" t="s">
        <v>1049</v>
      </c>
      <c r="C170" s="85">
        <v>1</v>
      </c>
      <c r="D170" s="85">
        <v>1</v>
      </c>
      <c r="E170" s="85">
        <v>1</v>
      </c>
      <c r="F170" s="85">
        <v>1</v>
      </c>
      <c r="G170" s="85">
        <v>1</v>
      </c>
      <c r="H170" s="85">
        <v>1</v>
      </c>
      <c r="I170" s="85">
        <v>1</v>
      </c>
      <c r="J170" s="85">
        <v>1</v>
      </c>
      <c r="K170" s="85">
        <v>1</v>
      </c>
      <c r="L170" s="85">
        <v>1</v>
      </c>
      <c r="M170" s="85">
        <v>1</v>
      </c>
      <c r="N170" s="85">
        <v>1</v>
      </c>
      <c r="O170" s="85">
        <v>1</v>
      </c>
      <c r="P170" s="85">
        <v>1</v>
      </c>
      <c r="Q170" s="85">
        <v>1</v>
      </c>
      <c r="R170" s="85">
        <v>1</v>
      </c>
      <c r="S170" s="85">
        <v>1</v>
      </c>
      <c r="T170" s="85">
        <v>1</v>
      </c>
      <c r="U170" s="85">
        <v>1</v>
      </c>
      <c r="V170" s="85">
        <v>1</v>
      </c>
      <c r="W170" s="85">
        <v>1</v>
      </c>
      <c r="X170" s="85">
        <v>1</v>
      </c>
      <c r="Y170" s="85">
        <v>1</v>
      </c>
      <c r="Z170" s="85">
        <v>1</v>
      </c>
      <c r="AA170" s="85">
        <v>1</v>
      </c>
      <c r="AB170" s="85">
        <v>1</v>
      </c>
      <c r="AC170" s="85">
        <v>1</v>
      </c>
      <c r="AD170" s="85">
        <v>1</v>
      </c>
      <c r="AE170" s="85">
        <v>1</v>
      </c>
      <c r="AF170" s="85">
        <v>1</v>
      </c>
      <c r="AG170" s="85">
        <v>1</v>
      </c>
    </row>
    <row r="171" spans="1:33" x14ac:dyDescent="0.25">
      <c r="A171" s="85" t="s">
        <v>1395</v>
      </c>
      <c r="B171" s="85" t="s">
        <v>1050</v>
      </c>
      <c r="C171" s="85">
        <v>1</v>
      </c>
      <c r="D171" s="85">
        <v>1</v>
      </c>
      <c r="E171" s="85">
        <v>1</v>
      </c>
      <c r="F171" s="85">
        <v>1</v>
      </c>
      <c r="G171" s="85">
        <v>1</v>
      </c>
      <c r="H171" s="85">
        <v>1</v>
      </c>
      <c r="I171" s="85">
        <v>1</v>
      </c>
      <c r="J171" s="85">
        <v>1</v>
      </c>
      <c r="K171" s="85">
        <v>1</v>
      </c>
      <c r="L171" s="85">
        <v>1</v>
      </c>
      <c r="M171" s="85">
        <v>1</v>
      </c>
      <c r="N171" s="85">
        <v>1</v>
      </c>
      <c r="O171" s="85">
        <v>1</v>
      </c>
      <c r="P171" s="85">
        <v>1</v>
      </c>
      <c r="Q171" s="85">
        <v>1</v>
      </c>
      <c r="R171" s="85">
        <v>1</v>
      </c>
      <c r="S171" s="85">
        <v>1</v>
      </c>
      <c r="T171" s="85">
        <v>1</v>
      </c>
      <c r="U171" s="85">
        <v>1</v>
      </c>
      <c r="V171" s="85">
        <v>1</v>
      </c>
      <c r="W171" s="85">
        <v>1</v>
      </c>
      <c r="X171" s="85">
        <v>1</v>
      </c>
      <c r="Y171" s="85">
        <v>1</v>
      </c>
      <c r="Z171" s="85">
        <v>1</v>
      </c>
      <c r="AA171" s="85">
        <v>1</v>
      </c>
      <c r="AB171" s="85">
        <v>1</v>
      </c>
      <c r="AC171" s="85">
        <v>1</v>
      </c>
      <c r="AD171" s="85">
        <v>1</v>
      </c>
      <c r="AE171" s="85">
        <v>1</v>
      </c>
      <c r="AF171" s="85">
        <v>1</v>
      </c>
      <c r="AG171" s="85">
        <v>1</v>
      </c>
    </row>
    <row r="172" spans="1:33" x14ac:dyDescent="0.25">
      <c r="A172" s="85" t="s">
        <v>1395</v>
      </c>
      <c r="B172" s="85" t="s">
        <v>1051</v>
      </c>
      <c r="C172" s="85">
        <v>1</v>
      </c>
      <c r="D172" s="85">
        <v>1</v>
      </c>
      <c r="E172" s="85">
        <v>1</v>
      </c>
      <c r="F172" s="85">
        <v>1</v>
      </c>
      <c r="G172" s="85">
        <v>1</v>
      </c>
      <c r="H172" s="85">
        <v>1</v>
      </c>
      <c r="I172" s="85">
        <v>1</v>
      </c>
      <c r="J172" s="85">
        <v>1</v>
      </c>
      <c r="K172" s="85">
        <v>1</v>
      </c>
      <c r="L172" s="85">
        <v>1</v>
      </c>
      <c r="M172" s="85">
        <v>1</v>
      </c>
      <c r="N172" s="85">
        <v>1</v>
      </c>
      <c r="O172" s="85">
        <v>1</v>
      </c>
      <c r="P172" s="85">
        <v>1</v>
      </c>
      <c r="Q172" s="85">
        <v>1</v>
      </c>
      <c r="R172" s="85">
        <v>1</v>
      </c>
      <c r="S172" s="85">
        <v>1</v>
      </c>
      <c r="T172" s="85">
        <v>1</v>
      </c>
      <c r="U172" s="85">
        <v>1</v>
      </c>
      <c r="V172" s="85">
        <v>1</v>
      </c>
      <c r="W172" s="85">
        <v>1</v>
      </c>
      <c r="X172" s="85">
        <v>1</v>
      </c>
      <c r="Y172" s="85">
        <v>1</v>
      </c>
      <c r="Z172" s="85">
        <v>1</v>
      </c>
      <c r="AA172" s="85">
        <v>1</v>
      </c>
      <c r="AB172" s="85">
        <v>1</v>
      </c>
      <c r="AC172" s="85">
        <v>1</v>
      </c>
      <c r="AD172" s="85">
        <v>1</v>
      </c>
      <c r="AE172" s="85">
        <v>1</v>
      </c>
      <c r="AF172" s="85">
        <v>1</v>
      </c>
      <c r="AG172" s="85">
        <v>1</v>
      </c>
    </row>
    <row r="173" spans="1:33" x14ac:dyDescent="0.25">
      <c r="A173" s="85" t="s">
        <v>1395</v>
      </c>
      <c r="B173" s="85" t="s">
        <v>1052</v>
      </c>
      <c r="C173" s="85">
        <v>1</v>
      </c>
      <c r="D173" s="85">
        <v>1</v>
      </c>
      <c r="E173" s="85">
        <v>1</v>
      </c>
      <c r="F173" s="85">
        <v>1</v>
      </c>
      <c r="G173" s="85">
        <v>1</v>
      </c>
      <c r="H173" s="85">
        <v>1</v>
      </c>
      <c r="I173" s="85">
        <v>1</v>
      </c>
      <c r="J173" s="85">
        <v>1</v>
      </c>
      <c r="K173" s="85">
        <v>1</v>
      </c>
      <c r="L173" s="85">
        <v>1</v>
      </c>
      <c r="M173" s="85">
        <v>1</v>
      </c>
      <c r="N173" s="85">
        <v>1</v>
      </c>
      <c r="O173" s="85">
        <v>1</v>
      </c>
      <c r="P173" s="85">
        <v>1</v>
      </c>
      <c r="Q173" s="85">
        <v>1</v>
      </c>
      <c r="R173" s="85">
        <v>1</v>
      </c>
      <c r="S173" s="85">
        <v>1</v>
      </c>
      <c r="T173" s="85">
        <v>1</v>
      </c>
      <c r="U173" s="85">
        <v>1</v>
      </c>
      <c r="V173" s="85">
        <v>1</v>
      </c>
      <c r="W173" s="85">
        <v>1</v>
      </c>
      <c r="X173" s="85">
        <v>1</v>
      </c>
      <c r="Y173" s="85">
        <v>1</v>
      </c>
      <c r="Z173" s="85">
        <v>1</v>
      </c>
      <c r="AA173" s="85">
        <v>1</v>
      </c>
      <c r="AB173" s="85">
        <v>1</v>
      </c>
      <c r="AC173" s="85">
        <v>1</v>
      </c>
      <c r="AD173" s="85">
        <v>1</v>
      </c>
      <c r="AE173" s="85">
        <v>1</v>
      </c>
      <c r="AF173" s="85">
        <v>1</v>
      </c>
      <c r="AG173" s="85">
        <v>1</v>
      </c>
    </row>
    <row r="174" spans="1:33" x14ac:dyDescent="0.25">
      <c r="A174" s="85" t="s">
        <v>1395</v>
      </c>
      <c r="B174" s="85" t="s">
        <v>1053</v>
      </c>
      <c r="C174" s="85">
        <v>1</v>
      </c>
      <c r="D174" s="85">
        <v>1</v>
      </c>
      <c r="E174" s="85">
        <v>1</v>
      </c>
      <c r="F174" s="85">
        <v>1</v>
      </c>
      <c r="G174" s="85">
        <v>1</v>
      </c>
      <c r="H174" s="85">
        <v>1</v>
      </c>
      <c r="I174" s="85">
        <v>1</v>
      </c>
      <c r="J174" s="85">
        <v>1</v>
      </c>
      <c r="K174" s="85">
        <v>1</v>
      </c>
      <c r="L174" s="85">
        <v>1</v>
      </c>
      <c r="M174" s="85">
        <v>1</v>
      </c>
      <c r="N174" s="85">
        <v>1</v>
      </c>
      <c r="O174" s="85">
        <v>1</v>
      </c>
      <c r="P174" s="85">
        <v>1</v>
      </c>
      <c r="Q174" s="85">
        <v>1</v>
      </c>
      <c r="R174" s="85">
        <v>1</v>
      </c>
      <c r="S174" s="85">
        <v>1</v>
      </c>
      <c r="T174" s="85">
        <v>1</v>
      </c>
      <c r="U174" s="85">
        <v>1</v>
      </c>
      <c r="V174" s="85">
        <v>1</v>
      </c>
      <c r="W174" s="85">
        <v>1</v>
      </c>
      <c r="X174" s="85">
        <v>1</v>
      </c>
      <c r="Y174" s="85">
        <v>1</v>
      </c>
      <c r="Z174" s="85">
        <v>1</v>
      </c>
      <c r="AA174" s="85">
        <v>1</v>
      </c>
      <c r="AB174" s="85">
        <v>1</v>
      </c>
      <c r="AC174" s="85">
        <v>1</v>
      </c>
      <c r="AD174" s="85">
        <v>1</v>
      </c>
      <c r="AE174" s="85">
        <v>1</v>
      </c>
      <c r="AF174" s="85">
        <v>1</v>
      </c>
      <c r="AG174" s="85">
        <v>1</v>
      </c>
    </row>
    <row r="175" spans="1:33" x14ac:dyDescent="0.25">
      <c r="A175" s="85" t="s">
        <v>1395</v>
      </c>
      <c r="B175" s="85" t="s">
        <v>1054</v>
      </c>
      <c r="C175" s="85">
        <v>1</v>
      </c>
      <c r="D175" s="85">
        <v>1</v>
      </c>
      <c r="E175" s="85">
        <v>1</v>
      </c>
      <c r="F175" s="85">
        <v>1</v>
      </c>
      <c r="G175" s="85">
        <v>1</v>
      </c>
      <c r="H175" s="85">
        <v>1</v>
      </c>
      <c r="I175" s="85">
        <v>1</v>
      </c>
      <c r="J175" s="85">
        <v>1</v>
      </c>
      <c r="K175" s="85">
        <v>1</v>
      </c>
      <c r="L175" s="85">
        <v>1</v>
      </c>
      <c r="M175" s="85">
        <v>1</v>
      </c>
      <c r="N175" s="85">
        <v>1</v>
      </c>
      <c r="O175" s="85">
        <v>1</v>
      </c>
      <c r="P175" s="85">
        <v>1</v>
      </c>
      <c r="Q175" s="85">
        <v>1</v>
      </c>
      <c r="R175" s="85">
        <v>1</v>
      </c>
      <c r="S175" s="85">
        <v>1</v>
      </c>
      <c r="T175" s="85">
        <v>1</v>
      </c>
      <c r="U175" s="85">
        <v>1</v>
      </c>
      <c r="V175" s="85">
        <v>1</v>
      </c>
      <c r="W175" s="85">
        <v>1</v>
      </c>
      <c r="X175" s="85">
        <v>1</v>
      </c>
      <c r="Y175" s="85">
        <v>1</v>
      </c>
      <c r="Z175" s="85">
        <v>1</v>
      </c>
      <c r="AA175" s="85">
        <v>1</v>
      </c>
      <c r="AB175" s="85">
        <v>1</v>
      </c>
      <c r="AC175" s="85">
        <v>1</v>
      </c>
      <c r="AD175" s="85">
        <v>1</v>
      </c>
      <c r="AE175" s="85">
        <v>1</v>
      </c>
      <c r="AF175" s="85">
        <v>1</v>
      </c>
      <c r="AG175" s="85">
        <v>1</v>
      </c>
    </row>
    <row r="176" spans="1:33" x14ac:dyDescent="0.25">
      <c r="A176" s="85" t="s">
        <v>1395</v>
      </c>
      <c r="B176" s="85" t="s">
        <v>1055</v>
      </c>
      <c r="C176" s="85">
        <v>1</v>
      </c>
      <c r="D176" s="85">
        <v>1</v>
      </c>
      <c r="E176" s="85">
        <v>1</v>
      </c>
      <c r="F176" s="85">
        <v>1</v>
      </c>
      <c r="G176" s="85">
        <v>1</v>
      </c>
      <c r="H176" s="85">
        <v>1</v>
      </c>
      <c r="I176" s="85">
        <v>1</v>
      </c>
      <c r="J176" s="85">
        <v>1</v>
      </c>
      <c r="K176" s="85">
        <v>1</v>
      </c>
      <c r="L176" s="85">
        <v>1</v>
      </c>
      <c r="M176" s="85">
        <v>1</v>
      </c>
      <c r="N176" s="85">
        <v>1</v>
      </c>
      <c r="O176" s="85">
        <v>1</v>
      </c>
      <c r="P176" s="85">
        <v>1</v>
      </c>
      <c r="Q176" s="85">
        <v>1</v>
      </c>
      <c r="R176" s="85">
        <v>1</v>
      </c>
      <c r="S176" s="85">
        <v>1</v>
      </c>
      <c r="T176" s="85">
        <v>1</v>
      </c>
      <c r="U176" s="85">
        <v>1</v>
      </c>
      <c r="V176" s="85">
        <v>1</v>
      </c>
      <c r="W176" s="85">
        <v>1</v>
      </c>
      <c r="X176" s="85">
        <v>1</v>
      </c>
      <c r="Y176" s="85">
        <v>1</v>
      </c>
      <c r="Z176" s="85">
        <v>1</v>
      </c>
      <c r="AA176" s="85">
        <v>1</v>
      </c>
      <c r="AB176" s="85">
        <v>1</v>
      </c>
      <c r="AC176" s="85">
        <v>1</v>
      </c>
      <c r="AD176" s="85">
        <v>1</v>
      </c>
      <c r="AE176" s="85">
        <v>1</v>
      </c>
      <c r="AF176" s="85">
        <v>1</v>
      </c>
      <c r="AG176" s="85">
        <v>1</v>
      </c>
    </row>
    <row r="177" spans="1:34" x14ac:dyDescent="0.25">
      <c r="A177" s="85" t="s">
        <v>1396</v>
      </c>
      <c r="B177" s="85" t="s">
        <v>1017</v>
      </c>
      <c r="C177" s="85">
        <v>1</v>
      </c>
      <c r="D177" s="85">
        <v>1</v>
      </c>
      <c r="E177" s="85">
        <v>1</v>
      </c>
      <c r="F177" s="85">
        <v>1</v>
      </c>
      <c r="G177" s="85">
        <v>1</v>
      </c>
      <c r="H177" s="85">
        <v>1</v>
      </c>
      <c r="I177" s="85">
        <v>1</v>
      </c>
      <c r="J177" s="85">
        <v>1</v>
      </c>
      <c r="K177" s="85">
        <v>1</v>
      </c>
      <c r="L177" s="85">
        <v>1</v>
      </c>
      <c r="M177" s="85">
        <v>1</v>
      </c>
      <c r="N177" s="85">
        <v>1</v>
      </c>
      <c r="O177" s="85">
        <v>1</v>
      </c>
      <c r="P177" s="85">
        <v>1</v>
      </c>
      <c r="Q177" s="85">
        <v>1</v>
      </c>
      <c r="R177" s="85">
        <v>1</v>
      </c>
      <c r="S177" s="85">
        <v>1</v>
      </c>
      <c r="T177" s="85">
        <v>1</v>
      </c>
      <c r="U177" s="85">
        <v>1</v>
      </c>
      <c r="V177" s="85">
        <v>1</v>
      </c>
      <c r="W177" s="85">
        <v>1</v>
      </c>
      <c r="X177" s="85">
        <v>1</v>
      </c>
      <c r="Y177" s="85">
        <v>1</v>
      </c>
      <c r="Z177" s="85">
        <v>1</v>
      </c>
      <c r="AA177" s="85">
        <v>1</v>
      </c>
      <c r="AB177" s="85">
        <v>1</v>
      </c>
      <c r="AC177" s="85">
        <v>1</v>
      </c>
      <c r="AD177" s="85">
        <v>1</v>
      </c>
      <c r="AE177" s="85">
        <v>1</v>
      </c>
      <c r="AF177" s="85">
        <v>1</v>
      </c>
      <c r="AG177" s="85">
        <v>1</v>
      </c>
      <c r="AH177" s="85">
        <v>1</v>
      </c>
    </row>
    <row r="178" spans="1:34" x14ac:dyDescent="0.25">
      <c r="A178" s="85" t="s">
        <v>1396</v>
      </c>
      <c r="B178" s="85" t="s">
        <v>1032</v>
      </c>
      <c r="C178" s="85">
        <v>1</v>
      </c>
      <c r="D178" s="85">
        <v>1</v>
      </c>
      <c r="E178" s="85">
        <v>1</v>
      </c>
      <c r="F178" s="85">
        <v>1</v>
      </c>
      <c r="G178" s="85">
        <v>1</v>
      </c>
      <c r="H178" s="85">
        <v>1</v>
      </c>
      <c r="I178" s="85">
        <v>1</v>
      </c>
      <c r="J178" s="85">
        <v>1</v>
      </c>
      <c r="K178" s="85">
        <v>1</v>
      </c>
      <c r="L178" s="85">
        <v>1</v>
      </c>
      <c r="M178" s="85">
        <v>1</v>
      </c>
      <c r="N178" s="85">
        <v>1</v>
      </c>
      <c r="O178" s="85">
        <v>1</v>
      </c>
      <c r="P178" s="85">
        <v>1</v>
      </c>
      <c r="Q178" s="85">
        <v>1</v>
      </c>
      <c r="R178" s="85">
        <v>1</v>
      </c>
      <c r="S178" s="85">
        <v>1</v>
      </c>
      <c r="T178" s="85">
        <v>1</v>
      </c>
      <c r="U178" s="85">
        <v>1</v>
      </c>
      <c r="V178" s="85">
        <v>1</v>
      </c>
      <c r="W178" s="85">
        <v>1</v>
      </c>
      <c r="X178" s="85">
        <v>1</v>
      </c>
      <c r="Y178" s="85">
        <v>1</v>
      </c>
      <c r="Z178" s="85">
        <v>1</v>
      </c>
      <c r="AA178" s="85">
        <v>1</v>
      </c>
      <c r="AB178" s="85">
        <v>1</v>
      </c>
      <c r="AC178" s="85">
        <v>1</v>
      </c>
      <c r="AD178" s="85">
        <v>1</v>
      </c>
      <c r="AE178" s="85">
        <v>1</v>
      </c>
      <c r="AF178" s="85">
        <v>1</v>
      </c>
      <c r="AG178" s="85">
        <v>1</v>
      </c>
      <c r="AH178" s="85">
        <v>1</v>
      </c>
    </row>
    <row r="179" spans="1:34" x14ac:dyDescent="0.25">
      <c r="A179" s="85" t="s">
        <v>1396</v>
      </c>
      <c r="B179" s="85" t="s">
        <v>1033</v>
      </c>
      <c r="C179" s="85">
        <v>1</v>
      </c>
      <c r="D179" s="85">
        <v>1</v>
      </c>
      <c r="E179" s="85">
        <v>1</v>
      </c>
      <c r="F179" s="85">
        <v>1</v>
      </c>
      <c r="G179" s="85">
        <v>1</v>
      </c>
      <c r="H179" s="85">
        <v>1</v>
      </c>
      <c r="I179" s="85">
        <v>1</v>
      </c>
      <c r="J179" s="85">
        <v>1</v>
      </c>
      <c r="K179" s="85">
        <v>1</v>
      </c>
      <c r="L179" s="85">
        <v>1</v>
      </c>
      <c r="M179" s="85">
        <v>1</v>
      </c>
      <c r="N179" s="85">
        <v>1</v>
      </c>
      <c r="O179" s="85">
        <v>1</v>
      </c>
      <c r="P179" s="85">
        <v>1</v>
      </c>
      <c r="Q179" s="85">
        <v>1</v>
      </c>
      <c r="R179" s="85">
        <v>1</v>
      </c>
      <c r="S179" s="85">
        <v>1</v>
      </c>
      <c r="T179" s="85">
        <v>1</v>
      </c>
      <c r="U179" s="85">
        <v>1</v>
      </c>
      <c r="V179" s="85">
        <v>1</v>
      </c>
      <c r="W179" s="85">
        <v>1</v>
      </c>
      <c r="X179" s="85">
        <v>1</v>
      </c>
      <c r="Y179" s="85">
        <v>1</v>
      </c>
      <c r="Z179" s="85">
        <v>1</v>
      </c>
      <c r="AA179" s="85">
        <v>1</v>
      </c>
      <c r="AB179" s="85">
        <v>1</v>
      </c>
      <c r="AC179" s="85">
        <v>1</v>
      </c>
      <c r="AD179" s="85">
        <v>1</v>
      </c>
      <c r="AE179" s="85">
        <v>1</v>
      </c>
      <c r="AF179" s="85">
        <v>1</v>
      </c>
      <c r="AG179" s="85">
        <v>1</v>
      </c>
      <c r="AH179" s="85">
        <v>1</v>
      </c>
    </row>
    <row r="180" spans="1:34" x14ac:dyDescent="0.25">
      <c r="A180" s="85" t="s">
        <v>1396</v>
      </c>
      <c r="B180" s="85" t="s">
        <v>1034</v>
      </c>
      <c r="C180" s="85">
        <v>1</v>
      </c>
      <c r="D180" s="85">
        <v>1</v>
      </c>
      <c r="E180" s="85">
        <v>1</v>
      </c>
      <c r="F180" s="85">
        <v>1</v>
      </c>
      <c r="G180" s="85">
        <v>1</v>
      </c>
      <c r="H180" s="85">
        <v>1</v>
      </c>
      <c r="I180" s="85">
        <v>1</v>
      </c>
      <c r="J180" s="85">
        <v>1</v>
      </c>
      <c r="K180" s="85">
        <v>1</v>
      </c>
      <c r="L180" s="85">
        <v>1</v>
      </c>
      <c r="M180" s="85">
        <v>1</v>
      </c>
      <c r="N180" s="85">
        <v>1</v>
      </c>
      <c r="O180" s="85">
        <v>1</v>
      </c>
      <c r="P180" s="85">
        <v>1</v>
      </c>
      <c r="Q180" s="85">
        <v>1</v>
      </c>
      <c r="R180" s="85">
        <v>1</v>
      </c>
      <c r="S180" s="85">
        <v>1</v>
      </c>
      <c r="T180" s="85">
        <v>1</v>
      </c>
      <c r="U180" s="85">
        <v>1</v>
      </c>
      <c r="V180" s="85">
        <v>1</v>
      </c>
      <c r="W180" s="85">
        <v>1</v>
      </c>
      <c r="X180" s="85">
        <v>1</v>
      </c>
      <c r="Y180" s="85">
        <v>1</v>
      </c>
      <c r="Z180" s="85">
        <v>1</v>
      </c>
      <c r="AA180" s="85">
        <v>1</v>
      </c>
      <c r="AB180" s="85">
        <v>1</v>
      </c>
      <c r="AC180" s="85">
        <v>1</v>
      </c>
      <c r="AD180" s="85">
        <v>1</v>
      </c>
      <c r="AE180" s="85">
        <v>1</v>
      </c>
      <c r="AF180" s="85">
        <v>1</v>
      </c>
      <c r="AG180" s="85">
        <v>1</v>
      </c>
      <c r="AH180" s="85">
        <v>1</v>
      </c>
    </row>
    <row r="181" spans="1:34" x14ac:dyDescent="0.25">
      <c r="A181" s="85" t="s">
        <v>1396</v>
      </c>
      <c r="B181" s="85" t="s">
        <v>1035</v>
      </c>
      <c r="C181" s="85">
        <v>1</v>
      </c>
      <c r="D181" s="85">
        <v>1</v>
      </c>
      <c r="E181" s="85">
        <v>1</v>
      </c>
      <c r="F181" s="85">
        <v>1</v>
      </c>
      <c r="G181" s="85">
        <v>1</v>
      </c>
      <c r="H181" s="85">
        <v>1</v>
      </c>
      <c r="I181" s="85">
        <v>1</v>
      </c>
      <c r="J181" s="85">
        <v>1</v>
      </c>
      <c r="K181" s="85">
        <v>1</v>
      </c>
      <c r="L181" s="85">
        <v>1</v>
      </c>
      <c r="M181" s="85">
        <v>1</v>
      </c>
      <c r="N181" s="85">
        <v>1</v>
      </c>
      <c r="O181" s="85">
        <v>1</v>
      </c>
      <c r="P181" s="85">
        <v>1</v>
      </c>
      <c r="Q181" s="85">
        <v>1</v>
      </c>
      <c r="R181" s="85">
        <v>1</v>
      </c>
      <c r="S181" s="85">
        <v>1</v>
      </c>
      <c r="T181" s="85">
        <v>1</v>
      </c>
      <c r="U181" s="85">
        <v>1</v>
      </c>
      <c r="V181" s="85">
        <v>1</v>
      </c>
      <c r="W181" s="85">
        <v>1</v>
      </c>
      <c r="X181" s="85">
        <v>1</v>
      </c>
      <c r="Y181" s="85">
        <v>1</v>
      </c>
      <c r="Z181" s="85">
        <v>1</v>
      </c>
      <c r="AA181" s="85">
        <v>1</v>
      </c>
      <c r="AB181" s="85">
        <v>1</v>
      </c>
      <c r="AC181" s="85">
        <v>1</v>
      </c>
      <c r="AD181" s="85">
        <v>1</v>
      </c>
      <c r="AE181" s="85">
        <v>1</v>
      </c>
      <c r="AF181" s="85">
        <v>1</v>
      </c>
      <c r="AG181" s="85">
        <v>1</v>
      </c>
      <c r="AH181" s="85">
        <v>1</v>
      </c>
    </row>
    <row r="182" spans="1:34" x14ac:dyDescent="0.25">
      <c r="A182" s="85" t="s">
        <v>1396</v>
      </c>
      <c r="B182" s="85" t="s">
        <v>1036</v>
      </c>
      <c r="C182" s="85">
        <v>1</v>
      </c>
      <c r="D182" s="85">
        <v>1</v>
      </c>
      <c r="E182" s="85">
        <v>1</v>
      </c>
      <c r="F182" s="85">
        <v>1</v>
      </c>
      <c r="G182" s="85">
        <v>1</v>
      </c>
      <c r="H182" s="85">
        <v>1</v>
      </c>
      <c r="I182" s="85">
        <v>1</v>
      </c>
      <c r="J182" s="85">
        <v>1</v>
      </c>
      <c r="K182" s="85">
        <v>1</v>
      </c>
      <c r="L182" s="85">
        <v>1</v>
      </c>
      <c r="M182" s="85">
        <v>1</v>
      </c>
      <c r="N182" s="85">
        <v>1</v>
      </c>
      <c r="O182" s="85">
        <v>1</v>
      </c>
      <c r="P182" s="85">
        <v>1</v>
      </c>
      <c r="Q182" s="85">
        <v>1</v>
      </c>
      <c r="R182" s="85">
        <v>1</v>
      </c>
      <c r="S182" s="85">
        <v>1</v>
      </c>
      <c r="T182" s="85">
        <v>1</v>
      </c>
      <c r="U182" s="85">
        <v>1</v>
      </c>
      <c r="V182" s="85">
        <v>1</v>
      </c>
      <c r="W182" s="85">
        <v>1</v>
      </c>
      <c r="X182" s="85">
        <v>1</v>
      </c>
      <c r="Y182" s="85">
        <v>1</v>
      </c>
      <c r="Z182" s="85">
        <v>1</v>
      </c>
      <c r="AA182" s="85">
        <v>1</v>
      </c>
      <c r="AB182" s="85">
        <v>1</v>
      </c>
      <c r="AC182" s="85">
        <v>1</v>
      </c>
      <c r="AD182" s="85">
        <v>1</v>
      </c>
      <c r="AE182" s="85">
        <v>1</v>
      </c>
      <c r="AF182" s="85">
        <v>1</v>
      </c>
      <c r="AG182" s="85">
        <v>1</v>
      </c>
      <c r="AH182" s="85">
        <v>1</v>
      </c>
    </row>
    <row r="183" spans="1:34" x14ac:dyDescent="0.25">
      <c r="A183" s="85" t="s">
        <v>1396</v>
      </c>
      <c r="B183" s="85" t="s">
        <v>1037</v>
      </c>
      <c r="C183" s="85">
        <v>1</v>
      </c>
      <c r="D183" s="85">
        <v>1</v>
      </c>
      <c r="E183" s="85">
        <v>1</v>
      </c>
      <c r="F183" s="85">
        <v>1</v>
      </c>
      <c r="G183" s="85">
        <v>1</v>
      </c>
      <c r="H183" s="85">
        <v>1</v>
      </c>
      <c r="I183" s="85">
        <v>1</v>
      </c>
      <c r="J183" s="85">
        <v>1</v>
      </c>
      <c r="K183" s="85">
        <v>1</v>
      </c>
      <c r="L183" s="85">
        <v>1</v>
      </c>
      <c r="M183" s="85">
        <v>1</v>
      </c>
      <c r="N183" s="85">
        <v>1</v>
      </c>
      <c r="O183" s="85">
        <v>1</v>
      </c>
      <c r="P183" s="85">
        <v>1</v>
      </c>
      <c r="Q183" s="85">
        <v>1</v>
      </c>
      <c r="R183" s="85">
        <v>1</v>
      </c>
      <c r="S183" s="85">
        <v>1</v>
      </c>
      <c r="T183" s="85">
        <v>1</v>
      </c>
      <c r="U183" s="85">
        <v>1</v>
      </c>
      <c r="V183" s="85">
        <v>1</v>
      </c>
      <c r="W183" s="85">
        <v>1</v>
      </c>
      <c r="X183" s="85">
        <v>1</v>
      </c>
      <c r="Y183" s="85">
        <v>1</v>
      </c>
      <c r="Z183" s="85">
        <v>1</v>
      </c>
      <c r="AA183" s="85">
        <v>1</v>
      </c>
      <c r="AB183" s="85">
        <v>1</v>
      </c>
      <c r="AC183" s="85">
        <v>1</v>
      </c>
      <c r="AD183" s="85">
        <v>1</v>
      </c>
      <c r="AE183" s="85">
        <v>1</v>
      </c>
      <c r="AF183" s="85">
        <v>1</v>
      </c>
      <c r="AG183" s="85">
        <v>1</v>
      </c>
      <c r="AH183" s="85">
        <v>1</v>
      </c>
    </row>
    <row r="184" spans="1:34" x14ac:dyDescent="0.25">
      <c r="A184" s="85" t="s">
        <v>1396</v>
      </c>
      <c r="B184" s="85" t="s">
        <v>1038</v>
      </c>
      <c r="C184" s="85">
        <v>1</v>
      </c>
      <c r="D184" s="85">
        <v>1</v>
      </c>
      <c r="E184" s="85">
        <v>1</v>
      </c>
      <c r="F184" s="85">
        <v>1</v>
      </c>
      <c r="G184" s="85">
        <v>1</v>
      </c>
      <c r="H184" s="85">
        <v>1</v>
      </c>
      <c r="I184" s="85">
        <v>1</v>
      </c>
      <c r="J184" s="85">
        <v>1</v>
      </c>
      <c r="K184" s="85">
        <v>1</v>
      </c>
      <c r="L184" s="85">
        <v>1</v>
      </c>
      <c r="M184" s="85">
        <v>1</v>
      </c>
      <c r="N184" s="85">
        <v>1</v>
      </c>
      <c r="O184" s="85">
        <v>1</v>
      </c>
      <c r="P184" s="85">
        <v>1</v>
      </c>
      <c r="Q184" s="85">
        <v>1</v>
      </c>
      <c r="R184" s="85">
        <v>1</v>
      </c>
      <c r="S184" s="85">
        <v>1</v>
      </c>
      <c r="T184" s="85">
        <v>1</v>
      </c>
      <c r="U184" s="85">
        <v>1</v>
      </c>
      <c r="V184" s="85">
        <v>1</v>
      </c>
      <c r="W184" s="85">
        <v>1</v>
      </c>
      <c r="X184" s="85">
        <v>1</v>
      </c>
      <c r="Y184" s="85">
        <v>1</v>
      </c>
      <c r="Z184" s="85">
        <v>1</v>
      </c>
      <c r="AA184" s="85">
        <v>1</v>
      </c>
      <c r="AB184" s="85">
        <v>1</v>
      </c>
      <c r="AC184" s="85">
        <v>1</v>
      </c>
      <c r="AD184" s="85">
        <v>1</v>
      </c>
      <c r="AE184" s="85">
        <v>1</v>
      </c>
      <c r="AF184" s="85">
        <v>1</v>
      </c>
      <c r="AG184" s="85">
        <v>1</v>
      </c>
      <c r="AH184" s="85">
        <v>1</v>
      </c>
    </row>
    <row r="185" spans="1:34" x14ac:dyDescent="0.25">
      <c r="A185" s="85" t="s">
        <v>1396</v>
      </c>
      <c r="B185" s="19" t="s">
        <v>1039</v>
      </c>
      <c r="C185" s="85">
        <v>1</v>
      </c>
      <c r="D185" s="85">
        <v>1</v>
      </c>
      <c r="E185" s="85">
        <v>1</v>
      </c>
      <c r="F185" s="85">
        <v>1</v>
      </c>
      <c r="G185" s="85">
        <v>1</v>
      </c>
      <c r="H185" s="85">
        <v>1</v>
      </c>
      <c r="I185" s="85">
        <v>1</v>
      </c>
      <c r="J185" s="85">
        <v>1</v>
      </c>
      <c r="K185" s="85">
        <v>1</v>
      </c>
      <c r="L185" s="85">
        <v>1</v>
      </c>
      <c r="M185" s="85">
        <v>1</v>
      </c>
      <c r="N185" s="85">
        <v>1</v>
      </c>
      <c r="O185" s="85">
        <v>1</v>
      </c>
      <c r="P185" s="85">
        <v>1</v>
      </c>
      <c r="Q185" s="85">
        <v>1</v>
      </c>
      <c r="R185" s="85">
        <v>1</v>
      </c>
      <c r="S185" s="85">
        <v>1</v>
      </c>
      <c r="T185" s="85">
        <v>1</v>
      </c>
      <c r="U185" s="85">
        <v>1</v>
      </c>
      <c r="V185" s="85">
        <v>1</v>
      </c>
      <c r="W185" s="85">
        <v>1</v>
      </c>
      <c r="X185" s="85">
        <v>1</v>
      </c>
      <c r="Y185" s="85">
        <v>1</v>
      </c>
      <c r="Z185" s="85">
        <v>1</v>
      </c>
      <c r="AA185" s="85">
        <v>1</v>
      </c>
      <c r="AB185" s="85">
        <v>1</v>
      </c>
      <c r="AC185" s="85">
        <v>1</v>
      </c>
      <c r="AD185" s="85">
        <v>1</v>
      </c>
      <c r="AE185" s="85">
        <v>1</v>
      </c>
      <c r="AF185" s="85">
        <v>1</v>
      </c>
      <c r="AG185" s="85">
        <v>1</v>
      </c>
      <c r="AH185" s="85">
        <v>1</v>
      </c>
    </row>
    <row r="186" spans="1:34" x14ac:dyDescent="0.25">
      <c r="A186" s="85" t="s">
        <v>1396</v>
      </c>
      <c r="B186" s="85" t="s">
        <v>1040</v>
      </c>
      <c r="C186" s="85">
        <v>1</v>
      </c>
      <c r="D186" s="85">
        <v>1</v>
      </c>
      <c r="E186" s="85">
        <v>1</v>
      </c>
      <c r="F186" s="85">
        <v>1</v>
      </c>
      <c r="G186" s="85">
        <v>1</v>
      </c>
      <c r="H186" s="85">
        <v>1</v>
      </c>
      <c r="I186" s="85">
        <v>1</v>
      </c>
      <c r="J186" s="85">
        <v>1</v>
      </c>
      <c r="K186" s="85">
        <v>1</v>
      </c>
      <c r="L186" s="85">
        <v>1</v>
      </c>
      <c r="M186" s="85">
        <v>1</v>
      </c>
      <c r="N186" s="85">
        <v>1</v>
      </c>
      <c r="O186" s="85">
        <v>1</v>
      </c>
      <c r="P186" s="85">
        <v>1</v>
      </c>
      <c r="Q186" s="85">
        <v>1</v>
      </c>
      <c r="R186" s="85">
        <v>1</v>
      </c>
      <c r="S186" s="85">
        <v>1</v>
      </c>
      <c r="T186" s="85">
        <v>1</v>
      </c>
      <c r="U186" s="85">
        <v>1</v>
      </c>
      <c r="V186" s="85">
        <v>1</v>
      </c>
      <c r="W186" s="85">
        <v>1</v>
      </c>
      <c r="X186" s="85">
        <v>1</v>
      </c>
      <c r="Y186" s="85">
        <v>1</v>
      </c>
      <c r="Z186" s="85">
        <v>1</v>
      </c>
      <c r="AA186" s="85">
        <v>1</v>
      </c>
      <c r="AB186" s="85">
        <v>1</v>
      </c>
      <c r="AC186" s="85">
        <v>1</v>
      </c>
      <c r="AD186" s="85">
        <v>1</v>
      </c>
      <c r="AE186" s="85">
        <v>1</v>
      </c>
      <c r="AF186" s="85">
        <v>1</v>
      </c>
      <c r="AG186" s="85">
        <v>1</v>
      </c>
      <c r="AH186" s="85">
        <v>1</v>
      </c>
    </row>
    <row r="187" spans="1:34" x14ac:dyDescent="0.25">
      <c r="A187" s="85" t="s">
        <v>1396</v>
      </c>
      <c r="B187" s="85" t="s">
        <v>1041</v>
      </c>
      <c r="C187" s="85">
        <v>1</v>
      </c>
      <c r="D187" s="85">
        <v>1</v>
      </c>
      <c r="E187" s="85">
        <v>1</v>
      </c>
      <c r="F187" s="85">
        <v>1</v>
      </c>
      <c r="G187" s="85">
        <v>1</v>
      </c>
      <c r="H187" s="85">
        <v>1</v>
      </c>
      <c r="I187" s="85">
        <v>1</v>
      </c>
      <c r="J187" s="85">
        <v>1</v>
      </c>
      <c r="K187" s="85">
        <v>1</v>
      </c>
      <c r="L187" s="85">
        <v>1</v>
      </c>
      <c r="M187" s="85">
        <v>1</v>
      </c>
      <c r="N187" s="85">
        <v>1</v>
      </c>
      <c r="O187" s="85">
        <v>1</v>
      </c>
      <c r="P187" s="85">
        <v>1</v>
      </c>
      <c r="Q187" s="85">
        <v>1</v>
      </c>
      <c r="R187" s="85">
        <v>1</v>
      </c>
      <c r="S187" s="85">
        <v>1</v>
      </c>
      <c r="T187" s="85">
        <v>1</v>
      </c>
      <c r="U187" s="85">
        <v>1</v>
      </c>
      <c r="V187" s="85">
        <v>1</v>
      </c>
      <c r="W187" s="85">
        <v>1</v>
      </c>
      <c r="X187" s="85">
        <v>1</v>
      </c>
      <c r="Y187" s="85">
        <v>1</v>
      </c>
      <c r="Z187" s="85">
        <v>1</v>
      </c>
      <c r="AA187" s="85">
        <v>1</v>
      </c>
      <c r="AB187" s="85">
        <v>1</v>
      </c>
      <c r="AC187" s="85">
        <v>1</v>
      </c>
      <c r="AD187" s="85">
        <v>1</v>
      </c>
      <c r="AE187" s="85">
        <v>1</v>
      </c>
      <c r="AF187" s="85">
        <v>1</v>
      </c>
      <c r="AG187" s="85">
        <v>1</v>
      </c>
      <c r="AH187" s="85">
        <v>1</v>
      </c>
    </row>
    <row r="188" spans="1:34" x14ac:dyDescent="0.25">
      <c r="A188" s="85" t="s">
        <v>1396</v>
      </c>
      <c r="B188" s="85" t="s">
        <v>1042</v>
      </c>
      <c r="C188" s="85">
        <v>1</v>
      </c>
      <c r="D188" s="85">
        <v>1</v>
      </c>
      <c r="E188" s="85">
        <v>1</v>
      </c>
      <c r="F188" s="85">
        <v>1</v>
      </c>
      <c r="G188" s="85">
        <v>1</v>
      </c>
      <c r="H188" s="85">
        <v>1</v>
      </c>
      <c r="I188" s="85">
        <v>1</v>
      </c>
      <c r="J188" s="85">
        <v>1</v>
      </c>
      <c r="K188" s="85">
        <v>1</v>
      </c>
      <c r="L188" s="85">
        <v>1</v>
      </c>
      <c r="M188" s="85">
        <v>1</v>
      </c>
      <c r="N188" s="85">
        <v>1</v>
      </c>
      <c r="O188" s="85">
        <v>1</v>
      </c>
      <c r="P188" s="85">
        <v>1</v>
      </c>
      <c r="Q188" s="85">
        <v>1</v>
      </c>
      <c r="R188" s="85">
        <v>1</v>
      </c>
      <c r="S188" s="85">
        <v>1</v>
      </c>
      <c r="T188" s="85">
        <v>1</v>
      </c>
      <c r="U188" s="85">
        <v>1</v>
      </c>
      <c r="V188" s="85">
        <v>1</v>
      </c>
      <c r="W188" s="85">
        <v>1</v>
      </c>
      <c r="X188" s="85">
        <v>1</v>
      </c>
      <c r="Y188" s="85">
        <v>1</v>
      </c>
      <c r="Z188" s="85">
        <v>1</v>
      </c>
      <c r="AA188" s="85">
        <v>1</v>
      </c>
      <c r="AB188" s="85">
        <v>1</v>
      </c>
      <c r="AC188" s="85">
        <v>1</v>
      </c>
      <c r="AD188" s="85">
        <v>1</v>
      </c>
      <c r="AE188" s="85">
        <v>1</v>
      </c>
      <c r="AF188" s="85">
        <v>1</v>
      </c>
      <c r="AG188" s="85">
        <v>1</v>
      </c>
      <c r="AH188" s="85">
        <v>1</v>
      </c>
    </row>
    <row r="189" spans="1:34" x14ac:dyDescent="0.25">
      <c r="A189" s="85" t="s">
        <v>1396</v>
      </c>
      <c r="B189" s="85" t="s">
        <v>1043</v>
      </c>
      <c r="C189" s="85">
        <v>1</v>
      </c>
      <c r="D189" s="85">
        <v>1</v>
      </c>
      <c r="E189" s="85">
        <v>1</v>
      </c>
      <c r="F189" s="85">
        <v>1</v>
      </c>
      <c r="G189" s="85">
        <v>1</v>
      </c>
      <c r="H189" s="85">
        <v>1</v>
      </c>
      <c r="I189" s="85">
        <v>1</v>
      </c>
      <c r="J189" s="85">
        <v>1</v>
      </c>
      <c r="K189" s="85">
        <v>1</v>
      </c>
      <c r="L189" s="85">
        <v>1</v>
      </c>
      <c r="M189" s="85">
        <v>1</v>
      </c>
      <c r="N189" s="85">
        <v>1</v>
      </c>
      <c r="O189" s="85">
        <v>1</v>
      </c>
      <c r="P189" s="85">
        <v>1</v>
      </c>
      <c r="Q189" s="85">
        <v>1</v>
      </c>
      <c r="R189" s="85">
        <v>1</v>
      </c>
      <c r="S189" s="85">
        <v>1</v>
      </c>
      <c r="T189" s="85">
        <v>1</v>
      </c>
      <c r="U189" s="85">
        <v>1</v>
      </c>
      <c r="V189" s="85">
        <v>1</v>
      </c>
      <c r="W189" s="85">
        <v>1</v>
      </c>
      <c r="X189" s="85">
        <v>1</v>
      </c>
      <c r="Y189" s="85">
        <v>1</v>
      </c>
      <c r="Z189" s="85">
        <v>1</v>
      </c>
      <c r="AA189" s="85">
        <v>1</v>
      </c>
      <c r="AB189" s="85">
        <v>1</v>
      </c>
      <c r="AC189" s="85">
        <v>1</v>
      </c>
      <c r="AD189" s="85">
        <v>1</v>
      </c>
      <c r="AE189" s="85">
        <v>1</v>
      </c>
      <c r="AF189" s="85">
        <v>1</v>
      </c>
      <c r="AG189" s="85">
        <v>1</v>
      </c>
      <c r="AH189" s="85">
        <v>1</v>
      </c>
    </row>
    <row r="190" spans="1:34" x14ac:dyDescent="0.25">
      <c r="A190" s="85" t="s">
        <v>1396</v>
      </c>
      <c r="B190" s="85" t="s">
        <v>1044</v>
      </c>
      <c r="C190" s="85">
        <v>1</v>
      </c>
      <c r="D190" s="85">
        <v>1</v>
      </c>
      <c r="E190" s="85">
        <v>1</v>
      </c>
      <c r="F190" s="85">
        <v>1</v>
      </c>
      <c r="G190" s="85">
        <v>1</v>
      </c>
      <c r="H190" s="85">
        <v>1</v>
      </c>
      <c r="I190" s="85">
        <v>1</v>
      </c>
      <c r="J190" s="85">
        <v>1</v>
      </c>
      <c r="K190" s="85">
        <v>1</v>
      </c>
      <c r="L190" s="85">
        <v>1</v>
      </c>
      <c r="M190" s="85">
        <v>1</v>
      </c>
      <c r="N190" s="85">
        <v>1</v>
      </c>
      <c r="O190" s="85">
        <v>1</v>
      </c>
      <c r="P190" s="85">
        <v>1</v>
      </c>
      <c r="Q190" s="85">
        <v>1</v>
      </c>
      <c r="R190" s="85">
        <v>1</v>
      </c>
      <c r="S190" s="85">
        <v>1</v>
      </c>
      <c r="T190" s="85">
        <v>1</v>
      </c>
      <c r="U190" s="85">
        <v>1</v>
      </c>
      <c r="V190" s="85">
        <v>1</v>
      </c>
      <c r="W190" s="85">
        <v>1</v>
      </c>
      <c r="X190" s="85">
        <v>1</v>
      </c>
      <c r="Y190" s="85">
        <v>1</v>
      </c>
      <c r="Z190" s="85">
        <v>1</v>
      </c>
      <c r="AA190" s="85">
        <v>1</v>
      </c>
      <c r="AB190" s="85">
        <v>1</v>
      </c>
      <c r="AC190" s="85">
        <v>1</v>
      </c>
      <c r="AD190" s="85">
        <v>1</v>
      </c>
      <c r="AE190" s="85">
        <v>1</v>
      </c>
      <c r="AF190" s="85">
        <v>1</v>
      </c>
      <c r="AG190" s="85">
        <v>1</v>
      </c>
      <c r="AH190" s="85">
        <v>1</v>
      </c>
    </row>
    <row r="191" spans="1:34" x14ac:dyDescent="0.25">
      <c r="A191" s="85" t="s">
        <v>1396</v>
      </c>
      <c r="B191" s="85" t="s">
        <v>1045</v>
      </c>
      <c r="C191" s="85">
        <v>1</v>
      </c>
      <c r="D191" s="85">
        <v>1</v>
      </c>
      <c r="E191" s="85">
        <v>1</v>
      </c>
      <c r="F191" s="85">
        <v>1</v>
      </c>
      <c r="G191" s="85">
        <v>1</v>
      </c>
      <c r="H191" s="85">
        <v>1</v>
      </c>
      <c r="I191" s="85">
        <v>1</v>
      </c>
      <c r="J191" s="85">
        <v>1</v>
      </c>
      <c r="K191" s="85">
        <v>1</v>
      </c>
      <c r="L191" s="85">
        <v>1</v>
      </c>
      <c r="M191" s="85">
        <v>1</v>
      </c>
      <c r="N191" s="85">
        <v>1</v>
      </c>
      <c r="O191" s="85">
        <v>1</v>
      </c>
      <c r="P191" s="85">
        <v>1</v>
      </c>
      <c r="Q191" s="85">
        <v>1</v>
      </c>
      <c r="R191" s="85">
        <v>1</v>
      </c>
      <c r="S191" s="85">
        <v>1</v>
      </c>
      <c r="T191" s="85">
        <v>1</v>
      </c>
      <c r="U191" s="85">
        <v>1</v>
      </c>
      <c r="V191" s="85">
        <v>1</v>
      </c>
      <c r="W191" s="85">
        <v>1</v>
      </c>
      <c r="X191" s="85">
        <v>1</v>
      </c>
      <c r="Y191" s="85">
        <v>1</v>
      </c>
      <c r="Z191" s="85">
        <v>1</v>
      </c>
      <c r="AA191" s="85">
        <v>1</v>
      </c>
      <c r="AB191" s="85">
        <v>1</v>
      </c>
      <c r="AC191" s="85">
        <v>1</v>
      </c>
      <c r="AD191" s="85">
        <v>1</v>
      </c>
      <c r="AE191" s="85">
        <v>1</v>
      </c>
      <c r="AF191" s="85">
        <v>1</v>
      </c>
      <c r="AG191" s="85">
        <v>1</v>
      </c>
      <c r="AH191" s="85">
        <v>1</v>
      </c>
    </row>
    <row r="192" spans="1:34" x14ac:dyDescent="0.25">
      <c r="A192" s="85" t="s">
        <v>1396</v>
      </c>
      <c r="B192" s="85" t="s">
        <v>1046</v>
      </c>
      <c r="C192" s="85">
        <v>1</v>
      </c>
      <c r="D192" s="85">
        <v>1</v>
      </c>
      <c r="E192" s="85">
        <v>1</v>
      </c>
      <c r="F192" s="85">
        <v>1</v>
      </c>
      <c r="G192" s="85">
        <v>1</v>
      </c>
      <c r="H192" s="85">
        <v>1</v>
      </c>
      <c r="I192" s="85">
        <v>1</v>
      </c>
      <c r="J192" s="85">
        <v>1</v>
      </c>
      <c r="K192" s="85">
        <v>1</v>
      </c>
      <c r="L192" s="85">
        <v>1</v>
      </c>
      <c r="M192" s="85">
        <v>1</v>
      </c>
      <c r="N192" s="85">
        <v>1</v>
      </c>
      <c r="O192" s="85">
        <v>1</v>
      </c>
      <c r="P192" s="85">
        <v>1</v>
      </c>
      <c r="Q192" s="85">
        <v>1</v>
      </c>
      <c r="R192" s="85">
        <v>1</v>
      </c>
      <c r="S192" s="85">
        <v>1</v>
      </c>
      <c r="T192" s="85">
        <v>1</v>
      </c>
      <c r="U192" s="85">
        <v>1</v>
      </c>
      <c r="V192" s="85">
        <v>1</v>
      </c>
      <c r="W192" s="85">
        <v>1</v>
      </c>
      <c r="X192" s="85">
        <v>1</v>
      </c>
      <c r="Y192" s="85">
        <v>1</v>
      </c>
      <c r="Z192" s="85">
        <v>1</v>
      </c>
      <c r="AA192" s="85">
        <v>1</v>
      </c>
      <c r="AB192" s="85">
        <v>1</v>
      </c>
      <c r="AC192" s="85">
        <v>1</v>
      </c>
      <c r="AD192" s="85">
        <v>1</v>
      </c>
      <c r="AE192" s="85">
        <v>1</v>
      </c>
      <c r="AF192" s="85">
        <v>1</v>
      </c>
      <c r="AG192" s="85">
        <v>1</v>
      </c>
      <c r="AH192" s="85">
        <v>1</v>
      </c>
    </row>
    <row r="193" spans="1:34" x14ac:dyDescent="0.25">
      <c r="A193" s="85" t="s">
        <v>1396</v>
      </c>
      <c r="B193" s="85" t="s">
        <v>1047</v>
      </c>
      <c r="C193" s="85">
        <v>1</v>
      </c>
      <c r="D193" s="85">
        <v>1</v>
      </c>
      <c r="E193" s="85">
        <v>1</v>
      </c>
      <c r="F193" s="85">
        <v>1</v>
      </c>
      <c r="G193" s="85">
        <v>1</v>
      </c>
      <c r="H193" s="85">
        <v>1</v>
      </c>
      <c r="I193" s="85">
        <v>1</v>
      </c>
      <c r="J193" s="85">
        <v>1</v>
      </c>
      <c r="K193" s="85">
        <v>1</v>
      </c>
      <c r="L193" s="85">
        <v>1</v>
      </c>
      <c r="M193" s="85">
        <v>1</v>
      </c>
      <c r="N193" s="85">
        <v>1</v>
      </c>
      <c r="O193" s="85">
        <v>1</v>
      </c>
      <c r="P193" s="85">
        <v>1</v>
      </c>
      <c r="Q193" s="85">
        <v>1</v>
      </c>
      <c r="R193" s="85">
        <v>1</v>
      </c>
      <c r="S193" s="85">
        <v>1</v>
      </c>
      <c r="T193" s="85">
        <v>1</v>
      </c>
      <c r="U193" s="85">
        <v>1</v>
      </c>
      <c r="V193" s="85">
        <v>1</v>
      </c>
      <c r="W193" s="85">
        <v>1</v>
      </c>
      <c r="X193" s="85">
        <v>1</v>
      </c>
      <c r="Y193" s="85">
        <v>1</v>
      </c>
      <c r="Z193" s="85">
        <v>1</v>
      </c>
      <c r="AA193" s="85">
        <v>1</v>
      </c>
      <c r="AB193" s="85">
        <v>1</v>
      </c>
      <c r="AC193" s="85">
        <v>1</v>
      </c>
      <c r="AD193" s="85">
        <v>1</v>
      </c>
      <c r="AE193" s="85">
        <v>1</v>
      </c>
      <c r="AF193" s="85">
        <v>1</v>
      </c>
      <c r="AG193" s="85">
        <v>1</v>
      </c>
      <c r="AH193" s="85">
        <v>1</v>
      </c>
    </row>
    <row r="194" spans="1:34" x14ac:dyDescent="0.25">
      <c r="A194" s="85" t="s">
        <v>1396</v>
      </c>
      <c r="B194" s="85" t="s">
        <v>1048</v>
      </c>
      <c r="C194" s="85">
        <v>1</v>
      </c>
      <c r="D194" s="85">
        <v>1</v>
      </c>
      <c r="E194" s="85">
        <v>1</v>
      </c>
      <c r="F194" s="85">
        <v>1</v>
      </c>
      <c r="G194" s="85">
        <v>1</v>
      </c>
      <c r="H194" s="85">
        <v>1</v>
      </c>
      <c r="I194" s="85">
        <v>1</v>
      </c>
      <c r="J194" s="85">
        <v>1</v>
      </c>
      <c r="K194" s="85">
        <v>1</v>
      </c>
      <c r="L194" s="85">
        <v>1</v>
      </c>
      <c r="M194" s="85">
        <v>1</v>
      </c>
      <c r="N194" s="85">
        <v>1</v>
      </c>
      <c r="O194" s="85">
        <v>1</v>
      </c>
      <c r="P194" s="85">
        <v>1</v>
      </c>
      <c r="Q194" s="85">
        <v>1</v>
      </c>
      <c r="R194" s="85">
        <v>1</v>
      </c>
      <c r="S194" s="85">
        <v>1</v>
      </c>
      <c r="T194" s="85">
        <v>1</v>
      </c>
      <c r="U194" s="85">
        <v>1</v>
      </c>
      <c r="V194" s="85">
        <v>1</v>
      </c>
      <c r="W194" s="85">
        <v>1</v>
      </c>
      <c r="X194" s="85">
        <v>1</v>
      </c>
      <c r="Y194" s="85">
        <v>1</v>
      </c>
      <c r="Z194" s="85">
        <v>1</v>
      </c>
      <c r="AA194" s="85">
        <v>1</v>
      </c>
      <c r="AB194" s="85">
        <v>1</v>
      </c>
      <c r="AC194" s="85">
        <v>1</v>
      </c>
      <c r="AD194" s="85">
        <v>1</v>
      </c>
      <c r="AE194" s="85">
        <v>1</v>
      </c>
      <c r="AF194" s="85">
        <v>1</v>
      </c>
      <c r="AG194" s="85">
        <v>1</v>
      </c>
      <c r="AH194" s="85">
        <v>1</v>
      </c>
    </row>
    <row r="195" spans="1:34" x14ac:dyDescent="0.25">
      <c r="A195" s="85" t="s">
        <v>1396</v>
      </c>
      <c r="B195" s="85" t="s">
        <v>1049</v>
      </c>
      <c r="C195" s="85">
        <v>1</v>
      </c>
      <c r="D195" s="85">
        <v>1</v>
      </c>
      <c r="E195" s="85">
        <v>1</v>
      </c>
      <c r="F195" s="85">
        <v>1</v>
      </c>
      <c r="G195" s="85">
        <v>1</v>
      </c>
      <c r="H195" s="85">
        <v>1</v>
      </c>
      <c r="I195" s="85">
        <v>1</v>
      </c>
      <c r="J195" s="85">
        <v>1</v>
      </c>
      <c r="K195" s="85">
        <v>1</v>
      </c>
      <c r="L195" s="85">
        <v>1</v>
      </c>
      <c r="M195" s="85">
        <v>1</v>
      </c>
      <c r="N195" s="85">
        <v>1</v>
      </c>
      <c r="O195" s="85">
        <v>1</v>
      </c>
      <c r="P195" s="85">
        <v>1</v>
      </c>
      <c r="Q195" s="85">
        <v>1</v>
      </c>
      <c r="R195" s="85">
        <v>1</v>
      </c>
      <c r="S195" s="85">
        <v>1</v>
      </c>
      <c r="T195" s="85">
        <v>1</v>
      </c>
      <c r="U195" s="85">
        <v>1</v>
      </c>
      <c r="V195" s="85">
        <v>1</v>
      </c>
      <c r="W195" s="85">
        <v>1</v>
      </c>
      <c r="X195" s="85">
        <v>1</v>
      </c>
      <c r="Y195" s="85">
        <v>1</v>
      </c>
      <c r="Z195" s="85">
        <v>1</v>
      </c>
      <c r="AA195" s="85">
        <v>1</v>
      </c>
      <c r="AB195" s="85">
        <v>1</v>
      </c>
      <c r="AC195" s="85">
        <v>1</v>
      </c>
      <c r="AD195" s="85">
        <v>1</v>
      </c>
      <c r="AE195" s="85">
        <v>1</v>
      </c>
      <c r="AF195" s="85">
        <v>1</v>
      </c>
      <c r="AG195" s="85">
        <v>1</v>
      </c>
      <c r="AH195" s="85">
        <v>1</v>
      </c>
    </row>
    <row r="196" spans="1:34" x14ac:dyDescent="0.25">
      <c r="A196" s="85" t="s">
        <v>1396</v>
      </c>
      <c r="B196" s="85" t="s">
        <v>1050</v>
      </c>
      <c r="C196" s="85">
        <v>1</v>
      </c>
      <c r="D196" s="85">
        <v>1</v>
      </c>
      <c r="E196" s="85">
        <v>1</v>
      </c>
      <c r="F196" s="85">
        <v>1</v>
      </c>
      <c r="G196" s="85">
        <v>1</v>
      </c>
      <c r="H196" s="85">
        <v>1</v>
      </c>
      <c r="I196" s="85">
        <v>1</v>
      </c>
      <c r="J196" s="85">
        <v>1</v>
      </c>
      <c r="K196" s="85">
        <v>1</v>
      </c>
      <c r="L196" s="85">
        <v>1</v>
      </c>
      <c r="M196" s="85">
        <v>1</v>
      </c>
      <c r="N196" s="85">
        <v>1</v>
      </c>
      <c r="O196" s="85">
        <v>1</v>
      </c>
      <c r="P196" s="85">
        <v>1</v>
      </c>
      <c r="Q196" s="85">
        <v>1</v>
      </c>
      <c r="R196" s="85">
        <v>1</v>
      </c>
      <c r="S196" s="85">
        <v>1</v>
      </c>
      <c r="T196" s="85">
        <v>1</v>
      </c>
      <c r="U196" s="85">
        <v>1</v>
      </c>
      <c r="V196" s="85">
        <v>1</v>
      </c>
      <c r="W196" s="85">
        <v>1</v>
      </c>
      <c r="X196" s="85">
        <v>1</v>
      </c>
      <c r="Y196" s="85">
        <v>1</v>
      </c>
      <c r="Z196" s="85">
        <v>1</v>
      </c>
      <c r="AA196" s="85">
        <v>1</v>
      </c>
      <c r="AB196" s="85">
        <v>1</v>
      </c>
      <c r="AC196" s="85">
        <v>1</v>
      </c>
      <c r="AD196" s="85">
        <v>1</v>
      </c>
      <c r="AE196" s="85">
        <v>1</v>
      </c>
      <c r="AF196" s="85">
        <v>1</v>
      </c>
      <c r="AG196" s="85">
        <v>1</v>
      </c>
      <c r="AH196" s="85">
        <v>1</v>
      </c>
    </row>
    <row r="197" spans="1:34" x14ac:dyDescent="0.25">
      <c r="A197" s="85" t="s">
        <v>1396</v>
      </c>
      <c r="B197" s="85" t="s">
        <v>1051</v>
      </c>
      <c r="C197" s="85">
        <v>1</v>
      </c>
      <c r="D197" s="85">
        <v>1</v>
      </c>
      <c r="E197" s="85">
        <v>1</v>
      </c>
      <c r="F197" s="85">
        <v>1</v>
      </c>
      <c r="G197" s="85">
        <v>1</v>
      </c>
      <c r="H197" s="85">
        <v>1</v>
      </c>
      <c r="I197" s="85">
        <v>1</v>
      </c>
      <c r="J197" s="85">
        <v>1</v>
      </c>
      <c r="K197" s="85">
        <v>1</v>
      </c>
      <c r="L197" s="85">
        <v>1</v>
      </c>
      <c r="M197" s="85">
        <v>1</v>
      </c>
      <c r="N197" s="85">
        <v>1</v>
      </c>
      <c r="O197" s="85">
        <v>1</v>
      </c>
      <c r="P197" s="85">
        <v>1</v>
      </c>
      <c r="Q197" s="85">
        <v>1</v>
      </c>
      <c r="R197" s="85">
        <v>1</v>
      </c>
      <c r="S197" s="85">
        <v>1</v>
      </c>
      <c r="T197" s="85">
        <v>1</v>
      </c>
      <c r="U197" s="85">
        <v>1</v>
      </c>
      <c r="V197" s="85">
        <v>1</v>
      </c>
      <c r="W197" s="85">
        <v>1</v>
      </c>
      <c r="X197" s="85">
        <v>1</v>
      </c>
      <c r="Y197" s="85">
        <v>1</v>
      </c>
      <c r="Z197" s="85">
        <v>1</v>
      </c>
      <c r="AA197" s="85">
        <v>1</v>
      </c>
      <c r="AB197" s="85">
        <v>1</v>
      </c>
      <c r="AC197" s="85">
        <v>1</v>
      </c>
      <c r="AD197" s="85">
        <v>1</v>
      </c>
      <c r="AE197" s="85">
        <v>1</v>
      </c>
      <c r="AF197" s="85">
        <v>1</v>
      </c>
      <c r="AG197" s="85">
        <v>1</v>
      </c>
      <c r="AH197" s="85">
        <v>1</v>
      </c>
    </row>
    <row r="198" spans="1:34" x14ac:dyDescent="0.25">
      <c r="A198" s="85" t="s">
        <v>1396</v>
      </c>
      <c r="B198" s="85" t="s">
        <v>1052</v>
      </c>
      <c r="C198" s="85">
        <v>1</v>
      </c>
      <c r="D198" s="85">
        <v>1</v>
      </c>
      <c r="E198" s="85">
        <v>1</v>
      </c>
      <c r="F198" s="85">
        <v>1</v>
      </c>
      <c r="G198" s="85">
        <v>1</v>
      </c>
      <c r="H198" s="85">
        <v>1</v>
      </c>
      <c r="I198" s="85">
        <v>1</v>
      </c>
      <c r="J198" s="85">
        <v>1</v>
      </c>
      <c r="K198" s="85">
        <v>1</v>
      </c>
      <c r="L198" s="85">
        <v>1</v>
      </c>
      <c r="M198" s="85">
        <v>1</v>
      </c>
      <c r="N198" s="85">
        <v>1</v>
      </c>
      <c r="O198" s="85">
        <v>1</v>
      </c>
      <c r="P198" s="85">
        <v>1</v>
      </c>
      <c r="Q198" s="85">
        <v>1</v>
      </c>
      <c r="R198" s="85">
        <v>1</v>
      </c>
      <c r="S198" s="85">
        <v>1</v>
      </c>
      <c r="T198" s="85">
        <v>1</v>
      </c>
      <c r="U198" s="85">
        <v>1</v>
      </c>
      <c r="V198" s="85">
        <v>1</v>
      </c>
      <c r="W198" s="85">
        <v>1</v>
      </c>
      <c r="X198" s="85">
        <v>1</v>
      </c>
      <c r="Y198" s="85">
        <v>1</v>
      </c>
      <c r="Z198" s="85">
        <v>1</v>
      </c>
      <c r="AA198" s="85">
        <v>1</v>
      </c>
      <c r="AB198" s="85">
        <v>1</v>
      </c>
      <c r="AC198" s="85">
        <v>1</v>
      </c>
      <c r="AD198" s="85">
        <v>1</v>
      </c>
      <c r="AE198" s="85">
        <v>1</v>
      </c>
      <c r="AF198" s="85">
        <v>1</v>
      </c>
      <c r="AG198" s="85">
        <v>1</v>
      </c>
      <c r="AH198" s="85">
        <v>1</v>
      </c>
    </row>
    <row r="199" spans="1:34" x14ac:dyDescent="0.25">
      <c r="A199" s="85" t="s">
        <v>1396</v>
      </c>
      <c r="B199" s="85" t="s">
        <v>1053</v>
      </c>
      <c r="C199" s="85">
        <v>1</v>
      </c>
      <c r="D199" s="85">
        <v>1</v>
      </c>
      <c r="E199" s="85">
        <v>1</v>
      </c>
      <c r="F199" s="85">
        <v>1</v>
      </c>
      <c r="G199" s="85">
        <v>1</v>
      </c>
      <c r="H199" s="85">
        <v>1</v>
      </c>
      <c r="I199" s="85">
        <v>1</v>
      </c>
      <c r="J199" s="85">
        <v>1</v>
      </c>
      <c r="K199" s="85">
        <v>1</v>
      </c>
      <c r="L199" s="85">
        <v>1</v>
      </c>
      <c r="M199" s="85">
        <v>1</v>
      </c>
      <c r="N199" s="85">
        <v>1</v>
      </c>
      <c r="O199" s="85">
        <v>1</v>
      </c>
      <c r="P199" s="85">
        <v>1</v>
      </c>
      <c r="Q199" s="85">
        <v>1</v>
      </c>
      <c r="R199" s="85">
        <v>1</v>
      </c>
      <c r="S199" s="85">
        <v>1</v>
      </c>
      <c r="T199" s="85">
        <v>1</v>
      </c>
      <c r="U199" s="85">
        <v>1</v>
      </c>
      <c r="V199" s="85">
        <v>1</v>
      </c>
      <c r="W199" s="85">
        <v>1</v>
      </c>
      <c r="X199" s="85">
        <v>1</v>
      </c>
      <c r="Y199" s="85">
        <v>1</v>
      </c>
      <c r="Z199" s="85">
        <v>1</v>
      </c>
      <c r="AA199" s="85">
        <v>1</v>
      </c>
      <c r="AB199" s="85">
        <v>1</v>
      </c>
      <c r="AC199" s="85">
        <v>1</v>
      </c>
      <c r="AD199" s="85">
        <v>1</v>
      </c>
      <c r="AE199" s="85">
        <v>1</v>
      </c>
      <c r="AF199" s="85">
        <v>1</v>
      </c>
      <c r="AG199" s="85">
        <v>1</v>
      </c>
      <c r="AH199" s="85">
        <v>1</v>
      </c>
    </row>
    <row r="200" spans="1:34" x14ac:dyDescent="0.25">
      <c r="A200" s="85" t="s">
        <v>1396</v>
      </c>
      <c r="B200" s="85" t="s">
        <v>1054</v>
      </c>
      <c r="C200" s="85">
        <v>1</v>
      </c>
      <c r="D200" s="85">
        <v>1</v>
      </c>
      <c r="E200" s="85">
        <v>1</v>
      </c>
      <c r="F200" s="85">
        <v>1</v>
      </c>
      <c r="G200" s="85">
        <v>1</v>
      </c>
      <c r="H200" s="85">
        <v>1</v>
      </c>
      <c r="I200" s="85">
        <v>1</v>
      </c>
      <c r="J200" s="85">
        <v>1</v>
      </c>
      <c r="K200" s="85">
        <v>1</v>
      </c>
      <c r="L200" s="85">
        <v>1</v>
      </c>
      <c r="M200" s="85">
        <v>1</v>
      </c>
      <c r="N200" s="85">
        <v>1</v>
      </c>
      <c r="O200" s="85">
        <v>1</v>
      </c>
      <c r="P200" s="85">
        <v>1</v>
      </c>
      <c r="Q200" s="85">
        <v>1</v>
      </c>
      <c r="R200" s="85">
        <v>1</v>
      </c>
      <c r="S200" s="85">
        <v>1</v>
      </c>
      <c r="T200" s="85">
        <v>1</v>
      </c>
      <c r="U200" s="85">
        <v>1</v>
      </c>
      <c r="V200" s="85">
        <v>1</v>
      </c>
      <c r="W200" s="85">
        <v>1</v>
      </c>
      <c r="X200" s="85">
        <v>1</v>
      </c>
      <c r="Y200" s="85">
        <v>1</v>
      </c>
      <c r="Z200" s="85">
        <v>1</v>
      </c>
      <c r="AA200" s="85">
        <v>1</v>
      </c>
      <c r="AB200" s="85">
        <v>1</v>
      </c>
      <c r="AC200" s="85">
        <v>1</v>
      </c>
      <c r="AD200" s="85">
        <v>1</v>
      </c>
      <c r="AE200" s="85">
        <v>1</v>
      </c>
      <c r="AF200" s="85">
        <v>1</v>
      </c>
      <c r="AG200" s="85">
        <v>1</v>
      </c>
      <c r="AH200" s="85">
        <v>1</v>
      </c>
    </row>
    <row r="201" spans="1:34" x14ac:dyDescent="0.25">
      <c r="A201" s="85" t="s">
        <v>1396</v>
      </c>
      <c r="B201" s="85" t="s">
        <v>1055</v>
      </c>
      <c r="C201" s="85">
        <v>1</v>
      </c>
      <c r="D201" s="85">
        <v>1</v>
      </c>
      <c r="E201" s="85">
        <v>1</v>
      </c>
      <c r="F201" s="85">
        <v>1</v>
      </c>
      <c r="G201" s="85">
        <v>1</v>
      </c>
      <c r="H201" s="85">
        <v>1</v>
      </c>
      <c r="I201" s="85">
        <v>1</v>
      </c>
      <c r="J201" s="85">
        <v>1</v>
      </c>
      <c r="K201" s="85">
        <v>1</v>
      </c>
      <c r="L201" s="85">
        <v>1</v>
      </c>
      <c r="M201" s="85">
        <v>1</v>
      </c>
      <c r="N201" s="85">
        <v>1</v>
      </c>
      <c r="O201" s="85">
        <v>1</v>
      </c>
      <c r="P201" s="85">
        <v>1</v>
      </c>
      <c r="Q201" s="85">
        <v>1</v>
      </c>
      <c r="R201" s="85">
        <v>1</v>
      </c>
      <c r="S201" s="85">
        <v>1</v>
      </c>
      <c r="T201" s="85">
        <v>1</v>
      </c>
      <c r="U201" s="85">
        <v>1</v>
      </c>
      <c r="V201" s="85">
        <v>1</v>
      </c>
      <c r="W201" s="85">
        <v>1</v>
      </c>
      <c r="X201" s="85">
        <v>1</v>
      </c>
      <c r="Y201" s="85">
        <v>1</v>
      </c>
      <c r="Z201" s="85">
        <v>1</v>
      </c>
      <c r="AA201" s="85">
        <v>1</v>
      </c>
      <c r="AB201" s="85">
        <v>1</v>
      </c>
      <c r="AC201" s="85">
        <v>1</v>
      </c>
      <c r="AD201" s="85">
        <v>1</v>
      </c>
      <c r="AE201" s="85">
        <v>1</v>
      </c>
      <c r="AF201" s="85">
        <v>1</v>
      </c>
      <c r="AG201" s="85">
        <v>1</v>
      </c>
      <c r="AH201" s="85">
        <v>1</v>
      </c>
    </row>
    <row r="202" spans="1:34" x14ac:dyDescent="0.25">
      <c r="A202" s="85" t="s">
        <v>1397</v>
      </c>
      <c r="B202" s="85" t="s">
        <v>1017</v>
      </c>
      <c r="C202" s="85">
        <v>1</v>
      </c>
      <c r="D202" s="85">
        <v>1</v>
      </c>
      <c r="E202" s="85">
        <v>1</v>
      </c>
      <c r="F202" s="85">
        <v>1</v>
      </c>
      <c r="G202" s="85">
        <v>1</v>
      </c>
      <c r="H202" s="85">
        <v>1</v>
      </c>
      <c r="I202" s="85">
        <v>1</v>
      </c>
      <c r="J202" s="85">
        <v>1</v>
      </c>
      <c r="K202" s="85">
        <v>1</v>
      </c>
      <c r="L202" s="85">
        <v>1</v>
      </c>
      <c r="M202" s="85">
        <v>1</v>
      </c>
      <c r="N202" s="85">
        <v>1</v>
      </c>
      <c r="O202" s="85">
        <v>1</v>
      </c>
      <c r="P202" s="85">
        <v>1</v>
      </c>
      <c r="Q202" s="85">
        <v>1</v>
      </c>
      <c r="R202" s="85">
        <v>1</v>
      </c>
      <c r="S202" s="85">
        <v>1</v>
      </c>
      <c r="T202" s="85">
        <v>1</v>
      </c>
      <c r="U202" s="85">
        <v>1</v>
      </c>
      <c r="V202" s="85">
        <v>1</v>
      </c>
      <c r="W202" s="85">
        <v>1</v>
      </c>
      <c r="X202" s="85">
        <v>1</v>
      </c>
      <c r="Y202" s="85">
        <v>1</v>
      </c>
      <c r="Z202" s="85">
        <v>1</v>
      </c>
      <c r="AA202" s="85">
        <v>1</v>
      </c>
      <c r="AB202" s="85">
        <v>1</v>
      </c>
      <c r="AC202" s="85">
        <v>1</v>
      </c>
      <c r="AD202" s="85">
        <v>1</v>
      </c>
      <c r="AE202" s="85">
        <v>1</v>
      </c>
      <c r="AF202" s="85">
        <v>1</v>
      </c>
      <c r="AG202" s="85">
        <v>1</v>
      </c>
    </row>
    <row r="203" spans="1:34" x14ac:dyDescent="0.25">
      <c r="A203" s="85" t="s">
        <v>1397</v>
      </c>
      <c r="B203" s="85" t="s">
        <v>1032</v>
      </c>
      <c r="C203" s="85">
        <v>1</v>
      </c>
      <c r="D203" s="85">
        <v>1</v>
      </c>
      <c r="E203" s="85">
        <v>1</v>
      </c>
      <c r="F203" s="85">
        <v>1</v>
      </c>
      <c r="G203" s="85">
        <v>1</v>
      </c>
      <c r="H203" s="85">
        <v>1</v>
      </c>
      <c r="I203" s="85">
        <v>1</v>
      </c>
      <c r="J203" s="85">
        <v>1</v>
      </c>
      <c r="K203" s="85">
        <v>1</v>
      </c>
      <c r="L203" s="85">
        <v>1</v>
      </c>
      <c r="M203" s="85">
        <v>1</v>
      </c>
      <c r="N203" s="85">
        <v>1</v>
      </c>
      <c r="O203" s="85">
        <v>1</v>
      </c>
      <c r="P203" s="85">
        <v>1</v>
      </c>
      <c r="Q203" s="85">
        <v>1</v>
      </c>
      <c r="R203" s="85">
        <v>1</v>
      </c>
      <c r="S203" s="85">
        <v>1</v>
      </c>
      <c r="T203" s="85">
        <v>1</v>
      </c>
      <c r="U203" s="85">
        <v>1</v>
      </c>
      <c r="V203" s="85">
        <v>1</v>
      </c>
      <c r="W203" s="85">
        <v>1</v>
      </c>
      <c r="X203" s="85">
        <v>1</v>
      </c>
      <c r="Y203" s="85">
        <v>1</v>
      </c>
      <c r="Z203" s="85">
        <v>1</v>
      </c>
      <c r="AA203" s="85">
        <v>1</v>
      </c>
      <c r="AB203" s="85">
        <v>1</v>
      </c>
      <c r="AC203" s="85">
        <v>1</v>
      </c>
      <c r="AD203" s="85">
        <v>1</v>
      </c>
      <c r="AE203" s="85">
        <v>1</v>
      </c>
      <c r="AF203" s="85">
        <v>1</v>
      </c>
      <c r="AG203" s="85">
        <v>1</v>
      </c>
    </row>
    <row r="204" spans="1:34" x14ac:dyDescent="0.25">
      <c r="A204" s="85" t="s">
        <v>1397</v>
      </c>
      <c r="B204" s="85" t="s">
        <v>1033</v>
      </c>
      <c r="C204" s="85">
        <v>1</v>
      </c>
      <c r="D204" s="85">
        <v>1</v>
      </c>
      <c r="E204" s="85">
        <v>1</v>
      </c>
      <c r="F204" s="85">
        <v>1</v>
      </c>
      <c r="G204" s="85">
        <v>1</v>
      </c>
      <c r="H204" s="85">
        <v>1</v>
      </c>
      <c r="I204" s="85">
        <v>1</v>
      </c>
      <c r="J204" s="85">
        <v>1</v>
      </c>
      <c r="K204" s="85">
        <v>1</v>
      </c>
      <c r="L204" s="85">
        <v>1</v>
      </c>
      <c r="M204" s="85">
        <v>1</v>
      </c>
      <c r="N204" s="85">
        <v>1</v>
      </c>
      <c r="O204" s="85">
        <v>1</v>
      </c>
      <c r="P204" s="85">
        <v>1</v>
      </c>
      <c r="Q204" s="85">
        <v>1</v>
      </c>
      <c r="R204" s="85">
        <v>1</v>
      </c>
      <c r="S204" s="85">
        <v>1</v>
      </c>
      <c r="T204" s="85">
        <v>1</v>
      </c>
      <c r="U204" s="85">
        <v>1</v>
      </c>
      <c r="V204" s="85">
        <v>1</v>
      </c>
      <c r="W204" s="85">
        <v>1</v>
      </c>
      <c r="X204" s="85">
        <v>1</v>
      </c>
      <c r="Y204" s="85">
        <v>1</v>
      </c>
      <c r="Z204" s="85">
        <v>1</v>
      </c>
      <c r="AA204" s="85">
        <v>1</v>
      </c>
      <c r="AB204" s="85">
        <v>1</v>
      </c>
      <c r="AC204" s="85">
        <v>1</v>
      </c>
      <c r="AD204" s="85">
        <v>1</v>
      </c>
      <c r="AE204" s="85">
        <v>1</v>
      </c>
      <c r="AF204" s="85">
        <v>1</v>
      </c>
      <c r="AG204" s="85">
        <v>1</v>
      </c>
    </row>
    <row r="205" spans="1:34" x14ac:dyDescent="0.25">
      <c r="A205" s="85" t="s">
        <v>1397</v>
      </c>
      <c r="B205" s="85" t="s">
        <v>1034</v>
      </c>
      <c r="C205" s="85">
        <v>1</v>
      </c>
      <c r="D205" s="85">
        <v>1</v>
      </c>
      <c r="E205" s="85">
        <v>1</v>
      </c>
      <c r="F205" s="85">
        <v>1</v>
      </c>
      <c r="G205" s="85">
        <v>1</v>
      </c>
      <c r="H205" s="85">
        <v>1</v>
      </c>
      <c r="I205" s="85">
        <v>1</v>
      </c>
      <c r="J205" s="85">
        <v>1</v>
      </c>
      <c r="K205" s="85">
        <v>1</v>
      </c>
      <c r="L205" s="85">
        <v>1</v>
      </c>
      <c r="M205" s="85">
        <v>1</v>
      </c>
      <c r="N205" s="85">
        <v>1</v>
      </c>
      <c r="O205" s="85">
        <v>1</v>
      </c>
      <c r="P205" s="85">
        <v>1</v>
      </c>
      <c r="Q205" s="85">
        <v>1</v>
      </c>
      <c r="R205" s="85">
        <v>1</v>
      </c>
      <c r="S205" s="85">
        <v>1</v>
      </c>
      <c r="T205" s="85">
        <v>1</v>
      </c>
      <c r="U205" s="85">
        <v>1</v>
      </c>
      <c r="V205" s="85">
        <v>1</v>
      </c>
      <c r="W205" s="85">
        <v>1</v>
      </c>
      <c r="X205" s="85">
        <v>1</v>
      </c>
      <c r="Y205" s="85">
        <v>1</v>
      </c>
      <c r="Z205" s="85">
        <v>1</v>
      </c>
      <c r="AA205" s="85">
        <v>1</v>
      </c>
      <c r="AB205" s="85">
        <v>1</v>
      </c>
      <c r="AC205" s="85">
        <v>1</v>
      </c>
      <c r="AD205" s="85">
        <v>1</v>
      </c>
      <c r="AE205" s="85">
        <v>1</v>
      </c>
      <c r="AF205" s="85">
        <v>1</v>
      </c>
      <c r="AG205" s="85">
        <v>1</v>
      </c>
    </row>
    <row r="206" spans="1:34" x14ac:dyDescent="0.25">
      <c r="A206" s="85" t="s">
        <v>1397</v>
      </c>
      <c r="B206" s="85" t="s">
        <v>1035</v>
      </c>
      <c r="C206" s="85">
        <v>1</v>
      </c>
      <c r="D206" s="85">
        <v>1</v>
      </c>
      <c r="E206" s="85">
        <v>1</v>
      </c>
      <c r="F206" s="85">
        <v>1</v>
      </c>
      <c r="G206" s="85">
        <v>1</v>
      </c>
      <c r="H206" s="85">
        <v>1</v>
      </c>
      <c r="I206" s="85">
        <v>1</v>
      </c>
      <c r="J206" s="85">
        <v>1</v>
      </c>
      <c r="K206" s="85">
        <v>1</v>
      </c>
      <c r="L206" s="85">
        <v>1</v>
      </c>
      <c r="M206" s="85">
        <v>1</v>
      </c>
      <c r="N206" s="85">
        <v>1</v>
      </c>
      <c r="O206" s="85">
        <v>1</v>
      </c>
      <c r="P206" s="85">
        <v>1</v>
      </c>
      <c r="Q206" s="85">
        <v>1</v>
      </c>
      <c r="R206" s="85">
        <v>1</v>
      </c>
      <c r="S206" s="85">
        <v>1</v>
      </c>
      <c r="T206" s="85">
        <v>1</v>
      </c>
      <c r="U206" s="85">
        <v>1</v>
      </c>
      <c r="V206" s="85">
        <v>1</v>
      </c>
      <c r="W206" s="85">
        <v>1</v>
      </c>
      <c r="X206" s="85">
        <v>1</v>
      </c>
      <c r="Y206" s="85">
        <v>1</v>
      </c>
      <c r="Z206" s="85">
        <v>1</v>
      </c>
      <c r="AA206" s="85">
        <v>1</v>
      </c>
      <c r="AB206" s="85">
        <v>1</v>
      </c>
      <c r="AC206" s="85">
        <v>1</v>
      </c>
      <c r="AD206" s="85">
        <v>1</v>
      </c>
      <c r="AE206" s="85">
        <v>1</v>
      </c>
      <c r="AF206" s="85">
        <v>1</v>
      </c>
      <c r="AG206" s="85">
        <v>1</v>
      </c>
    </row>
    <row r="207" spans="1:34" x14ac:dyDescent="0.25">
      <c r="A207" s="85" t="s">
        <v>1397</v>
      </c>
      <c r="B207" s="85" t="s">
        <v>1036</v>
      </c>
      <c r="C207" s="85">
        <v>1</v>
      </c>
      <c r="D207" s="85">
        <v>1</v>
      </c>
      <c r="E207" s="85">
        <v>1</v>
      </c>
      <c r="F207" s="85">
        <v>1</v>
      </c>
      <c r="G207" s="85">
        <v>1</v>
      </c>
      <c r="H207" s="85">
        <v>1</v>
      </c>
      <c r="I207" s="85">
        <v>1</v>
      </c>
      <c r="J207" s="85">
        <v>1</v>
      </c>
      <c r="K207" s="85">
        <v>1</v>
      </c>
      <c r="L207" s="85">
        <v>1</v>
      </c>
      <c r="M207" s="85">
        <v>1</v>
      </c>
      <c r="N207" s="85">
        <v>1</v>
      </c>
      <c r="O207" s="85">
        <v>1</v>
      </c>
      <c r="P207" s="85">
        <v>1</v>
      </c>
      <c r="Q207" s="85">
        <v>1</v>
      </c>
      <c r="R207" s="85">
        <v>1</v>
      </c>
      <c r="S207" s="85">
        <v>1</v>
      </c>
      <c r="T207" s="85">
        <v>1</v>
      </c>
      <c r="U207" s="85">
        <v>1</v>
      </c>
      <c r="V207" s="85">
        <v>1</v>
      </c>
      <c r="W207" s="85">
        <v>1</v>
      </c>
      <c r="X207" s="85">
        <v>1</v>
      </c>
      <c r="Y207" s="85">
        <v>1</v>
      </c>
      <c r="Z207" s="85">
        <v>1</v>
      </c>
      <c r="AA207" s="85">
        <v>1</v>
      </c>
      <c r="AB207" s="85">
        <v>1</v>
      </c>
      <c r="AC207" s="85">
        <v>1</v>
      </c>
      <c r="AD207" s="85">
        <v>1</v>
      </c>
      <c r="AE207" s="85">
        <v>1</v>
      </c>
      <c r="AF207" s="85">
        <v>1</v>
      </c>
      <c r="AG207" s="85">
        <v>1</v>
      </c>
    </row>
    <row r="208" spans="1:34" x14ac:dyDescent="0.25">
      <c r="A208" s="85" t="s">
        <v>1397</v>
      </c>
      <c r="B208" s="85" t="s">
        <v>1037</v>
      </c>
      <c r="C208" s="85">
        <v>1</v>
      </c>
      <c r="D208" s="85">
        <v>1</v>
      </c>
      <c r="E208" s="85">
        <v>1</v>
      </c>
      <c r="F208" s="85">
        <v>1</v>
      </c>
      <c r="G208" s="85">
        <v>1</v>
      </c>
      <c r="H208" s="85">
        <v>1</v>
      </c>
      <c r="I208" s="85">
        <v>1</v>
      </c>
      <c r="J208" s="85">
        <v>1</v>
      </c>
      <c r="K208" s="85">
        <v>1</v>
      </c>
      <c r="L208" s="85">
        <v>1</v>
      </c>
      <c r="M208" s="85">
        <v>1</v>
      </c>
      <c r="N208" s="85">
        <v>1</v>
      </c>
      <c r="O208" s="85">
        <v>1</v>
      </c>
      <c r="P208" s="85">
        <v>1</v>
      </c>
      <c r="Q208" s="85">
        <v>1</v>
      </c>
      <c r="R208" s="85">
        <v>1</v>
      </c>
      <c r="S208" s="85">
        <v>1</v>
      </c>
      <c r="T208" s="85">
        <v>1</v>
      </c>
      <c r="U208" s="85">
        <v>1</v>
      </c>
      <c r="V208" s="85">
        <v>1</v>
      </c>
      <c r="W208" s="85">
        <v>1</v>
      </c>
      <c r="X208" s="85">
        <v>1</v>
      </c>
      <c r="Y208" s="85">
        <v>1</v>
      </c>
      <c r="Z208" s="85">
        <v>1</v>
      </c>
      <c r="AA208" s="85">
        <v>1</v>
      </c>
      <c r="AB208" s="85">
        <v>1</v>
      </c>
      <c r="AC208" s="85">
        <v>1</v>
      </c>
      <c r="AD208" s="85">
        <v>1</v>
      </c>
      <c r="AE208" s="85">
        <v>1</v>
      </c>
      <c r="AF208" s="85">
        <v>1</v>
      </c>
      <c r="AG208" s="85">
        <v>1</v>
      </c>
    </row>
    <row r="209" spans="1:33" x14ac:dyDescent="0.25">
      <c r="A209" s="85" t="s">
        <v>1397</v>
      </c>
      <c r="B209" s="85" t="s">
        <v>1038</v>
      </c>
      <c r="C209" s="85">
        <v>1</v>
      </c>
      <c r="D209" s="85">
        <v>1</v>
      </c>
      <c r="E209" s="85">
        <v>1</v>
      </c>
      <c r="F209" s="85">
        <v>1</v>
      </c>
      <c r="G209" s="85">
        <v>1</v>
      </c>
      <c r="H209" s="85">
        <v>1</v>
      </c>
      <c r="I209" s="85">
        <v>1</v>
      </c>
      <c r="J209" s="85">
        <v>1</v>
      </c>
      <c r="K209" s="85">
        <v>1</v>
      </c>
      <c r="L209" s="85">
        <v>1</v>
      </c>
      <c r="M209" s="85">
        <v>1</v>
      </c>
      <c r="N209" s="85">
        <v>1</v>
      </c>
      <c r="O209" s="85">
        <v>1</v>
      </c>
      <c r="P209" s="85">
        <v>1</v>
      </c>
      <c r="Q209" s="85">
        <v>1</v>
      </c>
      <c r="R209" s="85">
        <v>1</v>
      </c>
      <c r="S209" s="85">
        <v>1</v>
      </c>
      <c r="T209" s="85">
        <v>1</v>
      </c>
      <c r="U209" s="85">
        <v>1</v>
      </c>
      <c r="V209" s="85">
        <v>1</v>
      </c>
      <c r="W209" s="85">
        <v>1</v>
      </c>
      <c r="X209" s="85">
        <v>1</v>
      </c>
      <c r="Y209" s="85">
        <v>1</v>
      </c>
      <c r="Z209" s="85">
        <v>1</v>
      </c>
      <c r="AA209" s="85">
        <v>1</v>
      </c>
      <c r="AB209" s="85">
        <v>1</v>
      </c>
      <c r="AC209" s="85">
        <v>1</v>
      </c>
      <c r="AD209" s="85">
        <v>1</v>
      </c>
      <c r="AE209" s="85">
        <v>1</v>
      </c>
      <c r="AF209" s="85">
        <v>1</v>
      </c>
      <c r="AG209" s="85">
        <v>1</v>
      </c>
    </row>
    <row r="210" spans="1:33" x14ac:dyDescent="0.25">
      <c r="A210" s="85" t="s">
        <v>1397</v>
      </c>
      <c r="B210" s="19" t="s">
        <v>1039</v>
      </c>
      <c r="C210" s="85">
        <v>1</v>
      </c>
      <c r="D210" s="85">
        <v>1</v>
      </c>
      <c r="E210" s="85">
        <v>1</v>
      </c>
      <c r="F210" s="85">
        <v>1</v>
      </c>
      <c r="G210" s="85">
        <v>1</v>
      </c>
      <c r="H210" s="85">
        <v>1</v>
      </c>
      <c r="I210" s="85">
        <v>1</v>
      </c>
      <c r="J210" s="85">
        <v>1</v>
      </c>
      <c r="K210" s="85">
        <v>1</v>
      </c>
      <c r="L210" s="85">
        <v>1</v>
      </c>
      <c r="M210" s="85">
        <v>1</v>
      </c>
      <c r="N210" s="85">
        <v>1</v>
      </c>
      <c r="O210" s="85">
        <v>1</v>
      </c>
      <c r="P210" s="85">
        <v>1</v>
      </c>
      <c r="Q210" s="85">
        <v>1</v>
      </c>
      <c r="R210" s="85">
        <v>1</v>
      </c>
      <c r="S210" s="85">
        <v>1</v>
      </c>
      <c r="T210" s="85">
        <v>1</v>
      </c>
      <c r="U210" s="85">
        <v>1</v>
      </c>
      <c r="V210" s="85">
        <v>1</v>
      </c>
      <c r="W210" s="85">
        <v>1</v>
      </c>
      <c r="X210" s="85">
        <v>1</v>
      </c>
      <c r="Y210" s="85">
        <v>1</v>
      </c>
      <c r="Z210" s="85">
        <v>1</v>
      </c>
      <c r="AA210" s="85">
        <v>1</v>
      </c>
      <c r="AB210" s="85">
        <v>1</v>
      </c>
      <c r="AC210" s="85">
        <v>1</v>
      </c>
      <c r="AD210" s="85">
        <v>1</v>
      </c>
      <c r="AE210" s="85">
        <v>1</v>
      </c>
      <c r="AF210" s="85">
        <v>1</v>
      </c>
      <c r="AG210" s="85">
        <v>1</v>
      </c>
    </row>
    <row r="211" spans="1:33" x14ac:dyDescent="0.25">
      <c r="A211" s="19" t="s">
        <v>1397</v>
      </c>
      <c r="B211" s="19" t="s">
        <v>1040</v>
      </c>
      <c r="C211" s="19">
        <f>'AEO T27 Chemicals'!C21/SUM('AEO T27 Chemicals'!C21,'AEO T27 Chemicals'!C31,'AEO T27 Chemicals'!C33)</f>
        <v>3.2370633282407272E-3</v>
      </c>
      <c r="D211" s="19">
        <f>'AEO T27 Chemicals'!D21/SUM('AEO T27 Chemicals'!D21,'AEO T27 Chemicals'!D31,'AEO T27 Chemicals'!D33)</f>
        <v>3.5780736778187254E-3</v>
      </c>
      <c r="E211" s="19">
        <f>'AEO T27 Chemicals'!E21/SUM('AEO T27 Chemicals'!E21,'AEO T27 Chemicals'!E31,'AEO T27 Chemicals'!E33)</f>
        <v>2.493475967060461E-3</v>
      </c>
      <c r="F211" s="19">
        <f>'AEO T27 Chemicals'!F21/SUM('AEO T27 Chemicals'!F21,'AEO T27 Chemicals'!F31,'AEO T27 Chemicals'!F33)</f>
        <v>2.9160073288068203E-3</v>
      </c>
      <c r="G211" s="19">
        <f>'AEO T27 Chemicals'!G21/SUM('AEO T27 Chemicals'!G21,'AEO T27 Chemicals'!G31,'AEO T27 Chemicals'!G33)</f>
        <v>2.6939134347640677E-3</v>
      </c>
      <c r="H211" s="19">
        <f>'AEO T27 Chemicals'!H21/SUM('AEO T27 Chemicals'!H21,'AEO T27 Chemicals'!H31,'AEO T27 Chemicals'!H33)</f>
        <v>2.6128005305120303E-3</v>
      </c>
      <c r="I211" s="19">
        <f>'AEO T27 Chemicals'!I21/SUM('AEO T27 Chemicals'!I21,'AEO T27 Chemicals'!I31,'AEO T27 Chemicals'!I33)</f>
        <v>2.5364964286066884E-3</v>
      </c>
      <c r="J211" s="19">
        <f>'AEO T27 Chemicals'!J21/SUM('AEO T27 Chemicals'!J21,'AEO T27 Chemicals'!J31,'AEO T27 Chemicals'!J33)</f>
        <v>2.5323574350589878E-3</v>
      </c>
      <c r="K211" s="19">
        <f>'AEO T27 Chemicals'!K21/SUM('AEO T27 Chemicals'!K21,'AEO T27 Chemicals'!K31,'AEO T27 Chemicals'!K33)</f>
        <v>2.5247860807254062E-3</v>
      </c>
      <c r="L211" s="19">
        <f>'AEO T27 Chemicals'!L21/SUM('AEO T27 Chemicals'!L21,'AEO T27 Chemicals'!L31,'AEO T27 Chemicals'!L33)</f>
        <v>2.5166140665005064E-3</v>
      </c>
      <c r="M211" s="19">
        <f>'AEO T27 Chemicals'!M21/SUM('AEO T27 Chemicals'!M21,'AEO T27 Chemicals'!M31,'AEO T27 Chemicals'!M33)</f>
        <v>2.5011630723351876E-3</v>
      </c>
      <c r="N211" s="19">
        <f>'AEO T27 Chemicals'!N21/SUM('AEO T27 Chemicals'!N21,'AEO T27 Chemicals'!N31,'AEO T27 Chemicals'!N33)</f>
        <v>2.4912603303626313E-3</v>
      </c>
      <c r="O211" s="19">
        <f>'AEO T27 Chemicals'!O21/SUM('AEO T27 Chemicals'!O21,'AEO T27 Chemicals'!O31,'AEO T27 Chemicals'!O33)</f>
        <v>2.4721412419796175E-3</v>
      </c>
      <c r="P211" s="19">
        <f>'AEO T27 Chemicals'!P21/SUM('AEO T27 Chemicals'!P21,'AEO T27 Chemicals'!P31,'AEO T27 Chemicals'!P33)</f>
        <v>2.4649551462645322E-3</v>
      </c>
      <c r="Q211" s="19">
        <f>'AEO T27 Chemicals'!Q21/SUM('AEO T27 Chemicals'!Q21,'AEO T27 Chemicals'!Q31,'AEO T27 Chemicals'!Q33)</f>
        <v>2.4559049217536969E-3</v>
      </c>
      <c r="R211" s="19">
        <f>'AEO T27 Chemicals'!R21/SUM('AEO T27 Chemicals'!R21,'AEO T27 Chemicals'!R31,'AEO T27 Chemicals'!R33)</f>
        <v>2.4556581826686635E-3</v>
      </c>
      <c r="S211" s="19">
        <f>'AEO T27 Chemicals'!S21/SUM('AEO T27 Chemicals'!S21,'AEO T27 Chemicals'!S31,'AEO T27 Chemicals'!S33)</f>
        <v>2.4547295533614566E-3</v>
      </c>
      <c r="T211" s="19">
        <f>'AEO T27 Chemicals'!T21/SUM('AEO T27 Chemicals'!T21,'AEO T27 Chemicals'!T31,'AEO T27 Chemicals'!T33)</f>
        <v>2.4332321435039357E-3</v>
      </c>
      <c r="U211" s="19">
        <f>'AEO T27 Chemicals'!U21/SUM('AEO T27 Chemicals'!U21,'AEO T27 Chemicals'!U31,'AEO T27 Chemicals'!U33)</f>
        <v>2.4097454820944729E-3</v>
      </c>
      <c r="V211" s="19">
        <f>'AEO T27 Chemicals'!V21/SUM('AEO T27 Chemicals'!V21,'AEO T27 Chemicals'!V31,'AEO T27 Chemicals'!V33)</f>
        <v>2.4002790266778812E-3</v>
      </c>
      <c r="W211" s="19">
        <f>'AEO T27 Chemicals'!W21/SUM('AEO T27 Chemicals'!W21,'AEO T27 Chemicals'!W31,'AEO T27 Chemicals'!W33)</f>
        <v>2.3723889675446989E-3</v>
      </c>
      <c r="X211" s="19">
        <f>'AEO T27 Chemicals'!X21/SUM('AEO T27 Chemicals'!X21,'AEO T27 Chemicals'!X31,'AEO T27 Chemicals'!X33)</f>
        <v>2.3635129040614558E-3</v>
      </c>
      <c r="Y211" s="19">
        <f>'AEO T27 Chemicals'!Y21/SUM('AEO T27 Chemicals'!Y21,'AEO T27 Chemicals'!Y31,'AEO T27 Chemicals'!Y33)</f>
        <v>2.3582138880089629E-3</v>
      </c>
      <c r="Z211" s="19">
        <f>'AEO T27 Chemicals'!Z21/SUM('AEO T27 Chemicals'!Z21,'AEO T27 Chemicals'!Z31,'AEO T27 Chemicals'!Z33)</f>
        <v>2.3529947108328051E-3</v>
      </c>
      <c r="AA211" s="19">
        <f>'AEO T27 Chemicals'!AA21/SUM('AEO T27 Chemicals'!AA21,'AEO T27 Chemicals'!AA31,'AEO T27 Chemicals'!AA33)</f>
        <v>2.3435166775138804E-3</v>
      </c>
      <c r="AB211" s="19">
        <f>'AEO T27 Chemicals'!AB21/SUM('AEO T27 Chemicals'!AB21,'AEO T27 Chemicals'!AB31,'AEO T27 Chemicals'!AB33)</f>
        <v>2.3321095194906872E-3</v>
      </c>
      <c r="AC211" s="19">
        <f>'AEO T27 Chemicals'!AC21/SUM('AEO T27 Chemicals'!AC21,'AEO T27 Chemicals'!AC31,'AEO T27 Chemicals'!AC33)</f>
        <v>2.3189989399288028E-3</v>
      </c>
      <c r="AD211" s="19">
        <f>'AEO T27 Chemicals'!AD21/SUM('AEO T27 Chemicals'!AD21,'AEO T27 Chemicals'!AD31,'AEO T27 Chemicals'!AD33)</f>
        <v>2.3061177431124395E-3</v>
      </c>
      <c r="AE211" s="19">
        <f>'AEO T27 Chemicals'!AE21/SUM('AEO T27 Chemicals'!AE21,'AEO T27 Chemicals'!AE31,'AEO T27 Chemicals'!AE33)</f>
        <v>2.2955007669675891E-3</v>
      </c>
      <c r="AF211" s="19">
        <f>'AEO T27 Chemicals'!AF21/SUM('AEO T27 Chemicals'!AF21,'AEO T27 Chemicals'!AF31,'AEO T27 Chemicals'!AF33)</f>
        <v>2.2779096493333569E-3</v>
      </c>
      <c r="AG211" s="19">
        <f>'AEO T27 Chemicals'!AG21/SUM('AEO T27 Chemicals'!AG21,'AEO T27 Chemicals'!AG31,'AEO T27 Chemicals'!AG33)</f>
        <v>2.2708781479264008E-3</v>
      </c>
    </row>
    <row r="212" spans="1:33" x14ac:dyDescent="0.25">
      <c r="A212" s="85" t="s">
        <v>1397</v>
      </c>
      <c r="B212" s="85" t="s">
        <v>1041</v>
      </c>
      <c r="C212" s="85">
        <v>1</v>
      </c>
      <c r="D212" s="85">
        <v>1</v>
      </c>
      <c r="E212" s="85">
        <v>1</v>
      </c>
      <c r="F212" s="85">
        <v>1</v>
      </c>
      <c r="G212" s="85">
        <v>1</v>
      </c>
      <c r="H212" s="85">
        <v>1</v>
      </c>
      <c r="I212" s="85">
        <v>1</v>
      </c>
      <c r="J212" s="85">
        <v>1</v>
      </c>
      <c r="K212" s="85">
        <v>1</v>
      </c>
      <c r="L212" s="85">
        <v>1</v>
      </c>
      <c r="M212" s="85">
        <v>1</v>
      </c>
      <c r="N212" s="85">
        <v>1</v>
      </c>
      <c r="O212" s="85">
        <v>1</v>
      </c>
      <c r="P212" s="85">
        <v>1</v>
      </c>
      <c r="Q212" s="85">
        <v>1</v>
      </c>
      <c r="R212" s="85">
        <v>1</v>
      </c>
      <c r="S212" s="85">
        <v>1</v>
      </c>
      <c r="T212" s="85">
        <v>1</v>
      </c>
      <c r="U212" s="85">
        <v>1</v>
      </c>
      <c r="V212" s="85">
        <v>1</v>
      </c>
      <c r="W212" s="85">
        <v>1</v>
      </c>
      <c r="X212" s="85">
        <v>1</v>
      </c>
      <c r="Y212" s="85">
        <v>1</v>
      </c>
      <c r="Z212" s="85">
        <v>1</v>
      </c>
      <c r="AA212" s="85">
        <v>1</v>
      </c>
      <c r="AB212" s="85">
        <v>1</v>
      </c>
      <c r="AC212" s="85">
        <v>1</v>
      </c>
      <c r="AD212" s="85">
        <v>1</v>
      </c>
      <c r="AE212" s="85">
        <v>1</v>
      </c>
      <c r="AF212" s="85">
        <v>1</v>
      </c>
      <c r="AG212" s="85">
        <v>1</v>
      </c>
    </row>
    <row r="213" spans="1:33" x14ac:dyDescent="0.25">
      <c r="A213" s="85" t="s">
        <v>1397</v>
      </c>
      <c r="B213" s="85" t="s">
        <v>1042</v>
      </c>
      <c r="C213" s="85">
        <v>1</v>
      </c>
      <c r="D213" s="85">
        <v>1</v>
      </c>
      <c r="E213" s="85">
        <v>1</v>
      </c>
      <c r="F213" s="85">
        <v>1</v>
      </c>
      <c r="G213" s="85">
        <v>1</v>
      </c>
      <c r="H213" s="85">
        <v>1</v>
      </c>
      <c r="I213" s="85">
        <v>1</v>
      </c>
      <c r="J213" s="85">
        <v>1</v>
      </c>
      <c r="K213" s="85">
        <v>1</v>
      </c>
      <c r="L213" s="85">
        <v>1</v>
      </c>
      <c r="M213" s="85">
        <v>1</v>
      </c>
      <c r="N213" s="85">
        <v>1</v>
      </c>
      <c r="O213" s="85">
        <v>1</v>
      </c>
      <c r="P213" s="85">
        <v>1</v>
      </c>
      <c r="Q213" s="85">
        <v>1</v>
      </c>
      <c r="R213" s="85">
        <v>1</v>
      </c>
      <c r="S213" s="85">
        <v>1</v>
      </c>
      <c r="T213" s="85">
        <v>1</v>
      </c>
      <c r="U213" s="85">
        <v>1</v>
      </c>
      <c r="V213" s="85">
        <v>1</v>
      </c>
      <c r="W213" s="85">
        <v>1</v>
      </c>
      <c r="X213" s="85">
        <v>1</v>
      </c>
      <c r="Y213" s="85">
        <v>1</v>
      </c>
      <c r="Z213" s="85">
        <v>1</v>
      </c>
      <c r="AA213" s="85">
        <v>1</v>
      </c>
      <c r="AB213" s="85">
        <v>1</v>
      </c>
      <c r="AC213" s="85">
        <v>1</v>
      </c>
      <c r="AD213" s="85">
        <v>1</v>
      </c>
      <c r="AE213" s="85">
        <v>1</v>
      </c>
      <c r="AF213" s="85">
        <v>1</v>
      </c>
      <c r="AG213" s="85">
        <v>1</v>
      </c>
    </row>
    <row r="214" spans="1:33" x14ac:dyDescent="0.25">
      <c r="A214" s="85" t="s">
        <v>1397</v>
      </c>
      <c r="B214" s="85" t="s">
        <v>1043</v>
      </c>
      <c r="C214" s="85">
        <v>1</v>
      </c>
      <c r="D214" s="85">
        <v>1</v>
      </c>
      <c r="E214" s="85">
        <v>1</v>
      </c>
      <c r="F214" s="85">
        <v>1</v>
      </c>
      <c r="G214" s="85">
        <v>1</v>
      </c>
      <c r="H214" s="85">
        <v>1</v>
      </c>
      <c r="I214" s="85">
        <v>1</v>
      </c>
      <c r="J214" s="85">
        <v>1</v>
      </c>
      <c r="K214" s="85">
        <v>1</v>
      </c>
      <c r="L214" s="85">
        <v>1</v>
      </c>
      <c r="M214" s="85">
        <v>1</v>
      </c>
      <c r="N214" s="85">
        <v>1</v>
      </c>
      <c r="O214" s="85">
        <v>1</v>
      </c>
      <c r="P214" s="85">
        <v>1</v>
      </c>
      <c r="Q214" s="85">
        <v>1</v>
      </c>
      <c r="R214" s="85">
        <v>1</v>
      </c>
      <c r="S214" s="85">
        <v>1</v>
      </c>
      <c r="T214" s="85">
        <v>1</v>
      </c>
      <c r="U214" s="85">
        <v>1</v>
      </c>
      <c r="V214" s="85">
        <v>1</v>
      </c>
      <c r="W214" s="85">
        <v>1</v>
      </c>
      <c r="X214" s="85">
        <v>1</v>
      </c>
      <c r="Y214" s="85">
        <v>1</v>
      </c>
      <c r="Z214" s="85">
        <v>1</v>
      </c>
      <c r="AA214" s="85">
        <v>1</v>
      </c>
      <c r="AB214" s="85">
        <v>1</v>
      </c>
      <c r="AC214" s="85">
        <v>1</v>
      </c>
      <c r="AD214" s="85">
        <v>1</v>
      </c>
      <c r="AE214" s="85">
        <v>1</v>
      </c>
      <c r="AF214" s="85">
        <v>1</v>
      </c>
      <c r="AG214" s="85">
        <v>1</v>
      </c>
    </row>
    <row r="215" spans="1:33" x14ac:dyDescent="0.25">
      <c r="A215" s="85" t="s">
        <v>1397</v>
      </c>
      <c r="B215" s="85" t="s">
        <v>1044</v>
      </c>
      <c r="C215" s="85">
        <v>1</v>
      </c>
      <c r="D215" s="85">
        <v>1</v>
      </c>
      <c r="E215" s="85">
        <v>1</v>
      </c>
      <c r="F215" s="85">
        <v>1</v>
      </c>
      <c r="G215" s="85">
        <v>1</v>
      </c>
      <c r="H215" s="85">
        <v>1</v>
      </c>
      <c r="I215" s="85">
        <v>1</v>
      </c>
      <c r="J215" s="85">
        <v>1</v>
      </c>
      <c r="K215" s="85">
        <v>1</v>
      </c>
      <c r="L215" s="85">
        <v>1</v>
      </c>
      <c r="M215" s="85">
        <v>1</v>
      </c>
      <c r="N215" s="85">
        <v>1</v>
      </c>
      <c r="O215" s="85">
        <v>1</v>
      </c>
      <c r="P215" s="85">
        <v>1</v>
      </c>
      <c r="Q215" s="85">
        <v>1</v>
      </c>
      <c r="R215" s="85">
        <v>1</v>
      </c>
      <c r="S215" s="85">
        <v>1</v>
      </c>
      <c r="T215" s="85">
        <v>1</v>
      </c>
      <c r="U215" s="85">
        <v>1</v>
      </c>
      <c r="V215" s="85">
        <v>1</v>
      </c>
      <c r="W215" s="85">
        <v>1</v>
      </c>
      <c r="X215" s="85">
        <v>1</v>
      </c>
      <c r="Y215" s="85">
        <v>1</v>
      </c>
      <c r="Z215" s="85">
        <v>1</v>
      </c>
      <c r="AA215" s="85">
        <v>1</v>
      </c>
      <c r="AB215" s="85">
        <v>1</v>
      </c>
      <c r="AC215" s="85">
        <v>1</v>
      </c>
      <c r="AD215" s="85">
        <v>1</v>
      </c>
      <c r="AE215" s="85">
        <v>1</v>
      </c>
      <c r="AF215" s="85">
        <v>1</v>
      </c>
      <c r="AG215" s="85">
        <v>1</v>
      </c>
    </row>
    <row r="216" spans="1:33" x14ac:dyDescent="0.25">
      <c r="A216" s="85" t="s">
        <v>1397</v>
      </c>
      <c r="B216" s="85" t="s">
        <v>1045</v>
      </c>
      <c r="C216" s="85">
        <v>1</v>
      </c>
      <c r="D216" s="85">
        <v>1</v>
      </c>
      <c r="E216" s="85">
        <v>1</v>
      </c>
      <c r="F216" s="85">
        <v>1</v>
      </c>
      <c r="G216" s="85">
        <v>1</v>
      </c>
      <c r="H216" s="85">
        <v>1</v>
      </c>
      <c r="I216" s="85">
        <v>1</v>
      </c>
      <c r="J216" s="85">
        <v>1</v>
      </c>
      <c r="K216" s="85">
        <v>1</v>
      </c>
      <c r="L216" s="85">
        <v>1</v>
      </c>
      <c r="M216" s="85">
        <v>1</v>
      </c>
      <c r="N216" s="85">
        <v>1</v>
      </c>
      <c r="O216" s="85">
        <v>1</v>
      </c>
      <c r="P216" s="85">
        <v>1</v>
      </c>
      <c r="Q216" s="85">
        <v>1</v>
      </c>
      <c r="R216" s="85">
        <v>1</v>
      </c>
      <c r="S216" s="85">
        <v>1</v>
      </c>
      <c r="T216" s="85">
        <v>1</v>
      </c>
      <c r="U216" s="85">
        <v>1</v>
      </c>
      <c r="V216" s="85">
        <v>1</v>
      </c>
      <c r="W216" s="85">
        <v>1</v>
      </c>
      <c r="X216" s="85">
        <v>1</v>
      </c>
      <c r="Y216" s="85">
        <v>1</v>
      </c>
      <c r="Z216" s="85">
        <v>1</v>
      </c>
      <c r="AA216" s="85">
        <v>1</v>
      </c>
      <c r="AB216" s="85">
        <v>1</v>
      </c>
      <c r="AC216" s="85">
        <v>1</v>
      </c>
      <c r="AD216" s="85">
        <v>1</v>
      </c>
      <c r="AE216" s="85">
        <v>1</v>
      </c>
      <c r="AF216" s="85">
        <v>1</v>
      </c>
      <c r="AG216" s="85">
        <v>1</v>
      </c>
    </row>
    <row r="217" spans="1:33" x14ac:dyDescent="0.25">
      <c r="A217" s="85" t="s">
        <v>1397</v>
      </c>
      <c r="B217" s="85" t="s">
        <v>1046</v>
      </c>
      <c r="C217" s="85">
        <v>1</v>
      </c>
      <c r="D217" s="85">
        <v>1</v>
      </c>
      <c r="E217" s="85">
        <v>1</v>
      </c>
      <c r="F217" s="85">
        <v>1</v>
      </c>
      <c r="G217" s="85">
        <v>1</v>
      </c>
      <c r="H217" s="85">
        <v>1</v>
      </c>
      <c r="I217" s="85">
        <v>1</v>
      </c>
      <c r="J217" s="85">
        <v>1</v>
      </c>
      <c r="K217" s="85">
        <v>1</v>
      </c>
      <c r="L217" s="85">
        <v>1</v>
      </c>
      <c r="M217" s="85">
        <v>1</v>
      </c>
      <c r="N217" s="85">
        <v>1</v>
      </c>
      <c r="O217" s="85">
        <v>1</v>
      </c>
      <c r="P217" s="85">
        <v>1</v>
      </c>
      <c r="Q217" s="85">
        <v>1</v>
      </c>
      <c r="R217" s="85">
        <v>1</v>
      </c>
      <c r="S217" s="85">
        <v>1</v>
      </c>
      <c r="T217" s="85">
        <v>1</v>
      </c>
      <c r="U217" s="85">
        <v>1</v>
      </c>
      <c r="V217" s="85">
        <v>1</v>
      </c>
      <c r="W217" s="85">
        <v>1</v>
      </c>
      <c r="X217" s="85">
        <v>1</v>
      </c>
      <c r="Y217" s="85">
        <v>1</v>
      </c>
      <c r="Z217" s="85">
        <v>1</v>
      </c>
      <c r="AA217" s="85">
        <v>1</v>
      </c>
      <c r="AB217" s="85">
        <v>1</v>
      </c>
      <c r="AC217" s="85">
        <v>1</v>
      </c>
      <c r="AD217" s="85">
        <v>1</v>
      </c>
      <c r="AE217" s="85">
        <v>1</v>
      </c>
      <c r="AF217" s="85">
        <v>1</v>
      </c>
      <c r="AG217" s="85">
        <v>1</v>
      </c>
    </row>
    <row r="218" spans="1:33" x14ac:dyDescent="0.25">
      <c r="A218" s="85" t="s">
        <v>1397</v>
      </c>
      <c r="B218" s="85" t="s">
        <v>1047</v>
      </c>
      <c r="C218" s="85">
        <v>1</v>
      </c>
      <c r="D218" s="85">
        <v>1</v>
      </c>
      <c r="E218" s="85">
        <v>1</v>
      </c>
      <c r="F218" s="85">
        <v>1</v>
      </c>
      <c r="G218" s="85">
        <v>1</v>
      </c>
      <c r="H218" s="85">
        <v>1</v>
      </c>
      <c r="I218" s="85">
        <v>1</v>
      </c>
      <c r="J218" s="85">
        <v>1</v>
      </c>
      <c r="K218" s="85">
        <v>1</v>
      </c>
      <c r="L218" s="85">
        <v>1</v>
      </c>
      <c r="M218" s="85">
        <v>1</v>
      </c>
      <c r="N218" s="85">
        <v>1</v>
      </c>
      <c r="O218" s="85">
        <v>1</v>
      </c>
      <c r="P218" s="85">
        <v>1</v>
      </c>
      <c r="Q218" s="85">
        <v>1</v>
      </c>
      <c r="R218" s="85">
        <v>1</v>
      </c>
      <c r="S218" s="85">
        <v>1</v>
      </c>
      <c r="T218" s="85">
        <v>1</v>
      </c>
      <c r="U218" s="85">
        <v>1</v>
      </c>
      <c r="V218" s="85">
        <v>1</v>
      </c>
      <c r="W218" s="85">
        <v>1</v>
      </c>
      <c r="X218" s="85">
        <v>1</v>
      </c>
      <c r="Y218" s="85">
        <v>1</v>
      </c>
      <c r="Z218" s="85">
        <v>1</v>
      </c>
      <c r="AA218" s="85">
        <v>1</v>
      </c>
      <c r="AB218" s="85">
        <v>1</v>
      </c>
      <c r="AC218" s="85">
        <v>1</v>
      </c>
      <c r="AD218" s="85">
        <v>1</v>
      </c>
      <c r="AE218" s="85">
        <v>1</v>
      </c>
      <c r="AF218" s="85">
        <v>1</v>
      </c>
      <c r="AG218" s="85">
        <v>1</v>
      </c>
    </row>
    <row r="219" spans="1:33" x14ac:dyDescent="0.25">
      <c r="A219" s="85" t="s">
        <v>1397</v>
      </c>
      <c r="B219" s="85" t="s">
        <v>1048</v>
      </c>
      <c r="C219" s="85">
        <v>1</v>
      </c>
      <c r="D219" s="85">
        <v>1</v>
      </c>
      <c r="E219" s="85">
        <v>1</v>
      </c>
      <c r="F219" s="85">
        <v>1</v>
      </c>
      <c r="G219" s="85">
        <v>1</v>
      </c>
      <c r="H219" s="85">
        <v>1</v>
      </c>
      <c r="I219" s="85">
        <v>1</v>
      </c>
      <c r="J219" s="85">
        <v>1</v>
      </c>
      <c r="K219" s="85">
        <v>1</v>
      </c>
      <c r="L219" s="85">
        <v>1</v>
      </c>
      <c r="M219" s="85">
        <v>1</v>
      </c>
      <c r="N219" s="85">
        <v>1</v>
      </c>
      <c r="O219" s="85">
        <v>1</v>
      </c>
      <c r="P219" s="85">
        <v>1</v>
      </c>
      <c r="Q219" s="85">
        <v>1</v>
      </c>
      <c r="R219" s="85">
        <v>1</v>
      </c>
      <c r="S219" s="85">
        <v>1</v>
      </c>
      <c r="T219" s="85">
        <v>1</v>
      </c>
      <c r="U219" s="85">
        <v>1</v>
      </c>
      <c r="V219" s="85">
        <v>1</v>
      </c>
      <c r="W219" s="85">
        <v>1</v>
      </c>
      <c r="X219" s="85">
        <v>1</v>
      </c>
      <c r="Y219" s="85">
        <v>1</v>
      </c>
      <c r="Z219" s="85">
        <v>1</v>
      </c>
      <c r="AA219" s="85">
        <v>1</v>
      </c>
      <c r="AB219" s="85">
        <v>1</v>
      </c>
      <c r="AC219" s="85">
        <v>1</v>
      </c>
      <c r="AD219" s="85">
        <v>1</v>
      </c>
      <c r="AE219" s="85">
        <v>1</v>
      </c>
      <c r="AF219" s="85">
        <v>1</v>
      </c>
      <c r="AG219" s="85">
        <v>1</v>
      </c>
    </row>
    <row r="220" spans="1:33" x14ac:dyDescent="0.25">
      <c r="A220" s="85" t="s">
        <v>1397</v>
      </c>
      <c r="B220" s="85" t="s">
        <v>1049</v>
      </c>
      <c r="C220" s="85">
        <v>1</v>
      </c>
      <c r="D220" s="85">
        <v>1</v>
      </c>
      <c r="E220" s="85">
        <v>1</v>
      </c>
      <c r="F220" s="85">
        <v>1</v>
      </c>
      <c r="G220" s="85">
        <v>1</v>
      </c>
      <c r="H220" s="85">
        <v>1</v>
      </c>
      <c r="I220" s="85">
        <v>1</v>
      </c>
      <c r="J220" s="85">
        <v>1</v>
      </c>
      <c r="K220" s="85">
        <v>1</v>
      </c>
      <c r="L220" s="85">
        <v>1</v>
      </c>
      <c r="M220" s="85">
        <v>1</v>
      </c>
      <c r="N220" s="85">
        <v>1</v>
      </c>
      <c r="O220" s="85">
        <v>1</v>
      </c>
      <c r="P220" s="85">
        <v>1</v>
      </c>
      <c r="Q220" s="85">
        <v>1</v>
      </c>
      <c r="R220" s="85">
        <v>1</v>
      </c>
      <c r="S220" s="85">
        <v>1</v>
      </c>
      <c r="T220" s="85">
        <v>1</v>
      </c>
      <c r="U220" s="85">
        <v>1</v>
      </c>
      <c r="V220" s="85">
        <v>1</v>
      </c>
      <c r="W220" s="85">
        <v>1</v>
      </c>
      <c r="X220" s="85">
        <v>1</v>
      </c>
      <c r="Y220" s="85">
        <v>1</v>
      </c>
      <c r="Z220" s="85">
        <v>1</v>
      </c>
      <c r="AA220" s="85">
        <v>1</v>
      </c>
      <c r="AB220" s="85">
        <v>1</v>
      </c>
      <c r="AC220" s="85">
        <v>1</v>
      </c>
      <c r="AD220" s="85">
        <v>1</v>
      </c>
      <c r="AE220" s="85">
        <v>1</v>
      </c>
      <c r="AF220" s="85">
        <v>1</v>
      </c>
      <c r="AG220" s="85">
        <v>1</v>
      </c>
    </row>
    <row r="221" spans="1:33" x14ac:dyDescent="0.25">
      <c r="A221" s="85" t="s">
        <v>1397</v>
      </c>
      <c r="B221" s="85" t="s">
        <v>1050</v>
      </c>
      <c r="C221" s="85">
        <v>1</v>
      </c>
      <c r="D221" s="85">
        <v>1</v>
      </c>
      <c r="E221" s="85">
        <v>1</v>
      </c>
      <c r="F221" s="85">
        <v>1</v>
      </c>
      <c r="G221" s="85">
        <v>1</v>
      </c>
      <c r="H221" s="85">
        <v>1</v>
      </c>
      <c r="I221" s="85">
        <v>1</v>
      </c>
      <c r="J221" s="85">
        <v>1</v>
      </c>
      <c r="K221" s="85">
        <v>1</v>
      </c>
      <c r="L221" s="85">
        <v>1</v>
      </c>
      <c r="M221" s="85">
        <v>1</v>
      </c>
      <c r="N221" s="85">
        <v>1</v>
      </c>
      <c r="O221" s="85">
        <v>1</v>
      </c>
      <c r="P221" s="85">
        <v>1</v>
      </c>
      <c r="Q221" s="85">
        <v>1</v>
      </c>
      <c r="R221" s="85">
        <v>1</v>
      </c>
      <c r="S221" s="85">
        <v>1</v>
      </c>
      <c r="T221" s="85">
        <v>1</v>
      </c>
      <c r="U221" s="85">
        <v>1</v>
      </c>
      <c r="V221" s="85">
        <v>1</v>
      </c>
      <c r="W221" s="85">
        <v>1</v>
      </c>
      <c r="X221" s="85">
        <v>1</v>
      </c>
      <c r="Y221" s="85">
        <v>1</v>
      </c>
      <c r="Z221" s="85">
        <v>1</v>
      </c>
      <c r="AA221" s="85">
        <v>1</v>
      </c>
      <c r="AB221" s="85">
        <v>1</v>
      </c>
      <c r="AC221" s="85">
        <v>1</v>
      </c>
      <c r="AD221" s="85">
        <v>1</v>
      </c>
      <c r="AE221" s="85">
        <v>1</v>
      </c>
      <c r="AF221" s="85">
        <v>1</v>
      </c>
      <c r="AG221" s="85">
        <v>1</v>
      </c>
    </row>
    <row r="222" spans="1:33" x14ac:dyDescent="0.25">
      <c r="A222" s="85" t="s">
        <v>1397</v>
      </c>
      <c r="B222" s="85" t="s">
        <v>1051</v>
      </c>
      <c r="C222" s="85">
        <v>1</v>
      </c>
      <c r="D222" s="85">
        <v>1</v>
      </c>
      <c r="E222" s="85">
        <v>1</v>
      </c>
      <c r="F222" s="85">
        <v>1</v>
      </c>
      <c r="G222" s="85">
        <v>1</v>
      </c>
      <c r="H222" s="85">
        <v>1</v>
      </c>
      <c r="I222" s="85">
        <v>1</v>
      </c>
      <c r="J222" s="85">
        <v>1</v>
      </c>
      <c r="K222" s="85">
        <v>1</v>
      </c>
      <c r="L222" s="85">
        <v>1</v>
      </c>
      <c r="M222" s="85">
        <v>1</v>
      </c>
      <c r="N222" s="85">
        <v>1</v>
      </c>
      <c r="O222" s="85">
        <v>1</v>
      </c>
      <c r="P222" s="85">
        <v>1</v>
      </c>
      <c r="Q222" s="85">
        <v>1</v>
      </c>
      <c r="R222" s="85">
        <v>1</v>
      </c>
      <c r="S222" s="85">
        <v>1</v>
      </c>
      <c r="T222" s="85">
        <v>1</v>
      </c>
      <c r="U222" s="85">
        <v>1</v>
      </c>
      <c r="V222" s="85">
        <v>1</v>
      </c>
      <c r="W222" s="85">
        <v>1</v>
      </c>
      <c r="X222" s="85">
        <v>1</v>
      </c>
      <c r="Y222" s="85">
        <v>1</v>
      </c>
      <c r="Z222" s="85">
        <v>1</v>
      </c>
      <c r="AA222" s="85">
        <v>1</v>
      </c>
      <c r="AB222" s="85">
        <v>1</v>
      </c>
      <c r="AC222" s="85">
        <v>1</v>
      </c>
      <c r="AD222" s="85">
        <v>1</v>
      </c>
      <c r="AE222" s="85">
        <v>1</v>
      </c>
      <c r="AF222" s="85">
        <v>1</v>
      </c>
      <c r="AG222" s="85">
        <v>1</v>
      </c>
    </row>
    <row r="223" spans="1:33" x14ac:dyDescent="0.25">
      <c r="A223" s="85" t="s">
        <v>1397</v>
      </c>
      <c r="B223" s="85" t="s">
        <v>1052</v>
      </c>
      <c r="C223" s="85">
        <v>1</v>
      </c>
      <c r="D223" s="85">
        <v>1</v>
      </c>
      <c r="E223" s="85">
        <v>1</v>
      </c>
      <c r="F223" s="85">
        <v>1</v>
      </c>
      <c r="G223" s="85">
        <v>1</v>
      </c>
      <c r="H223" s="85">
        <v>1</v>
      </c>
      <c r="I223" s="85">
        <v>1</v>
      </c>
      <c r="J223" s="85">
        <v>1</v>
      </c>
      <c r="K223" s="85">
        <v>1</v>
      </c>
      <c r="L223" s="85">
        <v>1</v>
      </c>
      <c r="M223" s="85">
        <v>1</v>
      </c>
      <c r="N223" s="85">
        <v>1</v>
      </c>
      <c r="O223" s="85">
        <v>1</v>
      </c>
      <c r="P223" s="85">
        <v>1</v>
      </c>
      <c r="Q223" s="85">
        <v>1</v>
      </c>
      <c r="R223" s="85">
        <v>1</v>
      </c>
      <c r="S223" s="85">
        <v>1</v>
      </c>
      <c r="T223" s="85">
        <v>1</v>
      </c>
      <c r="U223" s="85">
        <v>1</v>
      </c>
      <c r="V223" s="85">
        <v>1</v>
      </c>
      <c r="W223" s="85">
        <v>1</v>
      </c>
      <c r="X223" s="85">
        <v>1</v>
      </c>
      <c r="Y223" s="85">
        <v>1</v>
      </c>
      <c r="Z223" s="85">
        <v>1</v>
      </c>
      <c r="AA223" s="85">
        <v>1</v>
      </c>
      <c r="AB223" s="85">
        <v>1</v>
      </c>
      <c r="AC223" s="85">
        <v>1</v>
      </c>
      <c r="AD223" s="85">
        <v>1</v>
      </c>
      <c r="AE223" s="85">
        <v>1</v>
      </c>
      <c r="AF223" s="85">
        <v>1</v>
      </c>
      <c r="AG223" s="85">
        <v>1</v>
      </c>
    </row>
    <row r="224" spans="1:33" x14ac:dyDescent="0.25">
      <c r="A224" s="85" t="s">
        <v>1397</v>
      </c>
      <c r="B224" s="85" t="s">
        <v>1053</v>
      </c>
      <c r="C224" s="85">
        <v>1</v>
      </c>
      <c r="D224" s="85">
        <v>1</v>
      </c>
      <c r="E224" s="85">
        <v>1</v>
      </c>
      <c r="F224" s="85">
        <v>1</v>
      </c>
      <c r="G224" s="85">
        <v>1</v>
      </c>
      <c r="H224" s="85">
        <v>1</v>
      </c>
      <c r="I224" s="85">
        <v>1</v>
      </c>
      <c r="J224" s="85">
        <v>1</v>
      </c>
      <c r="K224" s="85">
        <v>1</v>
      </c>
      <c r="L224" s="85">
        <v>1</v>
      </c>
      <c r="M224" s="85">
        <v>1</v>
      </c>
      <c r="N224" s="85">
        <v>1</v>
      </c>
      <c r="O224" s="85">
        <v>1</v>
      </c>
      <c r="P224" s="85">
        <v>1</v>
      </c>
      <c r="Q224" s="85">
        <v>1</v>
      </c>
      <c r="R224" s="85">
        <v>1</v>
      </c>
      <c r="S224" s="85">
        <v>1</v>
      </c>
      <c r="T224" s="85">
        <v>1</v>
      </c>
      <c r="U224" s="85">
        <v>1</v>
      </c>
      <c r="V224" s="85">
        <v>1</v>
      </c>
      <c r="W224" s="85">
        <v>1</v>
      </c>
      <c r="X224" s="85">
        <v>1</v>
      </c>
      <c r="Y224" s="85">
        <v>1</v>
      </c>
      <c r="Z224" s="85">
        <v>1</v>
      </c>
      <c r="AA224" s="85">
        <v>1</v>
      </c>
      <c r="AB224" s="85">
        <v>1</v>
      </c>
      <c r="AC224" s="85">
        <v>1</v>
      </c>
      <c r="AD224" s="85">
        <v>1</v>
      </c>
      <c r="AE224" s="85">
        <v>1</v>
      </c>
      <c r="AF224" s="85">
        <v>1</v>
      </c>
      <c r="AG224" s="85">
        <v>1</v>
      </c>
    </row>
    <row r="225" spans="1:33" x14ac:dyDescent="0.25">
      <c r="A225" s="85" t="s">
        <v>1397</v>
      </c>
      <c r="B225" s="85" t="s">
        <v>1054</v>
      </c>
      <c r="C225" s="85">
        <v>1</v>
      </c>
      <c r="D225" s="85">
        <v>1</v>
      </c>
      <c r="E225" s="85">
        <v>1</v>
      </c>
      <c r="F225" s="85">
        <v>1</v>
      </c>
      <c r="G225" s="85">
        <v>1</v>
      </c>
      <c r="H225" s="85">
        <v>1</v>
      </c>
      <c r="I225" s="85">
        <v>1</v>
      </c>
      <c r="J225" s="85">
        <v>1</v>
      </c>
      <c r="K225" s="85">
        <v>1</v>
      </c>
      <c r="L225" s="85">
        <v>1</v>
      </c>
      <c r="M225" s="85">
        <v>1</v>
      </c>
      <c r="N225" s="85">
        <v>1</v>
      </c>
      <c r="O225" s="85">
        <v>1</v>
      </c>
      <c r="P225" s="85">
        <v>1</v>
      </c>
      <c r="Q225" s="85">
        <v>1</v>
      </c>
      <c r="R225" s="85">
        <v>1</v>
      </c>
      <c r="S225" s="85">
        <v>1</v>
      </c>
      <c r="T225" s="85">
        <v>1</v>
      </c>
      <c r="U225" s="85">
        <v>1</v>
      </c>
      <c r="V225" s="85">
        <v>1</v>
      </c>
      <c r="W225" s="85">
        <v>1</v>
      </c>
      <c r="X225" s="85">
        <v>1</v>
      </c>
      <c r="Y225" s="85">
        <v>1</v>
      </c>
      <c r="Z225" s="85">
        <v>1</v>
      </c>
      <c r="AA225" s="85">
        <v>1</v>
      </c>
      <c r="AB225" s="85">
        <v>1</v>
      </c>
      <c r="AC225" s="85">
        <v>1</v>
      </c>
      <c r="AD225" s="85">
        <v>1</v>
      </c>
      <c r="AE225" s="85">
        <v>1</v>
      </c>
      <c r="AF225" s="85">
        <v>1</v>
      </c>
      <c r="AG225" s="85">
        <v>1</v>
      </c>
    </row>
    <row r="226" spans="1:33" x14ac:dyDescent="0.25">
      <c r="A226" s="85" t="s">
        <v>1397</v>
      </c>
      <c r="B226" s="85" t="s">
        <v>1055</v>
      </c>
      <c r="C226" s="85">
        <v>1</v>
      </c>
      <c r="D226" s="85">
        <v>1</v>
      </c>
      <c r="E226" s="85">
        <v>1</v>
      </c>
      <c r="F226" s="85">
        <v>1</v>
      </c>
      <c r="G226" s="85">
        <v>1</v>
      </c>
      <c r="H226" s="85">
        <v>1</v>
      </c>
      <c r="I226" s="85">
        <v>1</v>
      </c>
      <c r="J226" s="85">
        <v>1</v>
      </c>
      <c r="K226" s="85">
        <v>1</v>
      </c>
      <c r="L226" s="85">
        <v>1</v>
      </c>
      <c r="M226" s="85">
        <v>1</v>
      </c>
      <c r="N226" s="85">
        <v>1</v>
      </c>
      <c r="O226" s="85">
        <v>1</v>
      </c>
      <c r="P226" s="85">
        <v>1</v>
      </c>
      <c r="Q226" s="85">
        <v>1</v>
      </c>
      <c r="R226" s="85">
        <v>1</v>
      </c>
      <c r="S226" s="85">
        <v>1</v>
      </c>
      <c r="T226" s="85">
        <v>1</v>
      </c>
      <c r="U226" s="85">
        <v>1</v>
      </c>
      <c r="V226" s="85">
        <v>1</v>
      </c>
      <c r="W226" s="85">
        <v>1</v>
      </c>
      <c r="X226" s="85">
        <v>1</v>
      </c>
      <c r="Y226" s="85">
        <v>1</v>
      </c>
      <c r="Z226" s="85">
        <v>1</v>
      </c>
      <c r="AA226" s="85">
        <v>1</v>
      </c>
      <c r="AB226" s="85">
        <v>1</v>
      </c>
      <c r="AC226" s="85">
        <v>1</v>
      </c>
      <c r="AD226" s="85">
        <v>1</v>
      </c>
      <c r="AE226" s="85">
        <v>1</v>
      </c>
      <c r="AF226" s="85">
        <v>1</v>
      </c>
      <c r="AG226" s="85">
        <v>1</v>
      </c>
    </row>
    <row r="227" spans="1:33" x14ac:dyDescent="0.25">
      <c r="A227" s="85" t="s">
        <v>1399</v>
      </c>
      <c r="B227" s="85" t="s">
        <v>1017</v>
      </c>
      <c r="C227" s="85">
        <v>1</v>
      </c>
      <c r="D227" s="85">
        <v>1</v>
      </c>
      <c r="E227" s="85">
        <v>1</v>
      </c>
      <c r="F227" s="85">
        <v>1</v>
      </c>
      <c r="G227" s="85">
        <v>1</v>
      </c>
      <c r="H227" s="85">
        <v>1</v>
      </c>
      <c r="I227" s="85">
        <v>1</v>
      </c>
      <c r="J227" s="85">
        <v>1</v>
      </c>
      <c r="K227" s="85">
        <v>1</v>
      </c>
      <c r="L227" s="85">
        <v>1</v>
      </c>
      <c r="M227" s="85">
        <v>1</v>
      </c>
      <c r="N227" s="85">
        <v>1</v>
      </c>
      <c r="O227" s="85">
        <v>1</v>
      </c>
      <c r="P227" s="85">
        <v>1</v>
      </c>
      <c r="Q227" s="85">
        <v>1</v>
      </c>
      <c r="R227" s="85">
        <v>1</v>
      </c>
      <c r="S227" s="85">
        <v>1</v>
      </c>
      <c r="T227" s="85">
        <v>1</v>
      </c>
      <c r="U227" s="85">
        <v>1</v>
      </c>
      <c r="V227" s="85">
        <v>1</v>
      </c>
      <c r="W227" s="85">
        <v>1</v>
      </c>
      <c r="X227" s="85">
        <v>1</v>
      </c>
      <c r="Y227" s="85">
        <v>1</v>
      </c>
      <c r="Z227" s="85">
        <v>1</v>
      </c>
      <c r="AA227" s="85">
        <v>1</v>
      </c>
      <c r="AB227" s="85">
        <v>1</v>
      </c>
      <c r="AC227" s="85">
        <v>1</v>
      </c>
      <c r="AD227" s="85">
        <v>1</v>
      </c>
      <c r="AE227" s="85">
        <v>1</v>
      </c>
      <c r="AF227" s="85">
        <v>1</v>
      </c>
      <c r="AG227" s="85">
        <v>1</v>
      </c>
    </row>
    <row r="228" spans="1:33" x14ac:dyDescent="0.25">
      <c r="A228" s="85" t="s">
        <v>1399</v>
      </c>
      <c r="B228" s="85" t="s">
        <v>1032</v>
      </c>
      <c r="C228" s="85">
        <v>1</v>
      </c>
      <c r="D228" s="85">
        <v>1</v>
      </c>
      <c r="E228" s="85">
        <v>1</v>
      </c>
      <c r="F228" s="85">
        <v>1</v>
      </c>
      <c r="G228" s="85">
        <v>1</v>
      </c>
      <c r="H228" s="85">
        <v>1</v>
      </c>
      <c r="I228" s="85">
        <v>1</v>
      </c>
      <c r="J228" s="85">
        <v>1</v>
      </c>
      <c r="K228" s="85">
        <v>1</v>
      </c>
      <c r="L228" s="85">
        <v>1</v>
      </c>
      <c r="M228" s="85">
        <v>1</v>
      </c>
      <c r="N228" s="85">
        <v>1</v>
      </c>
      <c r="O228" s="85">
        <v>1</v>
      </c>
      <c r="P228" s="85">
        <v>1</v>
      </c>
      <c r="Q228" s="85">
        <v>1</v>
      </c>
      <c r="R228" s="85">
        <v>1</v>
      </c>
      <c r="S228" s="85">
        <v>1</v>
      </c>
      <c r="T228" s="85">
        <v>1</v>
      </c>
      <c r="U228" s="85">
        <v>1</v>
      </c>
      <c r="V228" s="85">
        <v>1</v>
      </c>
      <c r="W228" s="85">
        <v>1</v>
      </c>
      <c r="X228" s="85">
        <v>1</v>
      </c>
      <c r="Y228" s="85">
        <v>1</v>
      </c>
      <c r="Z228" s="85">
        <v>1</v>
      </c>
      <c r="AA228" s="85">
        <v>1</v>
      </c>
      <c r="AB228" s="85">
        <v>1</v>
      </c>
      <c r="AC228" s="85">
        <v>1</v>
      </c>
      <c r="AD228" s="85">
        <v>1</v>
      </c>
      <c r="AE228" s="85">
        <v>1</v>
      </c>
      <c r="AF228" s="85">
        <v>1</v>
      </c>
      <c r="AG228" s="85">
        <v>1</v>
      </c>
    </row>
    <row r="229" spans="1:33" x14ac:dyDescent="0.25">
      <c r="A229" s="85" t="s">
        <v>1399</v>
      </c>
      <c r="B229" s="85" t="s">
        <v>1033</v>
      </c>
      <c r="C229" s="85">
        <v>1</v>
      </c>
      <c r="D229" s="85">
        <v>1</v>
      </c>
      <c r="E229" s="85">
        <v>1</v>
      </c>
      <c r="F229" s="85">
        <v>1</v>
      </c>
      <c r="G229" s="85">
        <v>1</v>
      </c>
      <c r="H229" s="85">
        <v>1</v>
      </c>
      <c r="I229" s="85">
        <v>1</v>
      </c>
      <c r="J229" s="85">
        <v>1</v>
      </c>
      <c r="K229" s="85">
        <v>1</v>
      </c>
      <c r="L229" s="85">
        <v>1</v>
      </c>
      <c r="M229" s="85">
        <v>1</v>
      </c>
      <c r="N229" s="85">
        <v>1</v>
      </c>
      <c r="O229" s="85">
        <v>1</v>
      </c>
      <c r="P229" s="85">
        <v>1</v>
      </c>
      <c r="Q229" s="85">
        <v>1</v>
      </c>
      <c r="R229" s="85">
        <v>1</v>
      </c>
      <c r="S229" s="85">
        <v>1</v>
      </c>
      <c r="T229" s="85">
        <v>1</v>
      </c>
      <c r="U229" s="85">
        <v>1</v>
      </c>
      <c r="V229" s="85">
        <v>1</v>
      </c>
      <c r="W229" s="85">
        <v>1</v>
      </c>
      <c r="X229" s="85">
        <v>1</v>
      </c>
      <c r="Y229" s="85">
        <v>1</v>
      </c>
      <c r="Z229" s="85">
        <v>1</v>
      </c>
      <c r="AA229" s="85">
        <v>1</v>
      </c>
      <c r="AB229" s="85">
        <v>1</v>
      </c>
      <c r="AC229" s="85">
        <v>1</v>
      </c>
      <c r="AD229" s="85">
        <v>1</v>
      </c>
      <c r="AE229" s="85">
        <v>1</v>
      </c>
      <c r="AF229" s="85">
        <v>1</v>
      </c>
      <c r="AG229" s="85">
        <v>1</v>
      </c>
    </row>
    <row r="230" spans="1:33" x14ac:dyDescent="0.25">
      <c r="A230" s="85" t="s">
        <v>1399</v>
      </c>
      <c r="B230" s="85" t="s">
        <v>1034</v>
      </c>
      <c r="C230" s="85">
        <v>1</v>
      </c>
      <c r="D230" s="85">
        <v>1</v>
      </c>
      <c r="E230" s="85">
        <v>1</v>
      </c>
      <c r="F230" s="85">
        <v>1</v>
      </c>
      <c r="G230" s="85">
        <v>1</v>
      </c>
      <c r="H230" s="85">
        <v>1</v>
      </c>
      <c r="I230" s="85">
        <v>1</v>
      </c>
      <c r="J230" s="85">
        <v>1</v>
      </c>
      <c r="K230" s="85">
        <v>1</v>
      </c>
      <c r="L230" s="85">
        <v>1</v>
      </c>
      <c r="M230" s="85">
        <v>1</v>
      </c>
      <c r="N230" s="85">
        <v>1</v>
      </c>
      <c r="O230" s="85">
        <v>1</v>
      </c>
      <c r="P230" s="85">
        <v>1</v>
      </c>
      <c r="Q230" s="85">
        <v>1</v>
      </c>
      <c r="R230" s="85">
        <v>1</v>
      </c>
      <c r="S230" s="85">
        <v>1</v>
      </c>
      <c r="T230" s="85">
        <v>1</v>
      </c>
      <c r="U230" s="85">
        <v>1</v>
      </c>
      <c r="V230" s="85">
        <v>1</v>
      </c>
      <c r="W230" s="85">
        <v>1</v>
      </c>
      <c r="X230" s="85">
        <v>1</v>
      </c>
      <c r="Y230" s="85">
        <v>1</v>
      </c>
      <c r="Z230" s="85">
        <v>1</v>
      </c>
      <c r="AA230" s="85">
        <v>1</v>
      </c>
      <c r="AB230" s="85">
        <v>1</v>
      </c>
      <c r="AC230" s="85">
        <v>1</v>
      </c>
      <c r="AD230" s="85">
        <v>1</v>
      </c>
      <c r="AE230" s="85">
        <v>1</v>
      </c>
      <c r="AF230" s="85">
        <v>1</v>
      </c>
      <c r="AG230" s="85">
        <v>1</v>
      </c>
    </row>
    <row r="231" spans="1:33" x14ac:dyDescent="0.25">
      <c r="A231" s="85" t="s">
        <v>1399</v>
      </c>
      <c r="B231" s="85" t="s">
        <v>1035</v>
      </c>
      <c r="C231" s="85">
        <v>1</v>
      </c>
      <c r="D231" s="85">
        <v>1</v>
      </c>
      <c r="E231" s="85">
        <v>1</v>
      </c>
      <c r="F231" s="85">
        <v>1</v>
      </c>
      <c r="G231" s="85">
        <v>1</v>
      </c>
      <c r="H231" s="85">
        <v>1</v>
      </c>
      <c r="I231" s="85">
        <v>1</v>
      </c>
      <c r="J231" s="85">
        <v>1</v>
      </c>
      <c r="K231" s="85">
        <v>1</v>
      </c>
      <c r="L231" s="85">
        <v>1</v>
      </c>
      <c r="M231" s="85">
        <v>1</v>
      </c>
      <c r="N231" s="85">
        <v>1</v>
      </c>
      <c r="O231" s="85">
        <v>1</v>
      </c>
      <c r="P231" s="85">
        <v>1</v>
      </c>
      <c r="Q231" s="85">
        <v>1</v>
      </c>
      <c r="R231" s="85">
        <v>1</v>
      </c>
      <c r="S231" s="85">
        <v>1</v>
      </c>
      <c r="T231" s="85">
        <v>1</v>
      </c>
      <c r="U231" s="85">
        <v>1</v>
      </c>
      <c r="V231" s="85">
        <v>1</v>
      </c>
      <c r="W231" s="85">
        <v>1</v>
      </c>
      <c r="X231" s="85">
        <v>1</v>
      </c>
      <c r="Y231" s="85">
        <v>1</v>
      </c>
      <c r="Z231" s="85">
        <v>1</v>
      </c>
      <c r="AA231" s="85">
        <v>1</v>
      </c>
      <c r="AB231" s="85">
        <v>1</v>
      </c>
      <c r="AC231" s="85">
        <v>1</v>
      </c>
      <c r="AD231" s="85">
        <v>1</v>
      </c>
      <c r="AE231" s="85">
        <v>1</v>
      </c>
      <c r="AF231" s="85">
        <v>1</v>
      </c>
      <c r="AG231" s="85">
        <v>1</v>
      </c>
    </row>
    <row r="232" spans="1:33" x14ac:dyDescent="0.25">
      <c r="A232" s="85" t="s">
        <v>1399</v>
      </c>
      <c r="B232" s="85" t="s">
        <v>1036</v>
      </c>
      <c r="C232" s="85">
        <v>1</v>
      </c>
      <c r="D232" s="85">
        <v>1</v>
      </c>
      <c r="E232" s="85">
        <v>1</v>
      </c>
      <c r="F232" s="85">
        <v>1</v>
      </c>
      <c r="G232" s="85">
        <v>1</v>
      </c>
      <c r="H232" s="85">
        <v>1</v>
      </c>
      <c r="I232" s="85">
        <v>1</v>
      </c>
      <c r="J232" s="85">
        <v>1</v>
      </c>
      <c r="K232" s="85">
        <v>1</v>
      </c>
      <c r="L232" s="85">
        <v>1</v>
      </c>
      <c r="M232" s="85">
        <v>1</v>
      </c>
      <c r="N232" s="85">
        <v>1</v>
      </c>
      <c r="O232" s="85">
        <v>1</v>
      </c>
      <c r="P232" s="85">
        <v>1</v>
      </c>
      <c r="Q232" s="85">
        <v>1</v>
      </c>
      <c r="R232" s="85">
        <v>1</v>
      </c>
      <c r="S232" s="85">
        <v>1</v>
      </c>
      <c r="T232" s="85">
        <v>1</v>
      </c>
      <c r="U232" s="85">
        <v>1</v>
      </c>
      <c r="V232" s="85">
        <v>1</v>
      </c>
      <c r="W232" s="85">
        <v>1</v>
      </c>
      <c r="X232" s="85">
        <v>1</v>
      </c>
      <c r="Y232" s="85">
        <v>1</v>
      </c>
      <c r="Z232" s="85">
        <v>1</v>
      </c>
      <c r="AA232" s="85">
        <v>1</v>
      </c>
      <c r="AB232" s="85">
        <v>1</v>
      </c>
      <c r="AC232" s="85">
        <v>1</v>
      </c>
      <c r="AD232" s="85">
        <v>1</v>
      </c>
      <c r="AE232" s="85">
        <v>1</v>
      </c>
      <c r="AF232" s="85">
        <v>1</v>
      </c>
      <c r="AG232" s="85">
        <v>1</v>
      </c>
    </row>
    <row r="233" spans="1:33" x14ac:dyDescent="0.25">
      <c r="A233" s="85" t="s">
        <v>1399</v>
      </c>
      <c r="B233" s="85" t="s">
        <v>1037</v>
      </c>
      <c r="C233" s="85">
        <v>1</v>
      </c>
      <c r="D233" s="85">
        <v>1</v>
      </c>
      <c r="E233" s="85">
        <v>1</v>
      </c>
      <c r="F233" s="85">
        <v>1</v>
      </c>
      <c r="G233" s="85">
        <v>1</v>
      </c>
      <c r="H233" s="85">
        <v>1</v>
      </c>
      <c r="I233" s="85">
        <v>1</v>
      </c>
      <c r="J233" s="85">
        <v>1</v>
      </c>
      <c r="K233" s="85">
        <v>1</v>
      </c>
      <c r="L233" s="85">
        <v>1</v>
      </c>
      <c r="M233" s="85">
        <v>1</v>
      </c>
      <c r="N233" s="85">
        <v>1</v>
      </c>
      <c r="O233" s="85">
        <v>1</v>
      </c>
      <c r="P233" s="85">
        <v>1</v>
      </c>
      <c r="Q233" s="85">
        <v>1</v>
      </c>
      <c r="R233" s="85">
        <v>1</v>
      </c>
      <c r="S233" s="85">
        <v>1</v>
      </c>
      <c r="T233" s="85">
        <v>1</v>
      </c>
      <c r="U233" s="85">
        <v>1</v>
      </c>
      <c r="V233" s="85">
        <v>1</v>
      </c>
      <c r="W233" s="85">
        <v>1</v>
      </c>
      <c r="X233" s="85">
        <v>1</v>
      </c>
      <c r="Y233" s="85">
        <v>1</v>
      </c>
      <c r="Z233" s="85">
        <v>1</v>
      </c>
      <c r="AA233" s="85">
        <v>1</v>
      </c>
      <c r="AB233" s="85">
        <v>1</v>
      </c>
      <c r="AC233" s="85">
        <v>1</v>
      </c>
      <c r="AD233" s="85">
        <v>1</v>
      </c>
      <c r="AE233" s="85">
        <v>1</v>
      </c>
      <c r="AF233" s="85">
        <v>1</v>
      </c>
      <c r="AG233" s="85">
        <v>1</v>
      </c>
    </row>
    <row r="234" spans="1:33" x14ac:dyDescent="0.25">
      <c r="A234" s="85" t="s">
        <v>1399</v>
      </c>
      <c r="B234" s="85" t="s">
        <v>1038</v>
      </c>
      <c r="C234" s="85">
        <v>1</v>
      </c>
      <c r="D234" s="85">
        <v>1</v>
      </c>
      <c r="E234" s="85">
        <v>1</v>
      </c>
      <c r="F234" s="85">
        <v>1</v>
      </c>
      <c r="G234" s="85">
        <v>1</v>
      </c>
      <c r="H234" s="85">
        <v>1</v>
      </c>
      <c r="I234" s="85">
        <v>1</v>
      </c>
      <c r="J234" s="85">
        <v>1</v>
      </c>
      <c r="K234" s="85">
        <v>1</v>
      </c>
      <c r="L234" s="85">
        <v>1</v>
      </c>
      <c r="M234" s="85">
        <v>1</v>
      </c>
      <c r="N234" s="85">
        <v>1</v>
      </c>
      <c r="O234" s="85">
        <v>1</v>
      </c>
      <c r="P234" s="85">
        <v>1</v>
      </c>
      <c r="Q234" s="85">
        <v>1</v>
      </c>
      <c r="R234" s="85">
        <v>1</v>
      </c>
      <c r="S234" s="85">
        <v>1</v>
      </c>
      <c r="T234" s="85">
        <v>1</v>
      </c>
      <c r="U234" s="85">
        <v>1</v>
      </c>
      <c r="V234" s="85">
        <v>1</v>
      </c>
      <c r="W234" s="85">
        <v>1</v>
      </c>
      <c r="X234" s="85">
        <v>1</v>
      </c>
      <c r="Y234" s="85">
        <v>1</v>
      </c>
      <c r="Z234" s="85">
        <v>1</v>
      </c>
      <c r="AA234" s="85">
        <v>1</v>
      </c>
      <c r="AB234" s="85">
        <v>1</v>
      </c>
      <c r="AC234" s="85">
        <v>1</v>
      </c>
      <c r="AD234" s="85">
        <v>1</v>
      </c>
      <c r="AE234" s="85">
        <v>1</v>
      </c>
      <c r="AF234" s="85">
        <v>1</v>
      </c>
      <c r="AG234" s="85">
        <v>1</v>
      </c>
    </row>
    <row r="235" spans="1:33" x14ac:dyDescent="0.25">
      <c r="A235" s="85" t="s">
        <v>1399</v>
      </c>
      <c r="B235" s="85" t="s">
        <v>1039</v>
      </c>
      <c r="C235" s="85">
        <v>1</v>
      </c>
      <c r="D235" s="85">
        <v>1</v>
      </c>
      <c r="E235" s="85">
        <v>1</v>
      </c>
      <c r="F235" s="85">
        <v>1</v>
      </c>
      <c r="G235" s="85">
        <v>1</v>
      </c>
      <c r="H235" s="85">
        <v>1</v>
      </c>
      <c r="I235" s="85">
        <v>1</v>
      </c>
      <c r="J235" s="85">
        <v>1</v>
      </c>
      <c r="K235" s="85">
        <v>1</v>
      </c>
      <c r="L235" s="85">
        <v>1</v>
      </c>
      <c r="M235" s="85">
        <v>1</v>
      </c>
      <c r="N235" s="85">
        <v>1</v>
      </c>
      <c r="O235" s="85">
        <v>1</v>
      </c>
      <c r="P235" s="85">
        <v>1</v>
      </c>
      <c r="Q235" s="85">
        <v>1</v>
      </c>
      <c r="R235" s="85">
        <v>1</v>
      </c>
      <c r="S235" s="85">
        <v>1</v>
      </c>
      <c r="T235" s="85">
        <v>1</v>
      </c>
      <c r="U235" s="85">
        <v>1</v>
      </c>
      <c r="V235" s="85">
        <v>1</v>
      </c>
      <c r="W235" s="85">
        <v>1</v>
      </c>
      <c r="X235" s="85">
        <v>1</v>
      </c>
      <c r="Y235" s="85">
        <v>1</v>
      </c>
      <c r="Z235" s="85">
        <v>1</v>
      </c>
      <c r="AA235" s="85">
        <v>1</v>
      </c>
      <c r="AB235" s="85">
        <v>1</v>
      </c>
      <c r="AC235" s="85">
        <v>1</v>
      </c>
      <c r="AD235" s="85">
        <v>1</v>
      </c>
      <c r="AE235" s="85">
        <v>1</v>
      </c>
      <c r="AF235" s="85">
        <v>1</v>
      </c>
      <c r="AG235" s="85">
        <v>1</v>
      </c>
    </row>
    <row r="236" spans="1:33" x14ac:dyDescent="0.25">
      <c r="A236" s="85" t="s">
        <v>1399</v>
      </c>
      <c r="B236" s="85" t="s">
        <v>1040</v>
      </c>
      <c r="C236" s="85">
        <v>1</v>
      </c>
      <c r="D236" s="85">
        <v>1</v>
      </c>
      <c r="E236" s="85">
        <v>1</v>
      </c>
      <c r="F236" s="85">
        <v>1</v>
      </c>
      <c r="G236" s="85">
        <v>1</v>
      </c>
      <c r="H236" s="85">
        <v>1</v>
      </c>
      <c r="I236" s="85">
        <v>1</v>
      </c>
      <c r="J236" s="85">
        <v>1</v>
      </c>
      <c r="K236" s="85">
        <v>1</v>
      </c>
      <c r="L236" s="85">
        <v>1</v>
      </c>
      <c r="M236" s="85">
        <v>1</v>
      </c>
      <c r="N236" s="85">
        <v>1</v>
      </c>
      <c r="O236" s="85">
        <v>1</v>
      </c>
      <c r="P236" s="85">
        <v>1</v>
      </c>
      <c r="Q236" s="85">
        <v>1</v>
      </c>
      <c r="R236" s="85">
        <v>1</v>
      </c>
      <c r="S236" s="85">
        <v>1</v>
      </c>
      <c r="T236" s="85">
        <v>1</v>
      </c>
      <c r="U236" s="85">
        <v>1</v>
      </c>
      <c r="V236" s="85">
        <v>1</v>
      </c>
      <c r="W236" s="85">
        <v>1</v>
      </c>
      <c r="X236" s="85">
        <v>1</v>
      </c>
      <c r="Y236" s="85">
        <v>1</v>
      </c>
      <c r="Z236" s="85">
        <v>1</v>
      </c>
      <c r="AA236" s="85">
        <v>1</v>
      </c>
      <c r="AB236" s="85">
        <v>1</v>
      </c>
      <c r="AC236" s="85">
        <v>1</v>
      </c>
      <c r="AD236" s="85">
        <v>1</v>
      </c>
      <c r="AE236" s="85">
        <v>1</v>
      </c>
      <c r="AF236" s="85">
        <v>1</v>
      </c>
      <c r="AG236" s="85">
        <v>1</v>
      </c>
    </row>
    <row r="237" spans="1:33" x14ac:dyDescent="0.25">
      <c r="A237" s="85" t="s">
        <v>1399</v>
      </c>
      <c r="B237" s="85" t="s">
        <v>1041</v>
      </c>
      <c r="C237" s="85">
        <v>1</v>
      </c>
      <c r="D237" s="85">
        <v>1</v>
      </c>
      <c r="E237" s="85">
        <v>1</v>
      </c>
      <c r="F237" s="85">
        <v>1</v>
      </c>
      <c r="G237" s="85">
        <v>1</v>
      </c>
      <c r="H237" s="85">
        <v>1</v>
      </c>
      <c r="I237" s="85">
        <v>1</v>
      </c>
      <c r="J237" s="85">
        <v>1</v>
      </c>
      <c r="K237" s="85">
        <v>1</v>
      </c>
      <c r="L237" s="85">
        <v>1</v>
      </c>
      <c r="M237" s="85">
        <v>1</v>
      </c>
      <c r="N237" s="85">
        <v>1</v>
      </c>
      <c r="O237" s="85">
        <v>1</v>
      </c>
      <c r="P237" s="85">
        <v>1</v>
      </c>
      <c r="Q237" s="85">
        <v>1</v>
      </c>
      <c r="R237" s="85">
        <v>1</v>
      </c>
      <c r="S237" s="85">
        <v>1</v>
      </c>
      <c r="T237" s="85">
        <v>1</v>
      </c>
      <c r="U237" s="85">
        <v>1</v>
      </c>
      <c r="V237" s="85">
        <v>1</v>
      </c>
      <c r="W237" s="85">
        <v>1</v>
      </c>
      <c r="X237" s="85">
        <v>1</v>
      </c>
      <c r="Y237" s="85">
        <v>1</v>
      </c>
      <c r="Z237" s="85">
        <v>1</v>
      </c>
      <c r="AA237" s="85">
        <v>1</v>
      </c>
      <c r="AB237" s="85">
        <v>1</v>
      </c>
      <c r="AC237" s="85">
        <v>1</v>
      </c>
      <c r="AD237" s="85">
        <v>1</v>
      </c>
      <c r="AE237" s="85">
        <v>1</v>
      </c>
      <c r="AF237" s="85">
        <v>1</v>
      </c>
      <c r="AG237" s="85">
        <v>1</v>
      </c>
    </row>
    <row r="238" spans="1:33" x14ac:dyDescent="0.25">
      <c r="A238" s="85" t="s">
        <v>1399</v>
      </c>
      <c r="B238" s="85" t="s">
        <v>1042</v>
      </c>
      <c r="C238" s="85">
        <v>1</v>
      </c>
      <c r="D238" s="85">
        <v>1</v>
      </c>
      <c r="E238" s="85">
        <v>1</v>
      </c>
      <c r="F238" s="85">
        <v>1</v>
      </c>
      <c r="G238" s="85">
        <v>1</v>
      </c>
      <c r="H238" s="85">
        <v>1</v>
      </c>
      <c r="I238" s="85">
        <v>1</v>
      </c>
      <c r="J238" s="85">
        <v>1</v>
      </c>
      <c r="K238" s="85">
        <v>1</v>
      </c>
      <c r="L238" s="85">
        <v>1</v>
      </c>
      <c r="M238" s="85">
        <v>1</v>
      </c>
      <c r="N238" s="85">
        <v>1</v>
      </c>
      <c r="O238" s="85">
        <v>1</v>
      </c>
      <c r="P238" s="85">
        <v>1</v>
      </c>
      <c r="Q238" s="85">
        <v>1</v>
      </c>
      <c r="R238" s="85">
        <v>1</v>
      </c>
      <c r="S238" s="85">
        <v>1</v>
      </c>
      <c r="T238" s="85">
        <v>1</v>
      </c>
      <c r="U238" s="85">
        <v>1</v>
      </c>
      <c r="V238" s="85">
        <v>1</v>
      </c>
      <c r="W238" s="85">
        <v>1</v>
      </c>
      <c r="X238" s="85">
        <v>1</v>
      </c>
      <c r="Y238" s="85">
        <v>1</v>
      </c>
      <c r="Z238" s="85">
        <v>1</v>
      </c>
      <c r="AA238" s="85">
        <v>1</v>
      </c>
      <c r="AB238" s="85">
        <v>1</v>
      </c>
      <c r="AC238" s="85">
        <v>1</v>
      </c>
      <c r="AD238" s="85">
        <v>1</v>
      </c>
      <c r="AE238" s="85">
        <v>1</v>
      </c>
      <c r="AF238" s="85">
        <v>1</v>
      </c>
      <c r="AG238" s="85">
        <v>1</v>
      </c>
    </row>
    <row r="239" spans="1:33" x14ac:dyDescent="0.25">
      <c r="A239" s="85" t="s">
        <v>1399</v>
      </c>
      <c r="B239" s="85" t="s">
        <v>1043</v>
      </c>
      <c r="C239" s="85">
        <v>1</v>
      </c>
      <c r="D239" s="85">
        <v>1</v>
      </c>
      <c r="E239" s="85">
        <v>1</v>
      </c>
      <c r="F239" s="85">
        <v>1</v>
      </c>
      <c r="G239" s="85">
        <v>1</v>
      </c>
      <c r="H239" s="85">
        <v>1</v>
      </c>
      <c r="I239" s="85">
        <v>1</v>
      </c>
      <c r="J239" s="85">
        <v>1</v>
      </c>
      <c r="K239" s="85">
        <v>1</v>
      </c>
      <c r="L239" s="85">
        <v>1</v>
      </c>
      <c r="M239" s="85">
        <v>1</v>
      </c>
      <c r="N239" s="85">
        <v>1</v>
      </c>
      <c r="O239" s="85">
        <v>1</v>
      </c>
      <c r="P239" s="85">
        <v>1</v>
      </c>
      <c r="Q239" s="85">
        <v>1</v>
      </c>
      <c r="R239" s="85">
        <v>1</v>
      </c>
      <c r="S239" s="85">
        <v>1</v>
      </c>
      <c r="T239" s="85">
        <v>1</v>
      </c>
      <c r="U239" s="85">
        <v>1</v>
      </c>
      <c r="V239" s="85">
        <v>1</v>
      </c>
      <c r="W239" s="85">
        <v>1</v>
      </c>
      <c r="X239" s="85">
        <v>1</v>
      </c>
      <c r="Y239" s="85">
        <v>1</v>
      </c>
      <c r="Z239" s="85">
        <v>1</v>
      </c>
      <c r="AA239" s="85">
        <v>1</v>
      </c>
      <c r="AB239" s="85">
        <v>1</v>
      </c>
      <c r="AC239" s="85">
        <v>1</v>
      </c>
      <c r="AD239" s="85">
        <v>1</v>
      </c>
      <c r="AE239" s="85">
        <v>1</v>
      </c>
      <c r="AF239" s="85">
        <v>1</v>
      </c>
      <c r="AG239" s="85">
        <v>1</v>
      </c>
    </row>
    <row r="240" spans="1:33" x14ac:dyDescent="0.25">
      <c r="A240" s="85" t="s">
        <v>1399</v>
      </c>
      <c r="B240" s="85" t="s">
        <v>1044</v>
      </c>
      <c r="C240" s="85">
        <v>1</v>
      </c>
      <c r="D240" s="85">
        <v>1</v>
      </c>
      <c r="E240" s="85">
        <v>1</v>
      </c>
      <c r="F240" s="85">
        <v>1</v>
      </c>
      <c r="G240" s="85">
        <v>1</v>
      </c>
      <c r="H240" s="85">
        <v>1</v>
      </c>
      <c r="I240" s="85">
        <v>1</v>
      </c>
      <c r="J240" s="85">
        <v>1</v>
      </c>
      <c r="K240" s="85">
        <v>1</v>
      </c>
      <c r="L240" s="85">
        <v>1</v>
      </c>
      <c r="M240" s="85">
        <v>1</v>
      </c>
      <c r="N240" s="85">
        <v>1</v>
      </c>
      <c r="O240" s="85">
        <v>1</v>
      </c>
      <c r="P240" s="85">
        <v>1</v>
      </c>
      <c r="Q240" s="85">
        <v>1</v>
      </c>
      <c r="R240" s="85">
        <v>1</v>
      </c>
      <c r="S240" s="85">
        <v>1</v>
      </c>
      <c r="T240" s="85">
        <v>1</v>
      </c>
      <c r="U240" s="85">
        <v>1</v>
      </c>
      <c r="V240" s="85">
        <v>1</v>
      </c>
      <c r="W240" s="85">
        <v>1</v>
      </c>
      <c r="X240" s="85">
        <v>1</v>
      </c>
      <c r="Y240" s="85">
        <v>1</v>
      </c>
      <c r="Z240" s="85">
        <v>1</v>
      </c>
      <c r="AA240" s="85">
        <v>1</v>
      </c>
      <c r="AB240" s="85">
        <v>1</v>
      </c>
      <c r="AC240" s="85">
        <v>1</v>
      </c>
      <c r="AD240" s="85">
        <v>1</v>
      </c>
      <c r="AE240" s="85">
        <v>1</v>
      </c>
      <c r="AF240" s="85">
        <v>1</v>
      </c>
      <c r="AG240" s="85">
        <v>1</v>
      </c>
    </row>
    <row r="241" spans="1:33" x14ac:dyDescent="0.25">
      <c r="A241" s="85" t="s">
        <v>1399</v>
      </c>
      <c r="B241" s="85" t="s">
        <v>1045</v>
      </c>
      <c r="C241" s="85">
        <v>1</v>
      </c>
      <c r="D241" s="85">
        <v>1</v>
      </c>
      <c r="E241" s="85">
        <v>1</v>
      </c>
      <c r="F241" s="85">
        <v>1</v>
      </c>
      <c r="G241" s="85">
        <v>1</v>
      </c>
      <c r="H241" s="85">
        <v>1</v>
      </c>
      <c r="I241" s="85">
        <v>1</v>
      </c>
      <c r="J241" s="85">
        <v>1</v>
      </c>
      <c r="K241" s="85">
        <v>1</v>
      </c>
      <c r="L241" s="85">
        <v>1</v>
      </c>
      <c r="M241" s="85">
        <v>1</v>
      </c>
      <c r="N241" s="85">
        <v>1</v>
      </c>
      <c r="O241" s="85">
        <v>1</v>
      </c>
      <c r="P241" s="85">
        <v>1</v>
      </c>
      <c r="Q241" s="85">
        <v>1</v>
      </c>
      <c r="R241" s="85">
        <v>1</v>
      </c>
      <c r="S241" s="85">
        <v>1</v>
      </c>
      <c r="T241" s="85">
        <v>1</v>
      </c>
      <c r="U241" s="85">
        <v>1</v>
      </c>
      <c r="V241" s="85">
        <v>1</v>
      </c>
      <c r="W241" s="85">
        <v>1</v>
      </c>
      <c r="X241" s="85">
        <v>1</v>
      </c>
      <c r="Y241" s="85">
        <v>1</v>
      </c>
      <c r="Z241" s="85">
        <v>1</v>
      </c>
      <c r="AA241" s="85">
        <v>1</v>
      </c>
      <c r="AB241" s="85">
        <v>1</v>
      </c>
      <c r="AC241" s="85">
        <v>1</v>
      </c>
      <c r="AD241" s="85">
        <v>1</v>
      </c>
      <c r="AE241" s="85">
        <v>1</v>
      </c>
      <c r="AF241" s="85">
        <v>1</v>
      </c>
      <c r="AG241" s="85">
        <v>1</v>
      </c>
    </row>
    <row r="242" spans="1:33" x14ac:dyDescent="0.25">
      <c r="A242" s="85" t="s">
        <v>1399</v>
      </c>
      <c r="B242" s="85" t="s">
        <v>1046</v>
      </c>
      <c r="C242" s="85">
        <v>1</v>
      </c>
      <c r="D242" s="85">
        <v>1</v>
      </c>
      <c r="E242" s="85">
        <v>1</v>
      </c>
      <c r="F242" s="85">
        <v>1</v>
      </c>
      <c r="G242" s="85">
        <v>1</v>
      </c>
      <c r="H242" s="85">
        <v>1</v>
      </c>
      <c r="I242" s="85">
        <v>1</v>
      </c>
      <c r="J242" s="85">
        <v>1</v>
      </c>
      <c r="K242" s="85">
        <v>1</v>
      </c>
      <c r="L242" s="85">
        <v>1</v>
      </c>
      <c r="M242" s="85">
        <v>1</v>
      </c>
      <c r="N242" s="85">
        <v>1</v>
      </c>
      <c r="O242" s="85">
        <v>1</v>
      </c>
      <c r="P242" s="85">
        <v>1</v>
      </c>
      <c r="Q242" s="85">
        <v>1</v>
      </c>
      <c r="R242" s="85">
        <v>1</v>
      </c>
      <c r="S242" s="85">
        <v>1</v>
      </c>
      <c r="T242" s="85">
        <v>1</v>
      </c>
      <c r="U242" s="85">
        <v>1</v>
      </c>
      <c r="V242" s="85">
        <v>1</v>
      </c>
      <c r="W242" s="85">
        <v>1</v>
      </c>
      <c r="X242" s="85">
        <v>1</v>
      </c>
      <c r="Y242" s="85">
        <v>1</v>
      </c>
      <c r="Z242" s="85">
        <v>1</v>
      </c>
      <c r="AA242" s="85">
        <v>1</v>
      </c>
      <c r="AB242" s="85">
        <v>1</v>
      </c>
      <c r="AC242" s="85">
        <v>1</v>
      </c>
      <c r="AD242" s="85">
        <v>1</v>
      </c>
      <c r="AE242" s="85">
        <v>1</v>
      </c>
      <c r="AF242" s="85">
        <v>1</v>
      </c>
      <c r="AG242" s="85">
        <v>1</v>
      </c>
    </row>
    <row r="243" spans="1:33" x14ac:dyDescent="0.25">
      <c r="A243" s="85" t="s">
        <v>1399</v>
      </c>
      <c r="B243" s="85" t="s">
        <v>1047</v>
      </c>
      <c r="C243" s="85">
        <v>1</v>
      </c>
      <c r="D243" s="85">
        <v>1</v>
      </c>
      <c r="E243" s="85">
        <v>1</v>
      </c>
      <c r="F243" s="85">
        <v>1</v>
      </c>
      <c r="G243" s="85">
        <v>1</v>
      </c>
      <c r="H243" s="85">
        <v>1</v>
      </c>
      <c r="I243" s="85">
        <v>1</v>
      </c>
      <c r="J243" s="85">
        <v>1</v>
      </c>
      <c r="K243" s="85">
        <v>1</v>
      </c>
      <c r="L243" s="85">
        <v>1</v>
      </c>
      <c r="M243" s="85">
        <v>1</v>
      </c>
      <c r="N243" s="85">
        <v>1</v>
      </c>
      <c r="O243" s="85">
        <v>1</v>
      </c>
      <c r="P243" s="85">
        <v>1</v>
      </c>
      <c r="Q243" s="85">
        <v>1</v>
      </c>
      <c r="R243" s="85">
        <v>1</v>
      </c>
      <c r="S243" s="85">
        <v>1</v>
      </c>
      <c r="T243" s="85">
        <v>1</v>
      </c>
      <c r="U243" s="85">
        <v>1</v>
      </c>
      <c r="V243" s="85">
        <v>1</v>
      </c>
      <c r="W243" s="85">
        <v>1</v>
      </c>
      <c r="X243" s="85">
        <v>1</v>
      </c>
      <c r="Y243" s="85">
        <v>1</v>
      </c>
      <c r="Z243" s="85">
        <v>1</v>
      </c>
      <c r="AA243" s="85">
        <v>1</v>
      </c>
      <c r="AB243" s="85">
        <v>1</v>
      </c>
      <c r="AC243" s="85">
        <v>1</v>
      </c>
      <c r="AD243" s="85">
        <v>1</v>
      </c>
      <c r="AE243" s="85">
        <v>1</v>
      </c>
      <c r="AF243" s="85">
        <v>1</v>
      </c>
      <c r="AG243" s="85">
        <v>1</v>
      </c>
    </row>
    <row r="244" spans="1:33" x14ac:dyDescent="0.25">
      <c r="A244" s="85" t="s">
        <v>1399</v>
      </c>
      <c r="B244" s="85" t="s">
        <v>1048</v>
      </c>
      <c r="C244" s="85">
        <v>1</v>
      </c>
      <c r="D244" s="85">
        <v>1</v>
      </c>
      <c r="E244" s="85">
        <v>1</v>
      </c>
      <c r="F244" s="85">
        <v>1</v>
      </c>
      <c r="G244" s="85">
        <v>1</v>
      </c>
      <c r="H244" s="85">
        <v>1</v>
      </c>
      <c r="I244" s="85">
        <v>1</v>
      </c>
      <c r="J244" s="85">
        <v>1</v>
      </c>
      <c r="K244" s="85">
        <v>1</v>
      </c>
      <c r="L244" s="85">
        <v>1</v>
      </c>
      <c r="M244" s="85">
        <v>1</v>
      </c>
      <c r="N244" s="85">
        <v>1</v>
      </c>
      <c r="O244" s="85">
        <v>1</v>
      </c>
      <c r="P244" s="85">
        <v>1</v>
      </c>
      <c r="Q244" s="85">
        <v>1</v>
      </c>
      <c r="R244" s="85">
        <v>1</v>
      </c>
      <c r="S244" s="85">
        <v>1</v>
      </c>
      <c r="T244" s="85">
        <v>1</v>
      </c>
      <c r="U244" s="85">
        <v>1</v>
      </c>
      <c r="V244" s="85">
        <v>1</v>
      </c>
      <c r="W244" s="85">
        <v>1</v>
      </c>
      <c r="X244" s="85">
        <v>1</v>
      </c>
      <c r="Y244" s="85">
        <v>1</v>
      </c>
      <c r="Z244" s="85">
        <v>1</v>
      </c>
      <c r="AA244" s="85">
        <v>1</v>
      </c>
      <c r="AB244" s="85">
        <v>1</v>
      </c>
      <c r="AC244" s="85">
        <v>1</v>
      </c>
      <c r="AD244" s="85">
        <v>1</v>
      </c>
      <c r="AE244" s="85">
        <v>1</v>
      </c>
      <c r="AF244" s="85">
        <v>1</v>
      </c>
      <c r="AG244" s="85">
        <v>1</v>
      </c>
    </row>
    <row r="245" spans="1:33" x14ac:dyDescent="0.25">
      <c r="A245" s="85" t="s">
        <v>1399</v>
      </c>
      <c r="B245" s="85" t="s">
        <v>1049</v>
      </c>
      <c r="C245" s="85">
        <v>1</v>
      </c>
      <c r="D245" s="85">
        <v>1</v>
      </c>
      <c r="E245" s="85">
        <v>1</v>
      </c>
      <c r="F245" s="85">
        <v>1</v>
      </c>
      <c r="G245" s="85">
        <v>1</v>
      </c>
      <c r="H245" s="85">
        <v>1</v>
      </c>
      <c r="I245" s="85">
        <v>1</v>
      </c>
      <c r="J245" s="85">
        <v>1</v>
      </c>
      <c r="K245" s="85">
        <v>1</v>
      </c>
      <c r="L245" s="85">
        <v>1</v>
      </c>
      <c r="M245" s="85">
        <v>1</v>
      </c>
      <c r="N245" s="85">
        <v>1</v>
      </c>
      <c r="O245" s="85">
        <v>1</v>
      </c>
      <c r="P245" s="85">
        <v>1</v>
      </c>
      <c r="Q245" s="85">
        <v>1</v>
      </c>
      <c r="R245" s="85">
        <v>1</v>
      </c>
      <c r="S245" s="85">
        <v>1</v>
      </c>
      <c r="T245" s="85">
        <v>1</v>
      </c>
      <c r="U245" s="85">
        <v>1</v>
      </c>
      <c r="V245" s="85">
        <v>1</v>
      </c>
      <c r="W245" s="85">
        <v>1</v>
      </c>
      <c r="X245" s="85">
        <v>1</v>
      </c>
      <c r="Y245" s="85">
        <v>1</v>
      </c>
      <c r="Z245" s="85">
        <v>1</v>
      </c>
      <c r="AA245" s="85">
        <v>1</v>
      </c>
      <c r="AB245" s="85">
        <v>1</v>
      </c>
      <c r="AC245" s="85">
        <v>1</v>
      </c>
      <c r="AD245" s="85">
        <v>1</v>
      </c>
      <c r="AE245" s="85">
        <v>1</v>
      </c>
      <c r="AF245" s="85">
        <v>1</v>
      </c>
      <c r="AG245" s="85">
        <v>1</v>
      </c>
    </row>
    <row r="246" spans="1:33" x14ac:dyDescent="0.25">
      <c r="A246" s="85" t="s">
        <v>1399</v>
      </c>
      <c r="B246" s="85" t="s">
        <v>1050</v>
      </c>
      <c r="C246" s="85">
        <v>1</v>
      </c>
      <c r="D246" s="85">
        <v>1</v>
      </c>
      <c r="E246" s="85">
        <v>1</v>
      </c>
      <c r="F246" s="85">
        <v>1</v>
      </c>
      <c r="G246" s="85">
        <v>1</v>
      </c>
      <c r="H246" s="85">
        <v>1</v>
      </c>
      <c r="I246" s="85">
        <v>1</v>
      </c>
      <c r="J246" s="85">
        <v>1</v>
      </c>
      <c r="K246" s="85">
        <v>1</v>
      </c>
      <c r="L246" s="85">
        <v>1</v>
      </c>
      <c r="M246" s="85">
        <v>1</v>
      </c>
      <c r="N246" s="85">
        <v>1</v>
      </c>
      <c r="O246" s="85">
        <v>1</v>
      </c>
      <c r="P246" s="85">
        <v>1</v>
      </c>
      <c r="Q246" s="85">
        <v>1</v>
      </c>
      <c r="R246" s="85">
        <v>1</v>
      </c>
      <c r="S246" s="85">
        <v>1</v>
      </c>
      <c r="T246" s="85">
        <v>1</v>
      </c>
      <c r="U246" s="85">
        <v>1</v>
      </c>
      <c r="V246" s="85">
        <v>1</v>
      </c>
      <c r="W246" s="85">
        <v>1</v>
      </c>
      <c r="X246" s="85">
        <v>1</v>
      </c>
      <c r="Y246" s="85">
        <v>1</v>
      </c>
      <c r="Z246" s="85">
        <v>1</v>
      </c>
      <c r="AA246" s="85">
        <v>1</v>
      </c>
      <c r="AB246" s="85">
        <v>1</v>
      </c>
      <c r="AC246" s="85">
        <v>1</v>
      </c>
      <c r="AD246" s="85">
        <v>1</v>
      </c>
      <c r="AE246" s="85">
        <v>1</v>
      </c>
      <c r="AF246" s="85">
        <v>1</v>
      </c>
      <c r="AG246" s="85">
        <v>1</v>
      </c>
    </row>
    <row r="247" spans="1:33" x14ac:dyDescent="0.25">
      <c r="A247" s="85" t="s">
        <v>1399</v>
      </c>
      <c r="B247" s="85" t="s">
        <v>1051</v>
      </c>
      <c r="C247" s="85">
        <v>1</v>
      </c>
      <c r="D247" s="85">
        <v>1</v>
      </c>
      <c r="E247" s="85">
        <v>1</v>
      </c>
      <c r="F247" s="85">
        <v>1</v>
      </c>
      <c r="G247" s="85">
        <v>1</v>
      </c>
      <c r="H247" s="85">
        <v>1</v>
      </c>
      <c r="I247" s="85">
        <v>1</v>
      </c>
      <c r="J247" s="85">
        <v>1</v>
      </c>
      <c r="K247" s="85">
        <v>1</v>
      </c>
      <c r="L247" s="85">
        <v>1</v>
      </c>
      <c r="M247" s="85">
        <v>1</v>
      </c>
      <c r="N247" s="85">
        <v>1</v>
      </c>
      <c r="O247" s="85">
        <v>1</v>
      </c>
      <c r="P247" s="85">
        <v>1</v>
      </c>
      <c r="Q247" s="85">
        <v>1</v>
      </c>
      <c r="R247" s="85">
        <v>1</v>
      </c>
      <c r="S247" s="85">
        <v>1</v>
      </c>
      <c r="T247" s="85">
        <v>1</v>
      </c>
      <c r="U247" s="85">
        <v>1</v>
      </c>
      <c r="V247" s="85">
        <v>1</v>
      </c>
      <c r="W247" s="85">
        <v>1</v>
      </c>
      <c r="X247" s="85">
        <v>1</v>
      </c>
      <c r="Y247" s="85">
        <v>1</v>
      </c>
      <c r="Z247" s="85">
        <v>1</v>
      </c>
      <c r="AA247" s="85">
        <v>1</v>
      </c>
      <c r="AB247" s="85">
        <v>1</v>
      </c>
      <c r="AC247" s="85">
        <v>1</v>
      </c>
      <c r="AD247" s="85">
        <v>1</v>
      </c>
      <c r="AE247" s="85">
        <v>1</v>
      </c>
      <c r="AF247" s="85">
        <v>1</v>
      </c>
      <c r="AG247" s="85">
        <v>1</v>
      </c>
    </row>
    <row r="248" spans="1:33" x14ac:dyDescent="0.25">
      <c r="A248" s="85" t="s">
        <v>1399</v>
      </c>
      <c r="B248" s="85" t="s">
        <v>1052</v>
      </c>
      <c r="C248" s="85">
        <v>1</v>
      </c>
      <c r="D248" s="85">
        <v>1</v>
      </c>
      <c r="E248" s="85">
        <v>1</v>
      </c>
      <c r="F248" s="85">
        <v>1</v>
      </c>
      <c r="G248" s="85">
        <v>1</v>
      </c>
      <c r="H248" s="85">
        <v>1</v>
      </c>
      <c r="I248" s="85">
        <v>1</v>
      </c>
      <c r="J248" s="85">
        <v>1</v>
      </c>
      <c r="K248" s="85">
        <v>1</v>
      </c>
      <c r="L248" s="85">
        <v>1</v>
      </c>
      <c r="M248" s="85">
        <v>1</v>
      </c>
      <c r="N248" s="85">
        <v>1</v>
      </c>
      <c r="O248" s="85">
        <v>1</v>
      </c>
      <c r="P248" s="85">
        <v>1</v>
      </c>
      <c r="Q248" s="85">
        <v>1</v>
      </c>
      <c r="R248" s="85">
        <v>1</v>
      </c>
      <c r="S248" s="85">
        <v>1</v>
      </c>
      <c r="T248" s="85">
        <v>1</v>
      </c>
      <c r="U248" s="85">
        <v>1</v>
      </c>
      <c r="V248" s="85">
        <v>1</v>
      </c>
      <c r="W248" s="85">
        <v>1</v>
      </c>
      <c r="X248" s="85">
        <v>1</v>
      </c>
      <c r="Y248" s="85">
        <v>1</v>
      </c>
      <c r="Z248" s="85">
        <v>1</v>
      </c>
      <c r="AA248" s="85">
        <v>1</v>
      </c>
      <c r="AB248" s="85">
        <v>1</v>
      </c>
      <c r="AC248" s="85">
        <v>1</v>
      </c>
      <c r="AD248" s="85">
        <v>1</v>
      </c>
      <c r="AE248" s="85">
        <v>1</v>
      </c>
      <c r="AF248" s="85">
        <v>1</v>
      </c>
      <c r="AG248" s="85">
        <v>1</v>
      </c>
    </row>
    <row r="249" spans="1:33" x14ac:dyDescent="0.25">
      <c r="A249" s="85" t="s">
        <v>1399</v>
      </c>
      <c r="B249" s="85" t="s">
        <v>1053</v>
      </c>
      <c r="C249" s="85">
        <v>1</v>
      </c>
      <c r="D249" s="85">
        <v>1</v>
      </c>
      <c r="E249" s="85">
        <v>1</v>
      </c>
      <c r="F249" s="85">
        <v>1</v>
      </c>
      <c r="G249" s="85">
        <v>1</v>
      </c>
      <c r="H249" s="85">
        <v>1</v>
      </c>
      <c r="I249" s="85">
        <v>1</v>
      </c>
      <c r="J249" s="85">
        <v>1</v>
      </c>
      <c r="K249" s="85">
        <v>1</v>
      </c>
      <c r="L249" s="85">
        <v>1</v>
      </c>
      <c r="M249" s="85">
        <v>1</v>
      </c>
      <c r="N249" s="85">
        <v>1</v>
      </c>
      <c r="O249" s="85">
        <v>1</v>
      </c>
      <c r="P249" s="85">
        <v>1</v>
      </c>
      <c r="Q249" s="85">
        <v>1</v>
      </c>
      <c r="R249" s="85">
        <v>1</v>
      </c>
      <c r="S249" s="85">
        <v>1</v>
      </c>
      <c r="T249" s="85">
        <v>1</v>
      </c>
      <c r="U249" s="85">
        <v>1</v>
      </c>
      <c r="V249" s="85">
        <v>1</v>
      </c>
      <c r="W249" s="85">
        <v>1</v>
      </c>
      <c r="X249" s="85">
        <v>1</v>
      </c>
      <c r="Y249" s="85">
        <v>1</v>
      </c>
      <c r="Z249" s="85">
        <v>1</v>
      </c>
      <c r="AA249" s="85">
        <v>1</v>
      </c>
      <c r="AB249" s="85">
        <v>1</v>
      </c>
      <c r="AC249" s="85">
        <v>1</v>
      </c>
      <c r="AD249" s="85">
        <v>1</v>
      </c>
      <c r="AE249" s="85">
        <v>1</v>
      </c>
      <c r="AF249" s="85">
        <v>1</v>
      </c>
      <c r="AG249" s="85">
        <v>1</v>
      </c>
    </row>
    <row r="250" spans="1:33" x14ac:dyDescent="0.25">
      <c r="A250" s="85" t="s">
        <v>1399</v>
      </c>
      <c r="B250" s="85" t="s">
        <v>1054</v>
      </c>
      <c r="C250" s="85">
        <v>1</v>
      </c>
      <c r="D250" s="85">
        <v>1</v>
      </c>
      <c r="E250" s="85">
        <v>1</v>
      </c>
      <c r="F250" s="85">
        <v>1</v>
      </c>
      <c r="G250" s="85">
        <v>1</v>
      </c>
      <c r="H250" s="85">
        <v>1</v>
      </c>
      <c r="I250" s="85">
        <v>1</v>
      </c>
      <c r="J250" s="85">
        <v>1</v>
      </c>
      <c r="K250" s="85">
        <v>1</v>
      </c>
      <c r="L250" s="85">
        <v>1</v>
      </c>
      <c r="M250" s="85">
        <v>1</v>
      </c>
      <c r="N250" s="85">
        <v>1</v>
      </c>
      <c r="O250" s="85">
        <v>1</v>
      </c>
      <c r="P250" s="85">
        <v>1</v>
      </c>
      <c r="Q250" s="85">
        <v>1</v>
      </c>
      <c r="R250" s="85">
        <v>1</v>
      </c>
      <c r="S250" s="85">
        <v>1</v>
      </c>
      <c r="T250" s="85">
        <v>1</v>
      </c>
      <c r="U250" s="85">
        <v>1</v>
      </c>
      <c r="V250" s="85">
        <v>1</v>
      </c>
      <c r="W250" s="85">
        <v>1</v>
      </c>
      <c r="X250" s="85">
        <v>1</v>
      </c>
      <c r="Y250" s="85">
        <v>1</v>
      </c>
      <c r="Z250" s="85">
        <v>1</v>
      </c>
      <c r="AA250" s="85">
        <v>1</v>
      </c>
      <c r="AB250" s="85">
        <v>1</v>
      </c>
      <c r="AC250" s="85">
        <v>1</v>
      </c>
      <c r="AD250" s="85">
        <v>1</v>
      </c>
      <c r="AE250" s="85">
        <v>1</v>
      </c>
      <c r="AF250" s="85">
        <v>1</v>
      </c>
      <c r="AG250" s="85">
        <v>1</v>
      </c>
    </row>
    <row r="251" spans="1:33" x14ac:dyDescent="0.25">
      <c r="A251" s="85" t="s">
        <v>1399</v>
      </c>
      <c r="B251" s="85" t="s">
        <v>1055</v>
      </c>
      <c r="C251" s="85">
        <v>1</v>
      </c>
      <c r="D251" s="85">
        <v>1</v>
      </c>
      <c r="E251" s="85">
        <v>1</v>
      </c>
      <c r="F251" s="85">
        <v>1</v>
      </c>
      <c r="G251" s="85">
        <v>1</v>
      </c>
      <c r="H251" s="85">
        <v>1</v>
      </c>
      <c r="I251" s="85">
        <v>1</v>
      </c>
      <c r="J251" s="85">
        <v>1</v>
      </c>
      <c r="K251" s="85">
        <v>1</v>
      </c>
      <c r="L251" s="85">
        <v>1</v>
      </c>
      <c r="M251" s="85">
        <v>1</v>
      </c>
      <c r="N251" s="85">
        <v>1</v>
      </c>
      <c r="O251" s="85">
        <v>1</v>
      </c>
      <c r="P251" s="85">
        <v>1</v>
      </c>
      <c r="Q251" s="85">
        <v>1</v>
      </c>
      <c r="R251" s="85">
        <v>1</v>
      </c>
      <c r="S251" s="85">
        <v>1</v>
      </c>
      <c r="T251" s="85">
        <v>1</v>
      </c>
      <c r="U251" s="85">
        <v>1</v>
      </c>
      <c r="V251" s="85">
        <v>1</v>
      </c>
      <c r="W251" s="85">
        <v>1</v>
      </c>
      <c r="X251" s="85">
        <v>1</v>
      </c>
      <c r="Y251" s="85">
        <v>1</v>
      </c>
      <c r="Z251" s="85">
        <v>1</v>
      </c>
      <c r="AA251" s="85">
        <v>1</v>
      </c>
      <c r="AB251" s="85">
        <v>1</v>
      </c>
      <c r="AC251" s="85">
        <v>1</v>
      </c>
      <c r="AD251" s="85">
        <v>1</v>
      </c>
      <c r="AE251" s="85">
        <v>1</v>
      </c>
      <c r="AF251" s="85">
        <v>1</v>
      </c>
      <c r="AG251" s="85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workbookViewId="0"/>
  </sheetViews>
  <sheetFormatPr defaultColWidth="8.85546875" defaultRowHeight="15" x14ac:dyDescent="0.25"/>
  <cols>
    <col min="2" max="2" width="76.5703125" customWidth="1"/>
    <col min="3" max="3" width="42.42578125" customWidth="1"/>
    <col min="4" max="4" width="57.85546875" style="5" bestFit="1" customWidth="1"/>
    <col min="5" max="5" width="60.42578125" customWidth="1"/>
  </cols>
  <sheetData>
    <row r="1" spans="1:2" x14ac:dyDescent="0.25">
      <c r="A1" s="1" t="s">
        <v>1197</v>
      </c>
    </row>
    <row r="3" spans="1:2" x14ac:dyDescent="0.25">
      <c r="A3" s="1" t="s">
        <v>39</v>
      </c>
      <c r="B3" s="3" t="s">
        <v>40</v>
      </c>
    </row>
    <row r="4" spans="1:2" x14ac:dyDescent="0.25">
      <c r="B4" t="s">
        <v>1</v>
      </c>
    </row>
    <row r="5" spans="1:2" x14ac:dyDescent="0.25">
      <c r="B5" s="2">
        <v>2020</v>
      </c>
    </row>
    <row r="6" spans="1:2" s="5" customFormat="1" x14ac:dyDescent="0.25">
      <c r="B6" t="s">
        <v>370</v>
      </c>
    </row>
    <row r="7" spans="1:2" x14ac:dyDescent="0.25">
      <c r="B7" s="4" t="s">
        <v>367</v>
      </c>
    </row>
    <row r="8" spans="1:2" s="5" customFormat="1" x14ac:dyDescent="0.25">
      <c r="B8" s="5" t="s">
        <v>1167</v>
      </c>
    </row>
    <row r="9" spans="1:2" s="5" customFormat="1" x14ac:dyDescent="0.25"/>
    <row r="10" spans="1:2" x14ac:dyDescent="0.25">
      <c r="A10" s="1" t="s">
        <v>41</v>
      </c>
    </row>
    <row r="11" spans="1:2" s="5" customFormat="1" x14ac:dyDescent="0.25">
      <c r="A11" s="18" t="s">
        <v>1184</v>
      </c>
      <c r="B11" s="19"/>
    </row>
    <row r="12" spans="1:2" s="5" customFormat="1" x14ac:dyDescent="0.25">
      <c r="A12" s="13" t="s">
        <v>1185</v>
      </c>
    </row>
    <row r="13" spans="1:2" s="5" customFormat="1" x14ac:dyDescent="0.25">
      <c r="A13" s="13"/>
    </row>
    <row r="14" spans="1:2" s="5" customFormat="1" x14ac:dyDescent="0.25">
      <c r="A14" s="13" t="s">
        <v>1186</v>
      </c>
    </row>
    <row r="15" spans="1:2" s="5" customFormat="1" x14ac:dyDescent="0.25">
      <c r="A15" s="13" t="s">
        <v>1187</v>
      </c>
    </row>
    <row r="16" spans="1:2" s="5" customFormat="1" x14ac:dyDescent="0.25">
      <c r="A16" s="13" t="s">
        <v>1188</v>
      </c>
    </row>
    <row r="17" spans="1:3" s="5" customFormat="1" x14ac:dyDescent="0.25">
      <c r="A17" s="13"/>
    </row>
    <row r="18" spans="1:3" s="5" customFormat="1" x14ac:dyDescent="0.25">
      <c r="A18" s="13" t="s">
        <v>1189</v>
      </c>
    </row>
    <row r="19" spans="1:3" s="5" customFormat="1" x14ac:dyDescent="0.25">
      <c r="A19" s="13" t="s">
        <v>1190</v>
      </c>
    </row>
    <row r="20" spans="1:3" s="5" customFormat="1" x14ac:dyDescent="0.25">
      <c r="A20" s="13"/>
    </row>
    <row r="21" spans="1:3" s="5" customFormat="1" x14ac:dyDescent="0.25">
      <c r="A21" s="1" t="s">
        <v>1196</v>
      </c>
    </row>
    <row r="22" spans="1:3" s="5" customFormat="1" x14ac:dyDescent="0.25">
      <c r="A22" s="13" t="s">
        <v>1193</v>
      </c>
    </row>
    <row r="23" spans="1:3" s="5" customFormat="1" x14ac:dyDescent="0.25">
      <c r="A23" s="13" t="s">
        <v>1191</v>
      </c>
    </row>
    <row r="24" spans="1:3" s="5" customFormat="1" x14ac:dyDescent="0.25">
      <c r="A24" s="13" t="s">
        <v>1192</v>
      </c>
    </row>
    <row r="25" spans="1:3" s="5" customFormat="1" x14ac:dyDescent="0.25">
      <c r="A25" s="13" t="s">
        <v>1194</v>
      </c>
    </row>
    <row r="26" spans="1:3" s="5" customFormat="1" x14ac:dyDescent="0.25">
      <c r="A26" s="13" t="s">
        <v>1195</v>
      </c>
    </row>
    <row r="27" spans="1:3" s="5" customFormat="1" x14ac:dyDescent="0.25">
      <c r="A27" s="13"/>
    </row>
    <row r="28" spans="1:3" s="5" customFormat="1" x14ac:dyDescent="0.25">
      <c r="A28" s="54" t="s">
        <v>1057</v>
      </c>
      <c r="B28" s="55"/>
      <c r="C28" s="55"/>
    </row>
    <row r="29" spans="1:3" s="5" customFormat="1" x14ac:dyDescent="0.25">
      <c r="A29" s="13" t="s">
        <v>1059</v>
      </c>
    </row>
    <row r="30" spans="1:3" s="5" customFormat="1" x14ac:dyDescent="0.25"/>
    <row r="31" spans="1:3" s="5" customFormat="1" x14ac:dyDescent="0.25">
      <c r="B31" s="3" t="s">
        <v>369</v>
      </c>
      <c r="C31" s="3" t="s">
        <v>1056</v>
      </c>
    </row>
    <row r="32" spans="1:3" s="5" customFormat="1" x14ac:dyDescent="0.25">
      <c r="B32" s="5" t="s">
        <v>1017</v>
      </c>
      <c r="C32" s="5" t="s">
        <v>1031</v>
      </c>
    </row>
    <row r="33" spans="2:3" s="5" customFormat="1" x14ac:dyDescent="0.25">
      <c r="B33" s="5" t="s">
        <v>1032</v>
      </c>
      <c r="C33" s="5" t="s">
        <v>1018</v>
      </c>
    </row>
    <row r="34" spans="2:3" s="5" customFormat="1" x14ac:dyDescent="0.25">
      <c r="B34" s="5" t="s">
        <v>1033</v>
      </c>
      <c r="C34" s="5" t="s">
        <v>1018</v>
      </c>
    </row>
    <row r="35" spans="2:3" s="5" customFormat="1" x14ac:dyDescent="0.25">
      <c r="B35" s="5" t="s">
        <v>1034</v>
      </c>
      <c r="C35" s="5" t="s">
        <v>1018</v>
      </c>
    </row>
    <row r="36" spans="2:3" s="5" customFormat="1" x14ac:dyDescent="0.25">
      <c r="B36" s="5" t="s">
        <v>1035</v>
      </c>
      <c r="C36" s="5" t="s">
        <v>1019</v>
      </c>
    </row>
    <row r="37" spans="2:3" s="5" customFormat="1" x14ac:dyDescent="0.25">
      <c r="B37" s="5" t="s">
        <v>1036</v>
      </c>
      <c r="C37" s="56" t="s">
        <v>1020</v>
      </c>
    </row>
    <row r="38" spans="2:3" s="5" customFormat="1" x14ac:dyDescent="0.25">
      <c r="B38" s="5" t="s">
        <v>1037</v>
      </c>
      <c r="C38" s="5" t="s">
        <v>1021</v>
      </c>
    </row>
    <row r="39" spans="2:3" s="5" customFormat="1" x14ac:dyDescent="0.25">
      <c r="B39" s="5" t="s">
        <v>1038</v>
      </c>
      <c r="C39" s="5" t="s">
        <v>1022</v>
      </c>
    </row>
    <row r="40" spans="2:3" s="5" customFormat="1" x14ac:dyDescent="0.25">
      <c r="B40" s="5" t="s">
        <v>1039</v>
      </c>
      <c r="C40" s="5" t="s">
        <v>1165</v>
      </c>
    </row>
    <row r="41" spans="2:3" s="5" customFormat="1" x14ac:dyDescent="0.25">
      <c r="B41" s="5" t="s">
        <v>1040</v>
      </c>
      <c r="C41" s="5" t="s">
        <v>1023</v>
      </c>
    </row>
    <row r="42" spans="2:3" s="5" customFormat="1" x14ac:dyDescent="0.25">
      <c r="B42" s="5" t="s">
        <v>1041</v>
      </c>
      <c r="C42" s="5" t="s">
        <v>1024</v>
      </c>
    </row>
    <row r="43" spans="2:3" s="5" customFormat="1" x14ac:dyDescent="0.25">
      <c r="B43" s="5" t="s">
        <v>1042</v>
      </c>
      <c r="C43" s="5" t="s">
        <v>49</v>
      </c>
    </row>
    <row r="44" spans="2:3" s="5" customFormat="1" x14ac:dyDescent="0.25">
      <c r="B44" s="5" t="s">
        <v>1043</v>
      </c>
      <c r="C44" s="5" t="s">
        <v>1025</v>
      </c>
    </row>
    <row r="45" spans="2:3" s="5" customFormat="1" x14ac:dyDescent="0.25">
      <c r="B45" s="5" t="s">
        <v>1044</v>
      </c>
      <c r="C45" s="5" t="s">
        <v>48</v>
      </c>
    </row>
    <row r="46" spans="2:3" s="5" customFormat="1" x14ac:dyDescent="0.25">
      <c r="B46" s="5" t="s">
        <v>1045</v>
      </c>
      <c r="C46" s="5" t="s">
        <v>1026</v>
      </c>
    </row>
    <row r="47" spans="2:3" s="5" customFormat="1" x14ac:dyDescent="0.25">
      <c r="B47" s="5" t="s">
        <v>1046</v>
      </c>
      <c r="C47" s="5" t="s">
        <v>1027</v>
      </c>
    </row>
    <row r="48" spans="2:3" s="5" customFormat="1" x14ac:dyDescent="0.25">
      <c r="B48" s="5" t="s">
        <v>1047</v>
      </c>
      <c r="C48" s="5" t="s">
        <v>1027</v>
      </c>
    </row>
    <row r="49" spans="1:3" s="5" customFormat="1" x14ac:dyDescent="0.25">
      <c r="B49" s="5" t="s">
        <v>1048</v>
      </c>
      <c r="C49" s="5" t="s">
        <v>1027</v>
      </c>
    </row>
    <row r="50" spans="1:3" s="5" customFormat="1" x14ac:dyDescent="0.25">
      <c r="B50" s="5" t="s">
        <v>1049</v>
      </c>
      <c r="C50" s="5" t="s">
        <v>1027</v>
      </c>
    </row>
    <row r="51" spans="1:3" s="5" customFormat="1" x14ac:dyDescent="0.25">
      <c r="B51" s="5" t="s">
        <v>1050</v>
      </c>
      <c r="C51" s="5" t="s">
        <v>1028</v>
      </c>
    </row>
    <row r="52" spans="1:3" s="5" customFormat="1" x14ac:dyDescent="0.25">
      <c r="B52" s="5" t="s">
        <v>1051</v>
      </c>
      <c r="C52" s="5" t="s">
        <v>1028</v>
      </c>
    </row>
    <row r="53" spans="1:3" s="5" customFormat="1" x14ac:dyDescent="0.25">
      <c r="B53" s="5" t="s">
        <v>1052</v>
      </c>
      <c r="C53" s="5" t="s">
        <v>1164</v>
      </c>
    </row>
    <row r="54" spans="1:3" s="5" customFormat="1" x14ac:dyDescent="0.25">
      <c r="B54" s="5" t="s">
        <v>1053</v>
      </c>
      <c r="C54" s="5" t="s">
        <v>1029</v>
      </c>
    </row>
    <row r="55" spans="1:3" s="5" customFormat="1" x14ac:dyDescent="0.25">
      <c r="B55" s="5" t="s">
        <v>1054</v>
      </c>
      <c r="C55" s="56" t="s">
        <v>1030</v>
      </c>
    </row>
    <row r="56" spans="1:3" s="5" customFormat="1" x14ac:dyDescent="0.25">
      <c r="B56" s="5" t="s">
        <v>1055</v>
      </c>
      <c r="C56" s="5" t="s">
        <v>1031</v>
      </c>
    </row>
    <row r="57" spans="1:3" s="5" customFormat="1" x14ac:dyDescent="0.25"/>
    <row r="58" spans="1:3" s="5" customFormat="1" x14ac:dyDescent="0.25">
      <c r="A58" s="5" t="s">
        <v>1012</v>
      </c>
    </row>
    <row r="59" spans="1:3" s="5" customFormat="1" x14ac:dyDescent="0.25">
      <c r="A59" s="5" t="s">
        <v>1058</v>
      </c>
    </row>
    <row r="60" spans="1:3" s="5" customFormat="1" x14ac:dyDescent="0.25">
      <c r="A60" s="5" t="s">
        <v>1013</v>
      </c>
    </row>
    <row r="61" spans="1:3" s="5" customFormat="1" x14ac:dyDescent="0.25">
      <c r="A61" s="5" t="s">
        <v>1014</v>
      </c>
    </row>
    <row r="62" spans="1:3" s="5" customFormat="1" x14ac:dyDescent="0.25">
      <c r="A62" s="5" t="s">
        <v>1015</v>
      </c>
    </row>
    <row r="63" spans="1:3" s="5" customFormat="1" x14ac:dyDescent="0.25">
      <c r="A63" s="5" t="s">
        <v>1016</v>
      </c>
    </row>
    <row r="64" spans="1:3" s="5" customFormat="1" x14ac:dyDescent="0.25">
      <c r="B64" s="3" t="s">
        <v>1156</v>
      </c>
      <c r="C64" s="3" t="s">
        <v>1157</v>
      </c>
    </row>
    <row r="65" spans="1:4" s="5" customFormat="1" x14ac:dyDescent="0.25">
      <c r="B65" s="5" t="s">
        <v>1158</v>
      </c>
      <c r="C65" s="5" t="s">
        <v>1035</v>
      </c>
    </row>
    <row r="66" spans="1:4" s="5" customFormat="1" x14ac:dyDescent="0.25">
      <c r="B66" s="5" t="s">
        <v>1159</v>
      </c>
      <c r="C66" s="5" t="s">
        <v>1036</v>
      </c>
    </row>
    <row r="67" spans="1:4" s="5" customFormat="1" x14ac:dyDescent="0.25">
      <c r="B67" s="5" t="s">
        <v>1160</v>
      </c>
      <c r="C67" s="5" t="s">
        <v>1038</v>
      </c>
    </row>
    <row r="68" spans="1:4" s="5" customFormat="1" x14ac:dyDescent="0.25">
      <c r="B68" s="5" t="s">
        <v>1161</v>
      </c>
      <c r="C68" s="5" t="s">
        <v>1045</v>
      </c>
    </row>
    <row r="69" spans="1:4" s="5" customFormat="1" x14ac:dyDescent="0.25"/>
    <row r="70" spans="1:4" s="5" customFormat="1" x14ac:dyDescent="0.25">
      <c r="A70" s="5" t="s">
        <v>1162</v>
      </c>
    </row>
    <row r="71" spans="1:4" s="5" customFormat="1" x14ac:dyDescent="0.25">
      <c r="A71" s="5" t="s">
        <v>1163</v>
      </c>
    </row>
    <row r="73" spans="1:4" s="5" customFormat="1" x14ac:dyDescent="0.25">
      <c r="A73" s="57" t="s">
        <v>1166</v>
      </c>
      <c r="B73" s="58"/>
      <c r="C73" s="58"/>
    </row>
    <row r="74" spans="1:4" s="5" customFormat="1" x14ac:dyDescent="0.25">
      <c r="A74" s="5" t="s">
        <v>368</v>
      </c>
    </row>
    <row r="75" spans="1:4" s="5" customFormat="1" x14ac:dyDescent="0.25">
      <c r="A75" s="5" t="s">
        <v>1168</v>
      </c>
    </row>
    <row r="76" spans="1:4" s="5" customFormat="1" x14ac:dyDescent="0.25"/>
    <row r="77" spans="1:4" s="5" customFormat="1" x14ac:dyDescent="0.25">
      <c r="A77" s="5" t="s">
        <v>1169</v>
      </c>
    </row>
    <row r="78" spans="1:4" s="5" customFormat="1" x14ac:dyDescent="0.25">
      <c r="A78" s="5" t="s">
        <v>1170</v>
      </c>
    </row>
    <row r="79" spans="1:4" s="5" customFormat="1" x14ac:dyDescent="0.25"/>
    <row r="80" spans="1:4" x14ac:dyDescent="0.25">
      <c r="A80" s="1" t="s">
        <v>1171</v>
      </c>
      <c r="D80" s="7"/>
    </row>
    <row r="81" spans="2:4" x14ac:dyDescent="0.25">
      <c r="B81" s="3" t="s">
        <v>1181</v>
      </c>
      <c r="C81" s="3" t="s">
        <v>1182</v>
      </c>
      <c r="D81" s="30"/>
    </row>
    <row r="82" spans="2:4" x14ac:dyDescent="0.25">
      <c r="B82" s="31" t="s">
        <v>221</v>
      </c>
      <c r="C82" t="s">
        <v>221</v>
      </c>
      <c r="D82" s="30"/>
    </row>
    <row r="83" spans="2:4" x14ac:dyDescent="0.25">
      <c r="B83" s="32" t="s">
        <v>1172</v>
      </c>
      <c r="C83" t="s">
        <v>222</v>
      </c>
      <c r="D83" s="30"/>
    </row>
    <row r="84" spans="2:4" x14ac:dyDescent="0.25">
      <c r="B84" s="32" t="s">
        <v>1173</v>
      </c>
      <c r="C84" t="s">
        <v>222</v>
      </c>
      <c r="D84" s="30"/>
    </row>
    <row r="85" spans="2:4" x14ac:dyDescent="0.25">
      <c r="B85" s="32" t="s">
        <v>1174</v>
      </c>
      <c r="C85" t="s">
        <v>223</v>
      </c>
      <c r="D85" s="30"/>
    </row>
    <row r="86" spans="2:4" x14ac:dyDescent="0.25">
      <c r="B86" s="32" t="s">
        <v>1175</v>
      </c>
      <c r="C86" t="s">
        <v>223</v>
      </c>
      <c r="D86" s="30"/>
    </row>
    <row r="87" spans="2:4" x14ac:dyDescent="0.25">
      <c r="B87" s="32" t="s">
        <v>1176</v>
      </c>
      <c r="C87" t="s">
        <v>224</v>
      </c>
      <c r="D87" s="30"/>
    </row>
    <row r="88" spans="2:4" x14ac:dyDescent="0.25">
      <c r="B88" s="32" t="s">
        <v>1177</v>
      </c>
      <c r="C88" t="s">
        <v>222</v>
      </c>
      <c r="D88" s="30"/>
    </row>
    <row r="89" spans="2:4" x14ac:dyDescent="0.25">
      <c r="B89" s="32" t="s">
        <v>1178</v>
      </c>
      <c r="C89" t="s">
        <v>223</v>
      </c>
      <c r="D89" s="30"/>
    </row>
    <row r="90" spans="2:4" x14ac:dyDescent="0.25">
      <c r="B90" s="32" t="s">
        <v>1179</v>
      </c>
      <c r="C90" t="s">
        <v>223</v>
      </c>
      <c r="D90" s="30"/>
    </row>
    <row r="91" spans="2:4" x14ac:dyDescent="0.25">
      <c r="B91" s="32" t="s">
        <v>1180</v>
      </c>
      <c r="C91" s="5" t="s">
        <v>224</v>
      </c>
      <c r="D91" s="30"/>
    </row>
    <row r="92" spans="2:4" x14ac:dyDescent="0.25">
      <c r="D92" s="30"/>
    </row>
    <row r="93" spans="2:4" x14ac:dyDescent="0.25">
      <c r="D93" s="30"/>
    </row>
    <row r="94" spans="2:4" x14ac:dyDescent="0.25">
      <c r="D94" s="30"/>
    </row>
    <row r="95" spans="2:4" x14ac:dyDescent="0.25">
      <c r="D95" s="30"/>
    </row>
    <row r="96" spans="2:4" x14ac:dyDescent="0.25">
      <c r="D96" s="30"/>
    </row>
    <row r="97" spans="4:4" x14ac:dyDescent="0.25">
      <c r="D97" s="30"/>
    </row>
    <row r="98" spans="4:4" x14ac:dyDescent="0.25">
      <c r="D98" s="30"/>
    </row>
    <row r="99" spans="4:4" x14ac:dyDescent="0.25">
      <c r="D99" s="30"/>
    </row>
    <row r="100" spans="4:4" x14ac:dyDescent="0.25">
      <c r="D100" s="29"/>
    </row>
    <row r="101" spans="4:4" x14ac:dyDescent="0.25">
      <c r="D101" s="30"/>
    </row>
    <row r="102" spans="4:4" x14ac:dyDescent="0.25">
      <c r="D102" s="29"/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B932-C7EF-4360-98FD-7FBCD941100B}">
  <dimension ref="A1:AH251"/>
  <sheetViews>
    <sheetView workbookViewId="0"/>
  </sheetViews>
  <sheetFormatPr defaultRowHeight="15" x14ac:dyDescent="0.25"/>
  <cols>
    <col min="1" max="1" width="14.42578125" style="120" customWidth="1"/>
    <col min="2" max="2" width="59.5703125" style="120" customWidth="1"/>
    <col min="3" max="33" width="12.28515625" style="120" bestFit="1" customWidth="1"/>
    <col min="34" max="34" width="9.140625" style="120"/>
    <col min="35" max="35" width="12.28515625" style="120" bestFit="1" customWidth="1"/>
    <col min="36" max="16384" width="9.140625" style="120"/>
  </cols>
  <sheetData>
    <row r="1" spans="1:33" x14ac:dyDescent="0.25">
      <c r="A1" s="121"/>
      <c r="B1" s="121" t="s">
        <v>1398</v>
      </c>
      <c r="C1" s="121">
        <v>2020</v>
      </c>
      <c r="D1" s="121">
        <v>2021</v>
      </c>
      <c r="E1" s="121">
        <v>2022</v>
      </c>
      <c r="F1" s="121">
        <v>2023</v>
      </c>
      <c r="G1" s="121">
        <v>2024</v>
      </c>
      <c r="H1" s="121">
        <v>2025</v>
      </c>
      <c r="I1" s="121">
        <v>2026</v>
      </c>
      <c r="J1" s="121">
        <v>2027</v>
      </c>
      <c r="K1" s="121">
        <v>2028</v>
      </c>
      <c r="L1" s="121">
        <v>2029</v>
      </c>
      <c r="M1" s="121">
        <v>2030</v>
      </c>
      <c r="N1" s="121">
        <v>2031</v>
      </c>
      <c r="O1" s="121">
        <v>2032</v>
      </c>
      <c r="P1" s="121">
        <v>2033</v>
      </c>
      <c r="Q1" s="121">
        <v>2034</v>
      </c>
      <c r="R1" s="121">
        <v>2035</v>
      </c>
      <c r="S1" s="121">
        <v>2036</v>
      </c>
      <c r="T1" s="121">
        <v>2037</v>
      </c>
      <c r="U1" s="121">
        <v>2038</v>
      </c>
      <c r="V1" s="121">
        <v>2039</v>
      </c>
      <c r="W1" s="121">
        <v>2040</v>
      </c>
      <c r="X1" s="121">
        <v>2041</v>
      </c>
      <c r="Y1" s="121">
        <v>2042</v>
      </c>
      <c r="Z1" s="121">
        <v>2043</v>
      </c>
      <c r="AA1" s="121">
        <v>2044</v>
      </c>
      <c r="AB1" s="121">
        <v>2045</v>
      </c>
      <c r="AC1" s="121">
        <v>2046</v>
      </c>
      <c r="AD1" s="121">
        <v>2047</v>
      </c>
      <c r="AE1" s="121">
        <v>2048</v>
      </c>
      <c r="AF1" s="121">
        <v>2049</v>
      </c>
      <c r="AG1" s="121">
        <v>2050</v>
      </c>
    </row>
    <row r="2" spans="1:33" x14ac:dyDescent="0.25">
      <c r="A2" s="120" t="s">
        <v>1389</v>
      </c>
      <c r="B2" s="120" t="s">
        <v>1017</v>
      </c>
      <c r="C2" s="120">
        <v>11551099748506.289</v>
      </c>
      <c r="D2" s="120">
        <v>12042459198829.65</v>
      </c>
      <c r="E2" s="120">
        <v>12528553033126.961</v>
      </c>
      <c r="F2" s="120">
        <v>12878243208868.9</v>
      </c>
      <c r="G2" s="120">
        <v>13147722846814.82</v>
      </c>
      <c r="H2" s="120">
        <v>13429658294310.891</v>
      </c>
      <c r="I2" s="120">
        <v>13694644855956.029</v>
      </c>
      <c r="J2" s="120">
        <v>13953258678902.65</v>
      </c>
      <c r="K2" s="120">
        <v>14163743415165.48</v>
      </c>
      <c r="L2" s="120">
        <v>14377316744059.23</v>
      </c>
      <c r="M2" s="120">
        <v>14602100329188.16</v>
      </c>
      <c r="N2" s="120">
        <v>14831745294440.381</v>
      </c>
      <c r="O2" s="120">
        <v>15037533062880.43</v>
      </c>
      <c r="P2" s="120">
        <v>15247707078782.689</v>
      </c>
      <c r="Q2" s="120">
        <v>15479786995272.74</v>
      </c>
      <c r="R2" s="120">
        <v>15711255375397.09</v>
      </c>
      <c r="S2" s="120">
        <v>15938978527157.439</v>
      </c>
      <c r="T2" s="120">
        <v>16163473918576.1</v>
      </c>
      <c r="U2" s="120">
        <v>16389164235929.98</v>
      </c>
      <c r="V2" s="120">
        <v>16618499954958.24</v>
      </c>
      <c r="W2" s="120">
        <v>16847725989008.221</v>
      </c>
      <c r="X2" s="120">
        <v>17082346257504.82</v>
      </c>
      <c r="Y2" s="120">
        <v>17321520087970.619</v>
      </c>
      <c r="Z2" s="120">
        <v>17561131092079.391</v>
      </c>
      <c r="AA2" s="120">
        <v>17806049218373.57</v>
      </c>
      <c r="AB2" s="120">
        <v>18056242035847.41</v>
      </c>
      <c r="AC2" s="120">
        <v>18307515948268.91</v>
      </c>
      <c r="AD2" s="120">
        <v>18562102061420.691</v>
      </c>
      <c r="AE2" s="120">
        <v>18823942308772.699</v>
      </c>
      <c r="AF2" s="120">
        <v>19090878784639.121</v>
      </c>
      <c r="AG2" s="120">
        <v>19363695913971.801</v>
      </c>
    </row>
    <row r="3" spans="1:33" x14ac:dyDescent="0.25">
      <c r="A3" s="120" t="s">
        <v>1389</v>
      </c>
      <c r="B3" s="120" t="s">
        <v>1032</v>
      </c>
      <c r="C3" s="120">
        <v>369328639769.95142</v>
      </c>
      <c r="D3" s="120">
        <v>349678284753.17828</v>
      </c>
      <c r="E3" s="120">
        <v>368907659746.71753</v>
      </c>
      <c r="F3" s="120">
        <v>384157136790.41608</v>
      </c>
      <c r="G3" s="120">
        <v>391952524793.75671</v>
      </c>
      <c r="H3" s="120">
        <v>399638376664.03522</v>
      </c>
      <c r="I3" s="120">
        <v>403512071162.40729</v>
      </c>
      <c r="J3" s="120">
        <v>404193606945.96478</v>
      </c>
      <c r="K3" s="120">
        <v>406171373650.9726</v>
      </c>
      <c r="L3" s="120">
        <v>408620497817.56622</v>
      </c>
      <c r="M3" s="120">
        <v>411937300022.79797</v>
      </c>
      <c r="N3" s="120">
        <v>414477409993.32312</v>
      </c>
      <c r="O3" s="120">
        <v>414609736633.50067</v>
      </c>
      <c r="P3" s="120">
        <v>416231425491.10553</v>
      </c>
      <c r="Q3" s="120">
        <v>417666788676.26172</v>
      </c>
      <c r="R3" s="120">
        <v>417251771515.70679</v>
      </c>
      <c r="S3" s="120">
        <v>416537785243.63702</v>
      </c>
      <c r="T3" s="120">
        <v>416827023644.18182</v>
      </c>
      <c r="U3" s="120">
        <v>417173846706.72693</v>
      </c>
      <c r="V3" s="120">
        <v>417539107410.60779</v>
      </c>
      <c r="W3" s="120">
        <v>417260185937.32813</v>
      </c>
      <c r="X3" s="120">
        <v>417397964748.68878</v>
      </c>
      <c r="Y3" s="120">
        <v>419879721622.35687</v>
      </c>
      <c r="Z3" s="120">
        <v>423267863593.40472</v>
      </c>
      <c r="AA3" s="120">
        <v>425674293471.40723</v>
      </c>
      <c r="AB3" s="120">
        <v>426024262201.75891</v>
      </c>
      <c r="AC3" s="120">
        <v>427609219633.45148</v>
      </c>
      <c r="AD3" s="120">
        <v>429057130724.45038</v>
      </c>
      <c r="AE3" s="120">
        <v>430378606109.57098</v>
      </c>
      <c r="AF3" s="120">
        <v>431870491814.32031</v>
      </c>
      <c r="AG3" s="120">
        <v>432363580038.22711</v>
      </c>
    </row>
    <row r="4" spans="1:33" x14ac:dyDescent="0.25">
      <c r="A4" s="120" t="s">
        <v>1389</v>
      </c>
      <c r="B4" s="120" t="s">
        <v>1033</v>
      </c>
      <c r="C4" s="120">
        <v>13249966690831.789</v>
      </c>
      <c r="D4" s="120">
        <v>12544994150393.43</v>
      </c>
      <c r="E4" s="120">
        <v>13234863688560.34</v>
      </c>
      <c r="F4" s="120">
        <v>13781951136226.109</v>
      </c>
      <c r="G4" s="120">
        <v>14061617049627</v>
      </c>
      <c r="H4" s="120">
        <v>14337353264763.98</v>
      </c>
      <c r="I4" s="120">
        <v>14476325219676.17</v>
      </c>
      <c r="J4" s="120">
        <v>14500775872721.57</v>
      </c>
      <c r="K4" s="120">
        <v>14571729869086.199</v>
      </c>
      <c r="L4" s="120">
        <v>14659594199481.18</v>
      </c>
      <c r="M4" s="120">
        <v>14778587188399.6</v>
      </c>
      <c r="N4" s="120">
        <v>14869715708845.43</v>
      </c>
      <c r="O4" s="120">
        <v>14874463035171.801</v>
      </c>
      <c r="P4" s="120">
        <v>14932642447847.57</v>
      </c>
      <c r="Q4" s="120">
        <v>14984137274797.391</v>
      </c>
      <c r="R4" s="120">
        <v>14969248195096.17</v>
      </c>
      <c r="S4" s="120">
        <v>14943633354263.551</v>
      </c>
      <c r="T4" s="120">
        <v>14954010018188.98</v>
      </c>
      <c r="U4" s="120">
        <v>14966452578909.961</v>
      </c>
      <c r="V4" s="120">
        <v>14979556605077.289</v>
      </c>
      <c r="W4" s="120">
        <v>14969550069346.369</v>
      </c>
      <c r="X4" s="120">
        <v>14974492996768.32</v>
      </c>
      <c r="Y4" s="120">
        <v>15063528052190.301</v>
      </c>
      <c r="Z4" s="120">
        <v>15185080413491.49</v>
      </c>
      <c r="AA4" s="120">
        <v>15271413051402.32</v>
      </c>
      <c r="AB4" s="120">
        <v>15283968465525.85</v>
      </c>
      <c r="AC4" s="120">
        <v>15340830108287.68</v>
      </c>
      <c r="AD4" s="120">
        <v>15392775101611.16</v>
      </c>
      <c r="AE4" s="120">
        <v>15440184110689.119</v>
      </c>
      <c r="AF4" s="120">
        <v>15493706729207.869</v>
      </c>
      <c r="AG4" s="120">
        <v>15511396672090.381</v>
      </c>
    </row>
    <row r="5" spans="1:33" x14ac:dyDescent="0.25">
      <c r="A5" s="120" t="s">
        <v>1389</v>
      </c>
      <c r="B5" s="120" t="s">
        <v>1034</v>
      </c>
      <c r="C5" s="120">
        <v>2207523144245.8862</v>
      </c>
      <c r="D5" s="120">
        <v>2090070532070.468</v>
      </c>
      <c r="E5" s="120">
        <v>2205006894368.4521</v>
      </c>
      <c r="F5" s="120">
        <v>2296154912384.5459</v>
      </c>
      <c r="G5" s="120">
        <v>2342748914535.2319</v>
      </c>
      <c r="H5" s="120">
        <v>2388688205616.0791</v>
      </c>
      <c r="I5" s="120">
        <v>2411841758679.8789</v>
      </c>
      <c r="J5" s="120">
        <v>2415915382693.3652</v>
      </c>
      <c r="K5" s="120">
        <v>2427736739894.2119</v>
      </c>
      <c r="L5" s="120">
        <v>2442375459177.5439</v>
      </c>
      <c r="M5" s="120">
        <v>2462200397848.6841</v>
      </c>
      <c r="N5" s="120">
        <v>2477382950581.0059</v>
      </c>
      <c r="O5" s="120">
        <v>2478173883342.0679</v>
      </c>
      <c r="P5" s="120">
        <v>2487866919030.1699</v>
      </c>
      <c r="Q5" s="120">
        <v>2496446263035.564</v>
      </c>
      <c r="R5" s="120">
        <v>2493965653928.8491</v>
      </c>
      <c r="S5" s="120">
        <v>2489698069315.7261</v>
      </c>
      <c r="T5" s="120">
        <v>2491426883154.2759</v>
      </c>
      <c r="U5" s="120">
        <v>2493499887668.6392</v>
      </c>
      <c r="V5" s="120">
        <v>2495683096254.9072</v>
      </c>
      <c r="W5" s="120">
        <v>2494015947971.8081</v>
      </c>
      <c r="X5" s="120">
        <v>2494839469037.0972</v>
      </c>
      <c r="Y5" s="120">
        <v>2509673238063.042</v>
      </c>
      <c r="Z5" s="120">
        <v>2529924583373.6509</v>
      </c>
      <c r="AA5" s="120">
        <v>2544308113592.1689</v>
      </c>
      <c r="AB5" s="120">
        <v>2546399920153.6499</v>
      </c>
      <c r="AC5" s="120">
        <v>2555873407547.6558</v>
      </c>
      <c r="AD5" s="120">
        <v>2564527751944.5088</v>
      </c>
      <c r="AE5" s="120">
        <v>2572426374426.1621</v>
      </c>
      <c r="AF5" s="120">
        <v>2581343560550.2998</v>
      </c>
      <c r="AG5" s="120">
        <v>2584290810097.769</v>
      </c>
    </row>
    <row r="6" spans="1:33" x14ac:dyDescent="0.25">
      <c r="A6" s="120" t="s">
        <v>1389</v>
      </c>
      <c r="B6" s="120" t="s">
        <v>1035</v>
      </c>
      <c r="C6" s="120">
        <v>3914822539250.8428</v>
      </c>
      <c r="D6" s="120">
        <v>4059619240104.9282</v>
      </c>
      <c r="E6" s="120">
        <v>4201971153176.5269</v>
      </c>
      <c r="F6" s="120">
        <v>4339432694467.8198</v>
      </c>
      <c r="G6" s="120">
        <v>4434704028808.166</v>
      </c>
      <c r="H6" s="120">
        <v>4527646500126.1465</v>
      </c>
      <c r="I6" s="120">
        <v>4607981648497.1113</v>
      </c>
      <c r="J6" s="120">
        <v>4692462976862.7871</v>
      </c>
      <c r="K6" s="120">
        <v>4757017886571.4922</v>
      </c>
      <c r="L6" s="120">
        <v>4817827532913.3555</v>
      </c>
      <c r="M6" s="120">
        <v>4885575064449.7471</v>
      </c>
      <c r="N6" s="120">
        <v>4947069668076.3848</v>
      </c>
      <c r="O6" s="120">
        <v>5002509001736.3613</v>
      </c>
      <c r="P6" s="120">
        <v>5063780325956.7285</v>
      </c>
      <c r="Q6" s="120">
        <v>5133825769863.2559</v>
      </c>
      <c r="R6" s="120">
        <v>5199158338137.9746</v>
      </c>
      <c r="S6" s="120">
        <v>5272329542007.1104</v>
      </c>
      <c r="T6" s="120">
        <v>5339519310756.2568</v>
      </c>
      <c r="U6" s="120">
        <v>5406519552053.5469</v>
      </c>
      <c r="V6" s="120">
        <v>5474488231472.6348</v>
      </c>
      <c r="W6" s="120">
        <v>5541698493999.8857</v>
      </c>
      <c r="X6" s="120">
        <v>5607049335044.0049</v>
      </c>
      <c r="Y6" s="120">
        <v>5672496469891.3965</v>
      </c>
      <c r="Z6" s="120">
        <v>5740791252416.6797</v>
      </c>
      <c r="AA6" s="120">
        <v>5807379871256.8652</v>
      </c>
      <c r="AB6" s="120">
        <v>5873177675693.4307</v>
      </c>
      <c r="AC6" s="120">
        <v>5942074669766.7412</v>
      </c>
      <c r="AD6" s="120">
        <v>6010221144690.3242</v>
      </c>
      <c r="AE6" s="120">
        <v>6080612534157.7314</v>
      </c>
      <c r="AF6" s="120">
        <v>6155152777770.5693</v>
      </c>
      <c r="AG6" s="120">
        <v>6228586144838.0605</v>
      </c>
    </row>
    <row r="7" spans="1:33" x14ac:dyDescent="0.25">
      <c r="A7" s="120" t="s">
        <v>1389</v>
      </c>
      <c r="B7" s="120" t="s">
        <v>1036</v>
      </c>
      <c r="C7" s="120">
        <v>56459836588.345413</v>
      </c>
      <c r="D7" s="120">
        <v>55888187592.354553</v>
      </c>
      <c r="E7" s="120">
        <v>58436915685.436569</v>
      </c>
      <c r="F7" s="120">
        <v>59672031754.990494</v>
      </c>
      <c r="G7" s="120">
        <v>60367951087.696022</v>
      </c>
      <c r="H7" s="120">
        <v>61233144329.091766</v>
      </c>
      <c r="I7" s="120">
        <v>61999536093.452347</v>
      </c>
      <c r="J7" s="120">
        <v>62789223505.854797</v>
      </c>
      <c r="K7" s="120">
        <v>63321106821.813217</v>
      </c>
      <c r="L7" s="120">
        <v>63860990684.878448</v>
      </c>
      <c r="M7" s="120">
        <v>64516819337.197449</v>
      </c>
      <c r="N7" s="120">
        <v>65188189275.176643</v>
      </c>
      <c r="O7" s="120">
        <v>65580493003.18898</v>
      </c>
      <c r="P7" s="120">
        <v>65880992956.079147</v>
      </c>
      <c r="Q7" s="120">
        <v>66317928848.827164</v>
      </c>
      <c r="R7" s="120">
        <v>66819709159.13916</v>
      </c>
      <c r="S7" s="120">
        <v>67345389015.622993</v>
      </c>
      <c r="T7" s="120">
        <v>67813532854.359909</v>
      </c>
      <c r="U7" s="120">
        <v>68411477361.211838</v>
      </c>
      <c r="V7" s="120">
        <v>69045899962.585266</v>
      </c>
      <c r="W7" s="120">
        <v>69685760081.587463</v>
      </c>
      <c r="X7" s="120">
        <v>70469466939.720749</v>
      </c>
      <c r="Y7" s="120">
        <v>71352769213.020248</v>
      </c>
      <c r="Z7" s="120">
        <v>72337180831.038116</v>
      </c>
      <c r="AA7" s="120">
        <v>73250799733.812271</v>
      </c>
      <c r="AB7" s="120">
        <v>74113777921.296417</v>
      </c>
      <c r="AC7" s="120">
        <v>74987881893.374985</v>
      </c>
      <c r="AD7" s="120">
        <v>75725614743.082108</v>
      </c>
      <c r="AE7" s="120">
        <v>76517814213.465118</v>
      </c>
      <c r="AF7" s="120">
        <v>77371394474.042709</v>
      </c>
      <c r="AG7" s="120">
        <v>78188422084.774139</v>
      </c>
    </row>
    <row r="8" spans="1:33" x14ac:dyDescent="0.25">
      <c r="A8" s="120" t="s">
        <v>1389</v>
      </c>
      <c r="B8" s="120" t="s">
        <v>1037</v>
      </c>
      <c r="C8" s="120">
        <v>1670938391490.116</v>
      </c>
      <c r="D8" s="120">
        <v>1660174500875.584</v>
      </c>
      <c r="E8" s="120">
        <v>1769071809162.8621</v>
      </c>
      <c r="F8" s="120">
        <v>1800631593836.8711</v>
      </c>
      <c r="G8" s="120">
        <v>1813777897111.8931</v>
      </c>
      <c r="H8" s="120">
        <v>1838738868164.1011</v>
      </c>
      <c r="I8" s="120">
        <v>1848832004796.825</v>
      </c>
      <c r="J8" s="120">
        <v>1855733879588.979</v>
      </c>
      <c r="K8" s="120">
        <v>1851611422116.668</v>
      </c>
      <c r="L8" s="120">
        <v>1848005633809.656</v>
      </c>
      <c r="M8" s="120">
        <v>1851083336489.7959</v>
      </c>
      <c r="N8" s="120">
        <v>1863979533052.1731</v>
      </c>
      <c r="O8" s="120">
        <v>1877847131650.1489</v>
      </c>
      <c r="P8" s="120">
        <v>1876822174485.627</v>
      </c>
      <c r="Q8" s="120">
        <v>1868634673878.48</v>
      </c>
      <c r="R8" s="120">
        <v>1871587525778.624</v>
      </c>
      <c r="S8" s="120">
        <v>1876981351556.7451</v>
      </c>
      <c r="T8" s="120">
        <v>1875057186950.5701</v>
      </c>
      <c r="U8" s="120">
        <v>1889775555600.562</v>
      </c>
      <c r="V8" s="120">
        <v>1900788580972.5339</v>
      </c>
      <c r="W8" s="120">
        <v>1913497098823.144</v>
      </c>
      <c r="X8" s="120">
        <v>1947317156530.0449</v>
      </c>
      <c r="Y8" s="120">
        <v>1974011379249.9431</v>
      </c>
      <c r="Z8" s="120">
        <v>2009115831315.168</v>
      </c>
      <c r="AA8" s="120">
        <v>2053825689498.032</v>
      </c>
      <c r="AB8" s="120">
        <v>2100618038065.3059</v>
      </c>
      <c r="AC8" s="120">
        <v>2139986671406.4041</v>
      </c>
      <c r="AD8" s="120">
        <v>2168823954004.998</v>
      </c>
      <c r="AE8" s="120">
        <v>2197846055821.604</v>
      </c>
      <c r="AF8" s="120">
        <v>2229247068975.1011</v>
      </c>
      <c r="AG8" s="120">
        <v>2265103489132.1069</v>
      </c>
    </row>
    <row r="9" spans="1:33" x14ac:dyDescent="0.25">
      <c r="A9" s="120" t="s">
        <v>1389</v>
      </c>
      <c r="B9" s="120" t="s">
        <v>1038</v>
      </c>
      <c r="C9" s="120">
        <v>4619024402394.7422</v>
      </c>
      <c r="D9" s="120">
        <v>4560938911884.3711</v>
      </c>
      <c r="E9" s="120">
        <v>4640230466415.7119</v>
      </c>
      <c r="F9" s="120">
        <v>4642186345943.5215</v>
      </c>
      <c r="G9" s="120">
        <v>4627599588326.8271</v>
      </c>
      <c r="H9" s="120">
        <v>4600804343127.0186</v>
      </c>
      <c r="I9" s="120">
        <v>4562642131384.0801</v>
      </c>
      <c r="J9" s="120">
        <v>4518386137139.415</v>
      </c>
      <c r="K9" s="120">
        <v>4453009151798.2842</v>
      </c>
      <c r="L9" s="120">
        <v>4378662339221.6411</v>
      </c>
      <c r="M9" s="120">
        <v>4314038473023.0112</v>
      </c>
      <c r="N9" s="120">
        <v>4246662312123.1118</v>
      </c>
      <c r="O9" s="120">
        <v>4165554435742.1982</v>
      </c>
      <c r="P9" s="120">
        <v>4084995290397.0278</v>
      </c>
      <c r="Q9" s="120">
        <v>4014321816795.522</v>
      </c>
      <c r="R9" s="120">
        <v>3947745364223.2759</v>
      </c>
      <c r="S9" s="120">
        <v>3890456075371.1001</v>
      </c>
      <c r="T9" s="120">
        <v>3841741379123.252</v>
      </c>
      <c r="U9" s="120">
        <v>3804626279605.519</v>
      </c>
      <c r="V9" s="120">
        <v>3771695944473.0439</v>
      </c>
      <c r="W9" s="120">
        <v>3738093855714.8262</v>
      </c>
      <c r="X9" s="120">
        <v>3710913807704.144</v>
      </c>
      <c r="Y9" s="120">
        <v>3695458356201.5771</v>
      </c>
      <c r="Z9" s="120">
        <v>3686948424751.2798</v>
      </c>
      <c r="AA9" s="120">
        <v>3672801908451.166</v>
      </c>
      <c r="AB9" s="120">
        <v>3659521301674.4922</v>
      </c>
      <c r="AC9" s="120">
        <v>3652048945777.7051</v>
      </c>
      <c r="AD9" s="120">
        <v>3652356559045.5288</v>
      </c>
      <c r="AE9" s="120">
        <v>3648987866631.9521</v>
      </c>
      <c r="AF9" s="120">
        <v>3652762462656.3188</v>
      </c>
      <c r="AG9" s="120">
        <v>3654270651353.7051</v>
      </c>
    </row>
    <row r="10" spans="1:33" x14ac:dyDescent="0.25">
      <c r="A10" s="120" t="s">
        <v>1389</v>
      </c>
      <c r="B10" s="120" t="s">
        <v>1039</v>
      </c>
      <c r="C10" s="120">
        <v>36000798122523.289</v>
      </c>
      <c r="D10" s="120">
        <v>38303037103089.117</v>
      </c>
      <c r="E10" s="120">
        <v>36321501232959.156</v>
      </c>
      <c r="F10" s="120">
        <v>37234441922292.391</v>
      </c>
      <c r="G10" s="120">
        <v>36793144430812.391</v>
      </c>
      <c r="H10" s="120">
        <v>37232863269975.383</v>
      </c>
      <c r="I10" s="120">
        <v>37640334652809.969</v>
      </c>
      <c r="J10" s="120">
        <v>37364677897380.898</v>
      </c>
      <c r="K10" s="120">
        <v>37791152084604.852</v>
      </c>
      <c r="L10" s="120">
        <v>38294839357738.344</v>
      </c>
      <c r="M10" s="120">
        <v>38755217244065.391</v>
      </c>
      <c r="N10" s="120">
        <v>38863813514816.367</v>
      </c>
      <c r="O10" s="120">
        <v>39056466114721.742</v>
      </c>
      <c r="P10" s="120">
        <v>39119794819287.352</v>
      </c>
      <c r="Q10" s="120">
        <v>39728439840951.773</v>
      </c>
      <c r="R10" s="120">
        <v>39795595361752.148</v>
      </c>
      <c r="S10" s="120">
        <v>40368865796521.031</v>
      </c>
      <c r="T10" s="120">
        <v>40544799808086.617</v>
      </c>
      <c r="U10" s="120">
        <v>40711382014211.18</v>
      </c>
      <c r="V10" s="120">
        <v>41323270944000.273</v>
      </c>
      <c r="W10" s="120">
        <v>41465782865919.797</v>
      </c>
      <c r="X10" s="120">
        <v>41634284456194.469</v>
      </c>
      <c r="Y10" s="120">
        <v>41967837604473.992</v>
      </c>
      <c r="Z10" s="120">
        <v>42132219454942.609</v>
      </c>
      <c r="AA10" s="120">
        <v>42270001493911.578</v>
      </c>
      <c r="AB10" s="120">
        <v>42362267912353.203</v>
      </c>
      <c r="AC10" s="120">
        <v>42723102335798.547</v>
      </c>
      <c r="AD10" s="120">
        <v>43231289071735.531</v>
      </c>
      <c r="AE10" s="120">
        <v>43662017802389</v>
      </c>
      <c r="AF10" s="120">
        <v>43817415422413.039</v>
      </c>
      <c r="AG10" s="120">
        <v>44383531272428.844</v>
      </c>
    </row>
    <row r="11" spans="1:33" x14ac:dyDescent="0.25">
      <c r="A11" s="120" t="s">
        <v>1389</v>
      </c>
      <c r="B11" s="120" t="s">
        <v>1040</v>
      </c>
      <c r="C11" s="120">
        <v>25189123877773.641</v>
      </c>
      <c r="D11" s="120">
        <v>24697539806214.801</v>
      </c>
      <c r="E11" s="120">
        <v>25735342317405.449</v>
      </c>
      <c r="F11" s="120">
        <v>26229472001294.73</v>
      </c>
      <c r="G11" s="120">
        <v>27068395373871.629</v>
      </c>
      <c r="H11" s="120">
        <v>27687953986787.309</v>
      </c>
      <c r="I11" s="120">
        <v>28038034486306.762</v>
      </c>
      <c r="J11" s="120">
        <v>28229938532335.859</v>
      </c>
      <c r="K11" s="120">
        <v>28393617900141.93</v>
      </c>
      <c r="L11" s="120">
        <v>28573051389009.301</v>
      </c>
      <c r="M11" s="120">
        <v>28878526944818.289</v>
      </c>
      <c r="N11" s="120">
        <v>29132336731274.422</v>
      </c>
      <c r="O11" s="120">
        <v>29125402612252.289</v>
      </c>
      <c r="P11" s="120">
        <v>29171841229745.859</v>
      </c>
      <c r="Q11" s="120">
        <v>29280368228389.93</v>
      </c>
      <c r="R11" s="120">
        <v>29360601547133.43</v>
      </c>
      <c r="S11" s="120">
        <v>29242153267463.941</v>
      </c>
      <c r="T11" s="120">
        <v>29194451186510.16</v>
      </c>
      <c r="U11" s="120">
        <v>29114141416350.48</v>
      </c>
      <c r="V11" s="120">
        <v>28860122915085.641</v>
      </c>
      <c r="W11" s="120">
        <v>28452896081113.52</v>
      </c>
      <c r="X11" s="120">
        <v>28173535767287.988</v>
      </c>
      <c r="Y11" s="120">
        <v>28100325964430.281</v>
      </c>
      <c r="Z11" s="120">
        <v>27957128431738.93</v>
      </c>
      <c r="AA11" s="120">
        <v>27620401832980.629</v>
      </c>
      <c r="AB11" s="120">
        <v>27326999983092.371</v>
      </c>
      <c r="AC11" s="120">
        <v>26935225311513</v>
      </c>
      <c r="AD11" s="120">
        <v>26517594551153.25</v>
      </c>
      <c r="AE11" s="120">
        <v>26058077696368.52</v>
      </c>
      <c r="AF11" s="120">
        <v>25778838471327.57</v>
      </c>
      <c r="AG11" s="120">
        <v>25363559446903.391</v>
      </c>
    </row>
    <row r="12" spans="1:33" x14ac:dyDescent="0.25">
      <c r="A12" s="120" t="s">
        <v>1389</v>
      </c>
      <c r="B12" s="120" t="s">
        <v>1041</v>
      </c>
      <c r="C12" s="120">
        <v>1306566186511.083</v>
      </c>
      <c r="D12" s="120">
        <v>1314274823819.3899</v>
      </c>
      <c r="E12" s="120">
        <v>1397379370032.49</v>
      </c>
      <c r="F12" s="120">
        <v>1434044011936.623</v>
      </c>
      <c r="G12" s="120">
        <v>1455391274788.7561</v>
      </c>
      <c r="H12" s="120">
        <v>1482967484155.3579</v>
      </c>
      <c r="I12" s="120">
        <v>1501987778959.645</v>
      </c>
      <c r="J12" s="120">
        <v>1518966522949.071</v>
      </c>
      <c r="K12" s="120">
        <v>1528024885025.907</v>
      </c>
      <c r="L12" s="120">
        <v>1534806577036.668</v>
      </c>
      <c r="M12" s="120">
        <v>1545003199437.323</v>
      </c>
      <c r="N12" s="120">
        <v>1557487035242.6011</v>
      </c>
      <c r="O12" s="120">
        <v>1569265802792.459</v>
      </c>
      <c r="P12" s="120">
        <v>1582427353940.3069</v>
      </c>
      <c r="Q12" s="120">
        <v>1597895496196.4871</v>
      </c>
      <c r="R12" s="120">
        <v>1611756699181.3679</v>
      </c>
      <c r="S12" s="120">
        <v>1625050345567.2681</v>
      </c>
      <c r="T12" s="120">
        <v>1638896447951.2351</v>
      </c>
      <c r="U12" s="120">
        <v>1656169303459.021</v>
      </c>
      <c r="V12" s="120">
        <v>1674927835836.825</v>
      </c>
      <c r="W12" s="120">
        <v>1693865053989.4529</v>
      </c>
      <c r="X12" s="120">
        <v>1714046264688.2561</v>
      </c>
      <c r="Y12" s="120">
        <v>1739462518466.3491</v>
      </c>
      <c r="Z12" s="120">
        <v>1764261468644.1799</v>
      </c>
      <c r="AA12" s="120">
        <v>1786708096332.928</v>
      </c>
      <c r="AB12" s="120">
        <v>1806778868128.571</v>
      </c>
      <c r="AC12" s="120">
        <v>1825709960125.231</v>
      </c>
      <c r="AD12" s="120">
        <v>1844098429724.791</v>
      </c>
      <c r="AE12" s="120">
        <v>1862716592818.5259</v>
      </c>
      <c r="AF12" s="120">
        <v>1884365811657.0259</v>
      </c>
      <c r="AG12" s="120">
        <v>1905356543438.2271</v>
      </c>
    </row>
    <row r="13" spans="1:33" x14ac:dyDescent="0.25">
      <c r="A13" s="120" t="s">
        <v>1389</v>
      </c>
      <c r="B13" s="120" t="s">
        <v>1042</v>
      </c>
      <c r="C13" s="120">
        <v>607316635364.20032</v>
      </c>
      <c r="D13" s="120">
        <v>585184545900.31677</v>
      </c>
      <c r="E13" s="120">
        <v>610990836013.37292</v>
      </c>
      <c r="F13" s="120">
        <v>622784363176.07703</v>
      </c>
      <c r="G13" s="120">
        <v>629905303250.99109</v>
      </c>
      <c r="H13" s="120">
        <v>636584614264.73022</v>
      </c>
      <c r="I13" s="120">
        <v>642552843087.5343</v>
      </c>
      <c r="J13" s="120">
        <v>648089469860.08142</v>
      </c>
      <c r="K13" s="120">
        <v>650264677954.33459</v>
      </c>
      <c r="L13" s="120">
        <v>652944381429.73047</v>
      </c>
      <c r="M13" s="120">
        <v>657633421930.8905</v>
      </c>
      <c r="N13" s="120">
        <v>664585361294.51379</v>
      </c>
      <c r="O13" s="120">
        <v>667600103666.53821</v>
      </c>
      <c r="P13" s="120">
        <v>669837388073.83838</v>
      </c>
      <c r="Q13" s="120">
        <v>674386870813.94873</v>
      </c>
      <c r="R13" s="120">
        <v>683091881112.17725</v>
      </c>
      <c r="S13" s="120">
        <v>688406196898.7196</v>
      </c>
      <c r="T13" s="120">
        <v>691077316645.07214</v>
      </c>
      <c r="U13" s="120">
        <v>695547358112.31848</v>
      </c>
      <c r="V13" s="120">
        <v>699479344096.72827</v>
      </c>
      <c r="W13" s="120">
        <v>703716105635.72327</v>
      </c>
      <c r="X13" s="120">
        <v>712529377266.98462</v>
      </c>
      <c r="Y13" s="120">
        <v>719397575897.00195</v>
      </c>
      <c r="Z13" s="120">
        <v>727260788243.78259</v>
      </c>
      <c r="AA13" s="120">
        <v>736935030686.76245</v>
      </c>
      <c r="AB13" s="120">
        <v>747270235458.52844</v>
      </c>
      <c r="AC13" s="120">
        <v>756478996708.30127</v>
      </c>
      <c r="AD13" s="120">
        <v>763632372644.29102</v>
      </c>
      <c r="AE13" s="120">
        <v>772050397736.09375</v>
      </c>
      <c r="AF13" s="120">
        <v>781588910913.10205</v>
      </c>
      <c r="AG13" s="120">
        <v>791797714577.53784</v>
      </c>
    </row>
    <row r="14" spans="1:33" x14ac:dyDescent="0.25">
      <c r="A14" s="120" t="s">
        <v>1389</v>
      </c>
      <c r="B14" s="120" t="s">
        <v>1043</v>
      </c>
      <c r="C14" s="120">
        <v>580657947040.00012</v>
      </c>
      <c r="D14" s="120">
        <v>554995024320</v>
      </c>
      <c r="E14" s="120">
        <v>571589141279.99988</v>
      </c>
      <c r="F14" s="120">
        <v>583080776800</v>
      </c>
      <c r="G14" s="120">
        <v>586645660000.00012</v>
      </c>
      <c r="H14" s="120">
        <v>589716726400</v>
      </c>
      <c r="I14" s="120">
        <v>587868163680</v>
      </c>
      <c r="J14" s="120">
        <v>583347492320</v>
      </c>
      <c r="K14" s="120">
        <v>575978911680</v>
      </c>
      <c r="L14" s="120">
        <v>568619308320</v>
      </c>
      <c r="M14" s="120">
        <v>562728951040</v>
      </c>
      <c r="N14" s="120">
        <v>558265529760</v>
      </c>
      <c r="O14" s="120">
        <v>550148860160.00012</v>
      </c>
      <c r="P14" s="120">
        <v>543545141119.99988</v>
      </c>
      <c r="Q14" s="120">
        <v>535658414720</v>
      </c>
      <c r="R14" s="120">
        <v>533161124000.00012</v>
      </c>
      <c r="S14" s="120">
        <v>529602469120</v>
      </c>
      <c r="T14" s="120">
        <v>525402164480</v>
      </c>
      <c r="U14" s="120">
        <v>522223795680</v>
      </c>
      <c r="V14" s="120">
        <v>519157151520</v>
      </c>
      <c r="W14" s="120">
        <v>518615354079.99988</v>
      </c>
      <c r="X14" s="120">
        <v>518970819839.99988</v>
      </c>
      <c r="Y14" s="120">
        <v>518484851520</v>
      </c>
      <c r="Z14" s="120">
        <v>519330256320.00012</v>
      </c>
      <c r="AA14" s="120">
        <v>521006006399.99988</v>
      </c>
      <c r="AB14" s="120">
        <v>522667520320.00012</v>
      </c>
      <c r="AC14" s="120">
        <v>524338927840</v>
      </c>
      <c r="AD14" s="120">
        <v>525891983999.99988</v>
      </c>
      <c r="AE14" s="120">
        <v>528184922080</v>
      </c>
      <c r="AF14" s="120">
        <v>531299746079.99988</v>
      </c>
      <c r="AG14" s="120">
        <v>535210440480</v>
      </c>
    </row>
    <row r="15" spans="1:33" x14ac:dyDescent="0.25">
      <c r="A15" s="120" t="s">
        <v>1389</v>
      </c>
      <c r="B15" s="120" t="s">
        <v>1044</v>
      </c>
      <c r="C15" s="120">
        <v>1710978583923.4929</v>
      </c>
      <c r="D15" s="120">
        <v>1480212187205.9729</v>
      </c>
      <c r="E15" s="120">
        <v>1619679638984.1299</v>
      </c>
      <c r="F15" s="120">
        <v>1588002091831.5681</v>
      </c>
      <c r="G15" s="120">
        <v>1644260943880.2419</v>
      </c>
      <c r="H15" s="120">
        <v>1742366894960.7339</v>
      </c>
      <c r="I15" s="120">
        <v>1741929066202.479</v>
      </c>
      <c r="J15" s="120">
        <v>1754533906587.834</v>
      </c>
      <c r="K15" s="120">
        <v>1751574914051.9431</v>
      </c>
      <c r="L15" s="120">
        <v>1765206138664.8059</v>
      </c>
      <c r="M15" s="120">
        <v>1790340586547.062</v>
      </c>
      <c r="N15" s="120">
        <v>1802631169102.0601</v>
      </c>
      <c r="O15" s="120">
        <v>1794979510005.2891</v>
      </c>
      <c r="P15" s="120">
        <v>1779512511587.1931</v>
      </c>
      <c r="Q15" s="120">
        <v>1768343731263.5281</v>
      </c>
      <c r="R15" s="120">
        <v>1760977030826.8811</v>
      </c>
      <c r="S15" s="120">
        <v>1745599048208.429</v>
      </c>
      <c r="T15" s="120">
        <v>1742764195063.98</v>
      </c>
      <c r="U15" s="120">
        <v>1755929437994.5161</v>
      </c>
      <c r="V15" s="120">
        <v>1758669730489.9929</v>
      </c>
      <c r="W15" s="120">
        <v>1730136606817.7649</v>
      </c>
      <c r="X15" s="120">
        <v>1732058973463.271</v>
      </c>
      <c r="Y15" s="120">
        <v>1763972712559.0869</v>
      </c>
      <c r="Z15" s="120">
        <v>1791610412957.7859</v>
      </c>
      <c r="AA15" s="120">
        <v>1774469037785.7581</v>
      </c>
      <c r="AB15" s="120">
        <v>1772100166323.635</v>
      </c>
      <c r="AC15" s="120">
        <v>1768065733952.0581</v>
      </c>
      <c r="AD15" s="120">
        <v>1759703225171.345</v>
      </c>
      <c r="AE15" s="120">
        <v>1762926562574.561</v>
      </c>
      <c r="AF15" s="120">
        <v>1760503510013.283</v>
      </c>
      <c r="AG15" s="120">
        <v>1783402759238.074</v>
      </c>
    </row>
    <row r="16" spans="1:33" x14ac:dyDescent="0.25">
      <c r="A16" s="120" t="s">
        <v>1389</v>
      </c>
      <c r="B16" s="120" t="s">
        <v>1045</v>
      </c>
      <c r="C16" s="120">
        <v>791956712985.20471</v>
      </c>
      <c r="D16" s="120">
        <v>809226379392.14417</v>
      </c>
      <c r="E16" s="120">
        <v>845535740214.73535</v>
      </c>
      <c r="F16" s="120">
        <v>849771822929.63318</v>
      </c>
      <c r="G16" s="120">
        <v>857417500981.7395</v>
      </c>
      <c r="H16" s="120">
        <v>870002166647.58191</v>
      </c>
      <c r="I16" s="120">
        <v>878552401351.45581</v>
      </c>
      <c r="J16" s="120">
        <v>882442964206.32715</v>
      </c>
      <c r="K16" s="120">
        <v>881028756473.76038</v>
      </c>
      <c r="L16" s="120">
        <v>879281141720.23083</v>
      </c>
      <c r="M16" s="120">
        <v>881103820052.64331</v>
      </c>
      <c r="N16" s="120">
        <v>884735780547.87158</v>
      </c>
      <c r="O16" s="120">
        <v>887877418721.28992</v>
      </c>
      <c r="P16" s="120">
        <v>887709854028.47742</v>
      </c>
      <c r="Q16" s="120">
        <v>888287442826.51733</v>
      </c>
      <c r="R16" s="120">
        <v>888887095903.89282</v>
      </c>
      <c r="S16" s="120">
        <v>889284320475.64819</v>
      </c>
      <c r="T16" s="120">
        <v>890544179568.43372</v>
      </c>
      <c r="U16" s="120">
        <v>893772904101.51575</v>
      </c>
      <c r="V16" s="120">
        <v>896681021147.10742</v>
      </c>
      <c r="W16" s="120">
        <v>897272084915.74146</v>
      </c>
      <c r="X16" s="120">
        <v>899076132440.85767</v>
      </c>
      <c r="Y16" s="120">
        <v>903036085202.78284</v>
      </c>
      <c r="Z16" s="120">
        <v>907605237220.08215</v>
      </c>
      <c r="AA16" s="120">
        <v>908175520039.91309</v>
      </c>
      <c r="AB16" s="120">
        <v>908010443207.1687</v>
      </c>
      <c r="AC16" s="120">
        <v>905908719284.87134</v>
      </c>
      <c r="AD16" s="120">
        <v>903322774489.43774</v>
      </c>
      <c r="AE16" s="120">
        <v>898276955237.48889</v>
      </c>
      <c r="AF16" s="120">
        <v>892911462852.73584</v>
      </c>
      <c r="AG16" s="120">
        <v>888865628260.68213</v>
      </c>
    </row>
    <row r="17" spans="1:33" x14ac:dyDescent="0.25">
      <c r="A17" s="120" t="s">
        <v>1389</v>
      </c>
      <c r="B17" s="120" t="s">
        <v>1046</v>
      </c>
      <c r="C17" s="120">
        <v>2920508155724.5742</v>
      </c>
      <c r="D17" s="120">
        <v>2863343804505.4668</v>
      </c>
      <c r="E17" s="120">
        <v>3018135973793.5488</v>
      </c>
      <c r="F17" s="120">
        <v>3108887267774.9561</v>
      </c>
      <c r="G17" s="120">
        <v>3181889088917.9629</v>
      </c>
      <c r="H17" s="120">
        <v>3267040877061.6509</v>
      </c>
      <c r="I17" s="120">
        <v>3335508205939.8452</v>
      </c>
      <c r="J17" s="120">
        <v>3386380399773.27</v>
      </c>
      <c r="K17" s="120">
        <v>3408775670688.5068</v>
      </c>
      <c r="L17" s="120">
        <v>3432086741836.3662</v>
      </c>
      <c r="M17" s="120">
        <v>3466786317545.916</v>
      </c>
      <c r="N17" s="120">
        <v>3515213363918.9121</v>
      </c>
      <c r="O17" s="120">
        <v>3542484608138.666</v>
      </c>
      <c r="P17" s="120">
        <v>3563986971029.9058</v>
      </c>
      <c r="Q17" s="120">
        <v>3596743685217.2402</v>
      </c>
      <c r="R17" s="120">
        <v>3621266230842.647</v>
      </c>
      <c r="S17" s="120">
        <v>3640293057593.7778</v>
      </c>
      <c r="T17" s="120">
        <v>3655748632666.856</v>
      </c>
      <c r="U17" s="120">
        <v>3678541373190.6899</v>
      </c>
      <c r="V17" s="120">
        <v>3694250284230.377</v>
      </c>
      <c r="W17" s="120">
        <v>3706143469125.5151</v>
      </c>
      <c r="X17" s="120">
        <v>3733533896046.2822</v>
      </c>
      <c r="Y17" s="120">
        <v>3776965808791.2739</v>
      </c>
      <c r="Z17" s="120">
        <v>3832303885396.2158</v>
      </c>
      <c r="AA17" s="120">
        <v>3874215983739.2778</v>
      </c>
      <c r="AB17" s="120">
        <v>3906380610978.416</v>
      </c>
      <c r="AC17" s="120">
        <v>3936285824219.085</v>
      </c>
      <c r="AD17" s="120">
        <v>3961297318777.4868</v>
      </c>
      <c r="AE17" s="120">
        <v>4002545990620.939</v>
      </c>
      <c r="AF17" s="120">
        <v>4053733685186.917</v>
      </c>
      <c r="AG17" s="120">
        <v>4105214010654.3501</v>
      </c>
    </row>
    <row r="18" spans="1:33" x14ac:dyDescent="0.25">
      <c r="A18" s="120" t="s">
        <v>1389</v>
      </c>
      <c r="B18" s="120" t="s">
        <v>1047</v>
      </c>
      <c r="C18" s="120">
        <v>174421863727.42169</v>
      </c>
      <c r="D18" s="120">
        <v>176086966631.7724</v>
      </c>
      <c r="E18" s="120">
        <v>187004489083.707</v>
      </c>
      <c r="F18" s="120">
        <v>193467273829.0491</v>
      </c>
      <c r="G18" s="120">
        <v>198520049437.2894</v>
      </c>
      <c r="H18" s="120">
        <v>202597349825.66589</v>
      </c>
      <c r="I18" s="120">
        <v>206121128434.9292</v>
      </c>
      <c r="J18" s="120">
        <v>209845989374.2605</v>
      </c>
      <c r="K18" s="120">
        <v>212695057670.50089</v>
      </c>
      <c r="L18" s="120">
        <v>215457835448.20859</v>
      </c>
      <c r="M18" s="120">
        <v>218495923628.93579</v>
      </c>
      <c r="N18" s="120">
        <v>221620875999.45831</v>
      </c>
      <c r="O18" s="120">
        <v>224584106795.61469</v>
      </c>
      <c r="P18" s="120">
        <v>227500553645.04749</v>
      </c>
      <c r="Q18" s="120">
        <v>230707024893.867</v>
      </c>
      <c r="R18" s="120">
        <v>233750279953.22479</v>
      </c>
      <c r="S18" s="120">
        <v>236988485391.62799</v>
      </c>
      <c r="T18" s="120">
        <v>240177654408.1825</v>
      </c>
      <c r="U18" s="120">
        <v>243468658707.7197</v>
      </c>
      <c r="V18" s="120">
        <v>246950835597.9538</v>
      </c>
      <c r="W18" s="120">
        <v>250316875714.92941</v>
      </c>
      <c r="X18" s="120">
        <v>253965164011.80069</v>
      </c>
      <c r="Y18" s="120">
        <v>257755793771.24939</v>
      </c>
      <c r="Z18" s="120">
        <v>262053278399.69958</v>
      </c>
      <c r="AA18" s="120">
        <v>265922338038.33841</v>
      </c>
      <c r="AB18" s="120">
        <v>269767128888.34091</v>
      </c>
      <c r="AC18" s="120">
        <v>273747202550.16611</v>
      </c>
      <c r="AD18" s="120">
        <v>277586928209.0863</v>
      </c>
      <c r="AE18" s="120">
        <v>281751676051.68579</v>
      </c>
      <c r="AF18" s="120">
        <v>286144541681.75488</v>
      </c>
      <c r="AG18" s="120">
        <v>290591919512.21417</v>
      </c>
    </row>
    <row r="19" spans="1:33" x14ac:dyDescent="0.25">
      <c r="A19" s="120" t="s">
        <v>1389</v>
      </c>
      <c r="B19" s="120" t="s">
        <v>1048</v>
      </c>
      <c r="C19" s="120">
        <v>232012824263.46509</v>
      </c>
      <c r="D19" s="120">
        <v>227254490844.1066</v>
      </c>
      <c r="E19" s="120">
        <v>238729794831.9404</v>
      </c>
      <c r="F19" s="120">
        <v>244588650376.0069</v>
      </c>
      <c r="G19" s="120">
        <v>248216759117.6268</v>
      </c>
      <c r="H19" s="120">
        <v>254175050517.92661</v>
      </c>
      <c r="I19" s="120">
        <v>259163797388.70029</v>
      </c>
      <c r="J19" s="120">
        <v>263183401115.79959</v>
      </c>
      <c r="K19" s="120">
        <v>265245673695.509</v>
      </c>
      <c r="L19" s="120">
        <v>267259708083.00299</v>
      </c>
      <c r="M19" s="120">
        <v>270516540902.5722</v>
      </c>
      <c r="N19" s="120">
        <v>274849375364.88989</v>
      </c>
      <c r="O19" s="120">
        <v>277446617404.16772</v>
      </c>
      <c r="P19" s="120">
        <v>278995745131.14429</v>
      </c>
      <c r="Q19" s="120">
        <v>281484942486.29327</v>
      </c>
      <c r="R19" s="120">
        <v>284353683113.87292</v>
      </c>
      <c r="S19" s="120">
        <v>287246446984.22241</v>
      </c>
      <c r="T19" s="120">
        <v>290218619354.05188</v>
      </c>
      <c r="U19" s="120">
        <v>294049182326.63641</v>
      </c>
      <c r="V19" s="120">
        <v>297892409921.46887</v>
      </c>
      <c r="W19" s="120">
        <v>301367608626.06653</v>
      </c>
      <c r="X19" s="120">
        <v>305290496335.39093</v>
      </c>
      <c r="Y19" s="120">
        <v>310211301162.211</v>
      </c>
      <c r="Z19" s="120">
        <v>315872746757.21143</v>
      </c>
      <c r="AA19" s="120">
        <v>320512251991.94623</v>
      </c>
      <c r="AB19" s="120">
        <v>324335823661.70947</v>
      </c>
      <c r="AC19" s="120">
        <v>328379444640.74512</v>
      </c>
      <c r="AD19" s="120">
        <v>331632395400.13611</v>
      </c>
      <c r="AE19" s="120">
        <v>335865380638.7016</v>
      </c>
      <c r="AF19" s="120">
        <v>340813287996.7663</v>
      </c>
      <c r="AG19" s="120">
        <v>346679092907.81873</v>
      </c>
    </row>
    <row r="20" spans="1:33" x14ac:dyDescent="0.25">
      <c r="A20" s="120" t="s">
        <v>1389</v>
      </c>
      <c r="B20" s="120" t="s">
        <v>1049</v>
      </c>
      <c r="C20" s="120">
        <v>924558601943.50854</v>
      </c>
      <c r="D20" s="120">
        <v>904475145145.03687</v>
      </c>
      <c r="E20" s="120">
        <v>955598130367.86365</v>
      </c>
      <c r="F20" s="120">
        <v>976274533681.68738</v>
      </c>
      <c r="G20" s="120">
        <v>990208300638.65063</v>
      </c>
      <c r="H20" s="120">
        <v>1021760014207.688</v>
      </c>
      <c r="I20" s="120">
        <v>1043532196668.011</v>
      </c>
      <c r="J20" s="120">
        <v>1060834460414.444</v>
      </c>
      <c r="K20" s="120">
        <v>1070737052407.927</v>
      </c>
      <c r="L20" s="120">
        <v>1080663722149.019</v>
      </c>
      <c r="M20" s="120">
        <v>1093444557289.391</v>
      </c>
      <c r="N20" s="120">
        <v>1108495480566.647</v>
      </c>
      <c r="O20" s="120">
        <v>1115294487848.5459</v>
      </c>
      <c r="P20" s="120">
        <v>1121691408116.2119</v>
      </c>
      <c r="Q20" s="120">
        <v>1133929285783.936</v>
      </c>
      <c r="R20" s="120">
        <v>1145144228730.4829</v>
      </c>
      <c r="S20" s="120">
        <v>1156102816154.0811</v>
      </c>
      <c r="T20" s="120">
        <v>1166019934391.989</v>
      </c>
      <c r="U20" s="120">
        <v>1179167081050.2939</v>
      </c>
      <c r="V20" s="120">
        <v>1190947424659.261</v>
      </c>
      <c r="W20" s="120">
        <v>1200907823145.9709</v>
      </c>
      <c r="X20" s="120">
        <v>1216535972756.2561</v>
      </c>
      <c r="Y20" s="120">
        <v>1236003258104.551</v>
      </c>
      <c r="Z20" s="120">
        <v>1257995807388.3269</v>
      </c>
      <c r="AA20" s="120">
        <v>1274730481586.1931</v>
      </c>
      <c r="AB20" s="120">
        <v>1287348983813.0811</v>
      </c>
      <c r="AC20" s="120">
        <v>1302162853563.4041</v>
      </c>
      <c r="AD20" s="120">
        <v>1315659283911.051</v>
      </c>
      <c r="AE20" s="120">
        <v>1332434196658.7881</v>
      </c>
      <c r="AF20" s="120">
        <v>1351479979288.4609</v>
      </c>
      <c r="AG20" s="120">
        <v>1369809825585.7439</v>
      </c>
    </row>
    <row r="21" spans="1:33" x14ac:dyDescent="0.25">
      <c r="A21" s="120" t="s">
        <v>1389</v>
      </c>
      <c r="B21" s="120" t="s">
        <v>1050</v>
      </c>
      <c r="C21" s="120">
        <v>79877011777.570221</v>
      </c>
      <c r="D21" s="120">
        <v>80598972380.621704</v>
      </c>
      <c r="E21" s="120">
        <v>83451795784.351776</v>
      </c>
      <c r="F21" s="120">
        <v>85979550991.961105</v>
      </c>
      <c r="G21" s="120">
        <v>87318588263.640427</v>
      </c>
      <c r="H21" s="120">
        <v>89171627498.306671</v>
      </c>
      <c r="I21" s="120">
        <v>91223496961.536423</v>
      </c>
      <c r="J21" s="120">
        <v>93395815386.731262</v>
      </c>
      <c r="K21" s="120">
        <v>94370161759.621475</v>
      </c>
      <c r="L21" s="120">
        <v>94197371525.971558</v>
      </c>
      <c r="M21" s="120">
        <v>94150794908.67308</v>
      </c>
      <c r="N21" s="120">
        <v>94829834207.870636</v>
      </c>
      <c r="O21" s="120">
        <v>95879207962.354935</v>
      </c>
      <c r="P21" s="120">
        <v>96981273777.516861</v>
      </c>
      <c r="Q21" s="120">
        <v>98491273626.123795</v>
      </c>
      <c r="R21" s="120">
        <v>99783563822.063461</v>
      </c>
      <c r="S21" s="120">
        <v>101113161381.6909</v>
      </c>
      <c r="T21" s="120">
        <v>102307688725.57471</v>
      </c>
      <c r="U21" s="120">
        <v>103574711583.782</v>
      </c>
      <c r="V21" s="120">
        <v>105096863342.26311</v>
      </c>
      <c r="W21" s="120">
        <v>106368154242.9061</v>
      </c>
      <c r="X21" s="120">
        <v>107745614426.7588</v>
      </c>
      <c r="Y21" s="120">
        <v>109257974367.9138</v>
      </c>
      <c r="Z21" s="120">
        <v>110744153472.0457</v>
      </c>
      <c r="AA21" s="120">
        <v>112286439728.9445</v>
      </c>
      <c r="AB21" s="120">
        <v>113404393060.5905</v>
      </c>
      <c r="AC21" s="120">
        <v>114275312622.5656</v>
      </c>
      <c r="AD21" s="120">
        <v>115090185580.7182</v>
      </c>
      <c r="AE21" s="120">
        <v>115839070061.6425</v>
      </c>
      <c r="AF21" s="120">
        <v>116746182096.9606</v>
      </c>
      <c r="AG21" s="120">
        <v>117360759147.21201</v>
      </c>
    </row>
    <row r="22" spans="1:33" x14ac:dyDescent="0.25">
      <c r="A22" s="120" t="s">
        <v>1389</v>
      </c>
      <c r="B22" s="120" t="s">
        <v>1051</v>
      </c>
      <c r="C22" s="120">
        <v>908590096809.78235</v>
      </c>
      <c r="D22" s="120">
        <v>916802300040.99524</v>
      </c>
      <c r="E22" s="120">
        <v>949252776528.4519</v>
      </c>
      <c r="F22" s="120">
        <v>978005646693.25806</v>
      </c>
      <c r="G22" s="120">
        <v>993237012730.02136</v>
      </c>
      <c r="H22" s="120">
        <v>1014315080876.9139</v>
      </c>
      <c r="I22" s="120">
        <v>1037654815711.116</v>
      </c>
      <c r="J22" s="120">
        <v>1062364641032.895</v>
      </c>
      <c r="K22" s="120">
        <v>1073447697917.094</v>
      </c>
      <c r="L22" s="120">
        <v>1071482232614.549</v>
      </c>
      <c r="M22" s="120">
        <v>1070952429955.704</v>
      </c>
      <c r="N22" s="120">
        <v>1078676409219.145</v>
      </c>
      <c r="O22" s="120">
        <v>1090612892319.333</v>
      </c>
      <c r="P22" s="120">
        <v>1103148740411.3611</v>
      </c>
      <c r="Q22" s="120">
        <v>1120324782405.1331</v>
      </c>
      <c r="R22" s="120">
        <v>1135024406841.5701</v>
      </c>
      <c r="S22" s="120">
        <v>1150148397443.321</v>
      </c>
      <c r="T22" s="120">
        <v>1163735982793.2041</v>
      </c>
      <c r="U22" s="120">
        <v>1178148194714.7571</v>
      </c>
      <c r="V22" s="120">
        <v>1195462463023.251</v>
      </c>
      <c r="W22" s="120">
        <v>1209923223344.4451</v>
      </c>
      <c r="X22" s="120">
        <v>1225591644758.1479</v>
      </c>
      <c r="Y22" s="120">
        <v>1242794532482.2371</v>
      </c>
      <c r="Z22" s="120">
        <v>1259699616761.804</v>
      </c>
      <c r="AA22" s="120">
        <v>1277242912239.1851</v>
      </c>
      <c r="AB22" s="120">
        <v>1289959478660.7939</v>
      </c>
      <c r="AC22" s="120">
        <v>1299866069700.178</v>
      </c>
      <c r="AD22" s="120">
        <v>1309135138277.7209</v>
      </c>
      <c r="AE22" s="120">
        <v>1317653596941.613</v>
      </c>
      <c r="AF22" s="120">
        <v>1327971872420.946</v>
      </c>
      <c r="AG22" s="120">
        <v>1334962602408.9431</v>
      </c>
    </row>
    <row r="23" spans="1:33" x14ac:dyDescent="0.25">
      <c r="A23" s="120" t="s">
        <v>1389</v>
      </c>
      <c r="B23" s="120" t="s">
        <v>1052</v>
      </c>
      <c r="C23" s="120">
        <v>10800124107064.1</v>
      </c>
      <c r="D23" s="120">
        <v>10690774160704.99</v>
      </c>
      <c r="E23" s="120">
        <v>11178316834998.33</v>
      </c>
      <c r="F23" s="120">
        <v>11414580480872.311</v>
      </c>
      <c r="G23" s="120">
        <v>11547701928185.82</v>
      </c>
      <c r="H23" s="120">
        <v>11713203547536.881</v>
      </c>
      <c r="I23" s="120">
        <v>11859805568900.76</v>
      </c>
      <c r="J23" s="120">
        <v>12010863782581.34</v>
      </c>
      <c r="K23" s="120">
        <v>12112607006967.74</v>
      </c>
      <c r="L23" s="120">
        <v>12215880644952.539</v>
      </c>
      <c r="M23" s="120">
        <v>12341333201424.801</v>
      </c>
      <c r="N23" s="120">
        <v>12469758628951.17</v>
      </c>
      <c r="O23" s="120">
        <v>12544801866874.24</v>
      </c>
      <c r="P23" s="120">
        <v>12602284087537.471</v>
      </c>
      <c r="Q23" s="120">
        <v>12685864950566.1</v>
      </c>
      <c r="R23" s="120">
        <v>12781849812608.18</v>
      </c>
      <c r="S23" s="120">
        <v>12882406385805.57</v>
      </c>
      <c r="T23" s="120">
        <v>12971956973689.49</v>
      </c>
      <c r="U23" s="120">
        <v>13086336951977.83</v>
      </c>
      <c r="V23" s="120">
        <v>13207694774550.301</v>
      </c>
      <c r="W23" s="120">
        <v>13330092732354.721</v>
      </c>
      <c r="X23" s="120">
        <v>13480006934074.961</v>
      </c>
      <c r="Y23" s="120">
        <v>13648972605110.141</v>
      </c>
      <c r="Z23" s="120">
        <v>13837279342951.869</v>
      </c>
      <c r="AA23" s="120">
        <v>14012044240138.23</v>
      </c>
      <c r="AB23" s="120">
        <v>14177122144887.99</v>
      </c>
      <c r="AC23" s="120">
        <v>14344328285595.721</v>
      </c>
      <c r="AD23" s="120">
        <v>14485448182785.42</v>
      </c>
      <c r="AE23" s="120">
        <v>14636986924565.15</v>
      </c>
      <c r="AF23" s="120">
        <v>14800267112865.971</v>
      </c>
      <c r="AG23" s="120">
        <v>14956555195297.631</v>
      </c>
    </row>
    <row r="24" spans="1:33" x14ac:dyDescent="0.25">
      <c r="A24" s="120" t="s">
        <v>1389</v>
      </c>
      <c r="B24" s="120" t="s">
        <v>1053</v>
      </c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  <c r="R24" s="120">
        <v>0</v>
      </c>
      <c r="S24" s="120">
        <v>0</v>
      </c>
      <c r="T24" s="120">
        <v>0</v>
      </c>
      <c r="U24" s="120">
        <v>0</v>
      </c>
      <c r="V24" s="120">
        <v>0</v>
      </c>
      <c r="W24" s="120">
        <v>0</v>
      </c>
      <c r="X24" s="120">
        <v>0</v>
      </c>
      <c r="Y24" s="120">
        <v>0</v>
      </c>
      <c r="Z24" s="120">
        <v>0</v>
      </c>
      <c r="AA24" s="120">
        <v>0</v>
      </c>
      <c r="AB24" s="120">
        <v>0</v>
      </c>
      <c r="AC24" s="120">
        <v>0</v>
      </c>
      <c r="AD24" s="120">
        <v>0</v>
      </c>
      <c r="AE24" s="120">
        <v>0</v>
      </c>
      <c r="AF24" s="120">
        <v>0</v>
      </c>
      <c r="AG24" s="120">
        <v>0</v>
      </c>
    </row>
    <row r="25" spans="1:33" x14ac:dyDescent="0.25">
      <c r="A25" s="120" t="s">
        <v>1389</v>
      </c>
      <c r="B25" s="120" t="s">
        <v>1054</v>
      </c>
      <c r="C25" s="120">
        <v>6005032438.0567589</v>
      </c>
      <c r="D25" s="120">
        <v>5940069986.6665735</v>
      </c>
      <c r="E25" s="120">
        <v>6178309370.3817129</v>
      </c>
      <c r="F25" s="120">
        <v>6320835947.0769463</v>
      </c>
      <c r="G25" s="120">
        <v>6436189430.144083</v>
      </c>
      <c r="H25" s="120">
        <v>6571635886.7529049</v>
      </c>
      <c r="I25" s="120">
        <v>6657824992.4176416</v>
      </c>
      <c r="J25" s="120">
        <v>6723948536.5100498</v>
      </c>
      <c r="K25" s="120">
        <v>6770597834.3692093</v>
      </c>
      <c r="L25" s="120">
        <v>6817959843.4317579</v>
      </c>
      <c r="M25" s="120">
        <v>6881536032.371398</v>
      </c>
      <c r="N25" s="120">
        <v>6942805699.88908</v>
      </c>
      <c r="O25" s="120">
        <v>6977182267.4657116</v>
      </c>
      <c r="P25" s="120">
        <v>7009919990.874114</v>
      </c>
      <c r="Q25" s="120">
        <v>7059285031.6978321</v>
      </c>
      <c r="R25" s="120">
        <v>7101374152.6539917</v>
      </c>
      <c r="S25" s="120">
        <v>7139396512.1556511</v>
      </c>
      <c r="T25" s="120">
        <v>7176874548.2657099</v>
      </c>
      <c r="U25" s="120">
        <v>7224837662.6563902</v>
      </c>
      <c r="V25" s="120">
        <v>7270607819.4981823</v>
      </c>
      <c r="W25" s="120">
        <v>7298724668.0714283</v>
      </c>
      <c r="X25" s="120">
        <v>7346899246.2257519</v>
      </c>
      <c r="Y25" s="120">
        <v>7418916363.7307987</v>
      </c>
      <c r="Z25" s="120">
        <v>7493958587.8546228</v>
      </c>
      <c r="AA25" s="120">
        <v>7548353725.0561047</v>
      </c>
      <c r="AB25" s="120">
        <v>7599443761.9517622</v>
      </c>
      <c r="AC25" s="120">
        <v>7650657152.7095461</v>
      </c>
      <c r="AD25" s="120">
        <v>7697412182.4505262</v>
      </c>
      <c r="AE25" s="120">
        <v>7748255511.6219349</v>
      </c>
      <c r="AF25" s="120">
        <v>7807087471.8642912</v>
      </c>
      <c r="AG25" s="120">
        <v>7869430122.1826801</v>
      </c>
    </row>
    <row r="26" spans="1:33" x14ac:dyDescent="0.25">
      <c r="A26" s="120" t="s">
        <v>1389</v>
      </c>
      <c r="B26" s="120" t="s">
        <v>1055</v>
      </c>
      <c r="C26" s="120">
        <v>9839998794092.6543</v>
      </c>
      <c r="D26" s="120">
        <v>9501878789166.1094</v>
      </c>
      <c r="E26" s="120">
        <v>9733092285163.2246</v>
      </c>
      <c r="F26" s="120">
        <v>10089236321148.75</v>
      </c>
      <c r="G26" s="120">
        <v>10424090079111</v>
      </c>
      <c r="H26" s="120">
        <v>10774462828976.92</v>
      </c>
      <c r="I26" s="120">
        <v>11076344317762.02</v>
      </c>
      <c r="J26" s="120">
        <v>11317379608652.301</v>
      </c>
      <c r="K26" s="120">
        <v>11482435970698.801</v>
      </c>
      <c r="L26" s="120">
        <v>11644019998833.83</v>
      </c>
      <c r="M26" s="120">
        <v>11823591986729.24</v>
      </c>
      <c r="N26" s="120">
        <v>12041442556891.84</v>
      </c>
      <c r="O26" s="120">
        <v>12218902944349.26</v>
      </c>
      <c r="P26" s="120">
        <v>12378814432136.221</v>
      </c>
      <c r="Q26" s="120">
        <v>12552505520960.779</v>
      </c>
      <c r="R26" s="120">
        <v>12741661768469.35</v>
      </c>
      <c r="S26" s="120">
        <v>12882514228324.24</v>
      </c>
      <c r="T26" s="120">
        <v>13007246224099.08</v>
      </c>
      <c r="U26" s="120">
        <v>13173850732217.689</v>
      </c>
      <c r="V26" s="120">
        <v>13340684502940.75</v>
      </c>
      <c r="W26" s="120">
        <v>13539952271472.75</v>
      </c>
      <c r="X26" s="120">
        <v>13761524815697.689</v>
      </c>
      <c r="Y26" s="120">
        <v>13978692281841.199</v>
      </c>
      <c r="Z26" s="120">
        <v>14235524125066.061</v>
      </c>
      <c r="AA26" s="120">
        <v>14513532132054.189</v>
      </c>
      <c r="AB26" s="120">
        <v>14785622134588.43</v>
      </c>
      <c r="AC26" s="120">
        <v>15047512536435.859</v>
      </c>
      <c r="AD26" s="120">
        <v>15296480897393.609</v>
      </c>
      <c r="AE26" s="120">
        <v>15568509645631.57</v>
      </c>
      <c r="AF26" s="120">
        <v>15863956148568.461</v>
      </c>
      <c r="AG26" s="120">
        <v>16175568493644.01</v>
      </c>
    </row>
    <row r="27" spans="1:33" x14ac:dyDescent="0.25">
      <c r="A27" s="120" t="s">
        <v>1390</v>
      </c>
      <c r="B27" s="120" t="s">
        <v>1017</v>
      </c>
      <c r="C27" s="120">
        <v>0</v>
      </c>
      <c r="D27" s="120">
        <v>0</v>
      </c>
      <c r="E27" s="120">
        <v>0</v>
      </c>
      <c r="F27" s="120">
        <v>0</v>
      </c>
      <c r="G27" s="120">
        <v>0</v>
      </c>
      <c r="H27" s="120">
        <v>0</v>
      </c>
      <c r="I27" s="120">
        <v>0</v>
      </c>
      <c r="J27" s="120">
        <v>0</v>
      </c>
      <c r="K27" s="120">
        <v>0</v>
      </c>
      <c r="L27" s="120">
        <v>0</v>
      </c>
      <c r="M27" s="120">
        <v>0</v>
      </c>
      <c r="N27" s="120">
        <v>0</v>
      </c>
      <c r="O27" s="120">
        <v>0</v>
      </c>
      <c r="P27" s="120">
        <v>0</v>
      </c>
      <c r="Q27" s="120">
        <v>0</v>
      </c>
      <c r="R27" s="120">
        <v>0</v>
      </c>
      <c r="S27" s="120">
        <v>0</v>
      </c>
      <c r="T27" s="120">
        <v>0</v>
      </c>
      <c r="U27" s="120">
        <v>0</v>
      </c>
      <c r="V27" s="120">
        <v>0</v>
      </c>
      <c r="W27" s="120">
        <v>0</v>
      </c>
      <c r="X27" s="120">
        <v>0</v>
      </c>
      <c r="Y27" s="120">
        <v>0</v>
      </c>
      <c r="Z27" s="120">
        <v>0</v>
      </c>
      <c r="AA27" s="120">
        <v>0</v>
      </c>
      <c r="AB27" s="120">
        <v>0</v>
      </c>
      <c r="AC27" s="120">
        <v>0</v>
      </c>
      <c r="AD27" s="120">
        <v>0</v>
      </c>
      <c r="AE27" s="120">
        <v>0</v>
      </c>
      <c r="AF27" s="120">
        <v>0</v>
      </c>
      <c r="AG27" s="120">
        <v>0</v>
      </c>
    </row>
    <row r="28" spans="1:33" x14ac:dyDescent="0.25">
      <c r="A28" s="120" t="s">
        <v>1390</v>
      </c>
      <c r="B28" s="120" t="s">
        <v>1032</v>
      </c>
      <c r="C28" s="120">
        <v>15732340529.275909</v>
      </c>
      <c r="D28" s="120">
        <v>15114628072.768841</v>
      </c>
      <c r="E28" s="120">
        <v>16088449848.410049</v>
      </c>
      <c r="F28" s="120">
        <v>16526087306.24534</v>
      </c>
      <c r="G28" s="120">
        <v>16772320797.415911</v>
      </c>
      <c r="H28" s="120">
        <v>16850456373.288191</v>
      </c>
      <c r="I28" s="120">
        <v>16708134049.25251</v>
      </c>
      <c r="J28" s="120">
        <v>16561279360.503361</v>
      </c>
      <c r="K28" s="120">
        <v>16548272808.511971</v>
      </c>
      <c r="L28" s="120">
        <v>16554251353.560459</v>
      </c>
      <c r="M28" s="120">
        <v>16642548882.470249</v>
      </c>
      <c r="N28" s="120">
        <v>16716910542.27632</v>
      </c>
      <c r="O28" s="120">
        <v>16715517862.4683</v>
      </c>
      <c r="P28" s="120">
        <v>16726860714.681061</v>
      </c>
      <c r="Q28" s="120">
        <v>16786574522.59173</v>
      </c>
      <c r="R28" s="120">
        <v>16840205376.120979</v>
      </c>
      <c r="S28" s="120">
        <v>16857703195.535219</v>
      </c>
      <c r="T28" s="120">
        <v>16882936746.856609</v>
      </c>
      <c r="U28" s="120">
        <v>16884503071.97366</v>
      </c>
      <c r="V28" s="120">
        <v>16872531727.41102</v>
      </c>
      <c r="W28" s="120">
        <v>16839894554.720249</v>
      </c>
      <c r="X28" s="120">
        <v>16842123249.683519</v>
      </c>
      <c r="Y28" s="120">
        <v>16915933983.64768</v>
      </c>
      <c r="Z28" s="120">
        <v>17007522442.89736</v>
      </c>
      <c r="AA28" s="120">
        <v>17068188152.91795</v>
      </c>
      <c r="AB28" s="120">
        <v>17111063734.41663</v>
      </c>
      <c r="AC28" s="120">
        <v>17141291347.040779</v>
      </c>
      <c r="AD28" s="120">
        <v>17191472990.12434</v>
      </c>
      <c r="AE28" s="120">
        <v>17249288732.626068</v>
      </c>
      <c r="AF28" s="120">
        <v>17350450083.747639</v>
      </c>
      <c r="AG28" s="120">
        <v>17451200461.962952</v>
      </c>
    </row>
    <row r="29" spans="1:33" x14ac:dyDescent="0.25">
      <c r="A29" s="120" t="s">
        <v>1390</v>
      </c>
      <c r="B29" s="120" t="s">
        <v>1033</v>
      </c>
      <c r="C29" s="120">
        <v>564410569707.16016</v>
      </c>
      <c r="D29" s="120">
        <v>542249630662.9292</v>
      </c>
      <c r="E29" s="120">
        <v>577186282470.0835</v>
      </c>
      <c r="F29" s="120">
        <v>592886883816.86731</v>
      </c>
      <c r="G29" s="120">
        <v>601720711483.76428</v>
      </c>
      <c r="H29" s="120">
        <v>604523889104.43689</v>
      </c>
      <c r="I29" s="120">
        <v>599417959453.24878</v>
      </c>
      <c r="J29" s="120">
        <v>594149427515.05176</v>
      </c>
      <c r="K29" s="120">
        <v>593682806836.0929</v>
      </c>
      <c r="L29" s="120">
        <v>593897292024.13953</v>
      </c>
      <c r="M29" s="120">
        <v>597065038012.28259</v>
      </c>
      <c r="N29" s="120">
        <v>599732823310.81506</v>
      </c>
      <c r="O29" s="120">
        <v>599682859784.89233</v>
      </c>
      <c r="P29" s="120">
        <v>600089793875.06104</v>
      </c>
      <c r="Q29" s="120">
        <v>602232075519.64734</v>
      </c>
      <c r="R29" s="120">
        <v>604156126206.06567</v>
      </c>
      <c r="S29" s="120">
        <v>604783874773.15588</v>
      </c>
      <c r="T29" s="120">
        <v>605689149042.45703</v>
      </c>
      <c r="U29" s="120">
        <v>605745342235.70886</v>
      </c>
      <c r="V29" s="120">
        <v>605315860469.01367</v>
      </c>
      <c r="W29" s="120">
        <v>604144975234.37573</v>
      </c>
      <c r="X29" s="120">
        <v>604224931487.01208</v>
      </c>
      <c r="Y29" s="120">
        <v>606872951870.86353</v>
      </c>
      <c r="Z29" s="120">
        <v>610158762673.61865</v>
      </c>
      <c r="AA29" s="120">
        <v>612335194584.09558</v>
      </c>
      <c r="AB29" s="120">
        <v>613873391099.43066</v>
      </c>
      <c r="AC29" s="120">
        <v>614957831398.08411</v>
      </c>
      <c r="AD29" s="120">
        <v>616758138841.78137</v>
      </c>
      <c r="AE29" s="120">
        <v>618832325839.11426</v>
      </c>
      <c r="AF29" s="120">
        <v>622461571958.76331</v>
      </c>
      <c r="AG29" s="120">
        <v>626076074089.63818</v>
      </c>
    </row>
    <row r="30" spans="1:33" x14ac:dyDescent="0.25">
      <c r="A30" s="120" t="s">
        <v>1390</v>
      </c>
      <c r="B30" s="120" t="s">
        <v>1034</v>
      </c>
      <c r="C30" s="120">
        <v>94034153032.828903</v>
      </c>
      <c r="D30" s="120">
        <v>90342008970.896103</v>
      </c>
      <c r="E30" s="120">
        <v>96162662656.019562</v>
      </c>
      <c r="F30" s="120">
        <v>98778476088.636368</v>
      </c>
      <c r="G30" s="120">
        <v>100250244243.3781</v>
      </c>
      <c r="H30" s="120">
        <v>100717270283.4774</v>
      </c>
      <c r="I30" s="120">
        <v>99866592078.702103</v>
      </c>
      <c r="J30" s="120">
        <v>98988823367.19162</v>
      </c>
      <c r="K30" s="120">
        <v>98911081590.746399</v>
      </c>
      <c r="L30" s="120">
        <v>98946816096.934891</v>
      </c>
      <c r="M30" s="120">
        <v>99474581392.281357</v>
      </c>
      <c r="N30" s="120">
        <v>99919050267.396683</v>
      </c>
      <c r="O30" s="120">
        <v>99910726047.237015</v>
      </c>
      <c r="P30" s="120">
        <v>99978523683.502136</v>
      </c>
      <c r="Q30" s="120">
        <v>100335440528.8244</v>
      </c>
      <c r="R30" s="120">
        <v>100655998800.40939</v>
      </c>
      <c r="S30" s="120">
        <v>100760585439.9801</v>
      </c>
      <c r="T30" s="120">
        <v>100911409509.8063</v>
      </c>
      <c r="U30" s="120">
        <v>100920771629.5419</v>
      </c>
      <c r="V30" s="120">
        <v>100849217416.4534</v>
      </c>
      <c r="W30" s="120">
        <v>100654140982.29849</v>
      </c>
      <c r="X30" s="120">
        <v>100667462168.86</v>
      </c>
      <c r="Y30" s="120">
        <v>101108638091.8026</v>
      </c>
      <c r="Z30" s="120">
        <v>101656073686.4682</v>
      </c>
      <c r="AA30" s="120">
        <v>102018680168.9115</v>
      </c>
      <c r="AB30" s="120">
        <v>102274952843.9478</v>
      </c>
      <c r="AC30" s="120">
        <v>102455627038.35809</v>
      </c>
      <c r="AD30" s="120">
        <v>102755568950.77589</v>
      </c>
      <c r="AE30" s="120">
        <v>103101140823.44141</v>
      </c>
      <c r="AF30" s="120">
        <v>103705794781.6158</v>
      </c>
      <c r="AG30" s="120">
        <v>104307992303.6936</v>
      </c>
    </row>
    <row r="31" spans="1:33" x14ac:dyDescent="0.25">
      <c r="A31" s="120" t="s">
        <v>1390</v>
      </c>
      <c r="B31" s="120" t="s">
        <v>1035</v>
      </c>
      <c r="C31" s="120">
        <v>277475790507.8313</v>
      </c>
      <c r="D31" s="120">
        <v>281638662979.85883</v>
      </c>
      <c r="E31" s="120">
        <v>285791918240.0481</v>
      </c>
      <c r="F31" s="120">
        <v>289656468792.33173</v>
      </c>
      <c r="G31" s="120">
        <v>291559107905.68219</v>
      </c>
      <c r="H31" s="120">
        <v>293496251380.82843</v>
      </c>
      <c r="I31" s="120">
        <v>295434737308.61517</v>
      </c>
      <c r="J31" s="120">
        <v>297404310365.38818</v>
      </c>
      <c r="K31" s="120">
        <v>298404964220.92938</v>
      </c>
      <c r="L31" s="120">
        <v>299437322880.07953</v>
      </c>
      <c r="M31" s="120">
        <v>300460945478.0246</v>
      </c>
      <c r="N31" s="120">
        <v>301500950253.36359</v>
      </c>
      <c r="O31" s="120">
        <v>301595597965.86609</v>
      </c>
      <c r="P31" s="120">
        <v>301773638383.31848</v>
      </c>
      <c r="Q31" s="120">
        <v>302015670396.22949</v>
      </c>
      <c r="R31" s="120">
        <v>302262976933.54547</v>
      </c>
      <c r="S31" s="120">
        <v>302534300239.24841</v>
      </c>
      <c r="T31" s="120">
        <v>302806637169.84662</v>
      </c>
      <c r="U31" s="120">
        <v>303082763893.77271</v>
      </c>
      <c r="V31" s="120">
        <v>303365804847.63519</v>
      </c>
      <c r="W31" s="120">
        <v>303667236244.39642</v>
      </c>
      <c r="X31" s="120">
        <v>303988154657.43622</v>
      </c>
      <c r="Y31" s="120">
        <v>304328446996.53162</v>
      </c>
      <c r="Z31" s="120">
        <v>304676296057.17603</v>
      </c>
      <c r="AA31" s="120">
        <v>305027846703.35773</v>
      </c>
      <c r="AB31" s="120">
        <v>305386650860.34631</v>
      </c>
      <c r="AC31" s="120">
        <v>305750312437.92682</v>
      </c>
      <c r="AD31" s="120">
        <v>306122885996.90887</v>
      </c>
      <c r="AE31" s="120">
        <v>306513070231.98309</v>
      </c>
      <c r="AF31" s="120">
        <v>306913345057.71759</v>
      </c>
      <c r="AG31" s="120">
        <v>307319625118.23328</v>
      </c>
    </row>
    <row r="32" spans="1:33" x14ac:dyDescent="0.25">
      <c r="A32" s="120" t="s">
        <v>1390</v>
      </c>
      <c r="B32" s="120" t="s">
        <v>1036</v>
      </c>
      <c r="C32" s="120">
        <v>1233080730.6755021</v>
      </c>
      <c r="D32" s="120">
        <v>1258354506.228091</v>
      </c>
      <c r="E32" s="120">
        <v>1316226133.324368</v>
      </c>
      <c r="F32" s="120">
        <v>1339772960.6350019</v>
      </c>
      <c r="G32" s="120">
        <v>1354535236.5804851</v>
      </c>
      <c r="H32" s="120">
        <v>1373904456.221756</v>
      </c>
      <c r="I32" s="120">
        <v>1391662935.27477</v>
      </c>
      <c r="J32" s="120">
        <v>1409430347.8510389</v>
      </c>
      <c r="K32" s="120">
        <v>1422098946.0423169</v>
      </c>
      <c r="L32" s="120">
        <v>1435716078.429204</v>
      </c>
      <c r="M32" s="120">
        <v>1450634774.8582621</v>
      </c>
      <c r="N32" s="120">
        <v>1468004394.169838</v>
      </c>
      <c r="O32" s="120">
        <v>1480094181.4858191</v>
      </c>
      <c r="P32" s="120">
        <v>1491557520.4526341</v>
      </c>
      <c r="Q32" s="120">
        <v>1505462633.2245319</v>
      </c>
      <c r="R32" s="120">
        <v>1521715226.8228221</v>
      </c>
      <c r="S32" s="120">
        <v>1536525930.607501</v>
      </c>
      <c r="T32" s="120">
        <v>1550211872.678864</v>
      </c>
      <c r="U32" s="120">
        <v>1566936194.6257219</v>
      </c>
      <c r="V32" s="120">
        <v>1584108749.515486</v>
      </c>
      <c r="W32" s="120">
        <v>1601692797.3356299</v>
      </c>
      <c r="X32" s="120">
        <v>1622462879.6448431</v>
      </c>
      <c r="Y32" s="120">
        <v>1645655766.9912641</v>
      </c>
      <c r="Z32" s="120">
        <v>1669840850.230056</v>
      </c>
      <c r="AA32" s="120">
        <v>1693370313.4539361</v>
      </c>
      <c r="AB32" s="120">
        <v>1716427784.8741391</v>
      </c>
      <c r="AC32" s="120">
        <v>1739171696.8132551</v>
      </c>
      <c r="AD32" s="120">
        <v>1760033892.608891</v>
      </c>
      <c r="AE32" s="120">
        <v>1782373424.905581</v>
      </c>
      <c r="AF32" s="120">
        <v>1805472737.787245</v>
      </c>
      <c r="AG32" s="120">
        <v>1828330869.491508</v>
      </c>
    </row>
    <row r="33" spans="1:33" x14ac:dyDescent="0.25">
      <c r="A33" s="120" t="s">
        <v>1390</v>
      </c>
      <c r="B33" s="120" t="s">
        <v>1037</v>
      </c>
      <c r="C33" s="120">
        <v>3866663929.7628269</v>
      </c>
      <c r="D33" s="120">
        <v>3971568644.7884722</v>
      </c>
      <c r="E33" s="120">
        <v>4160743891.9398618</v>
      </c>
      <c r="F33" s="120">
        <v>4193596686.2967138</v>
      </c>
      <c r="G33" s="120">
        <v>4207187003.444191</v>
      </c>
      <c r="H33" s="120">
        <v>4248526552.3539391</v>
      </c>
      <c r="I33" s="120">
        <v>4263421727.1227822</v>
      </c>
      <c r="J33" s="120">
        <v>4281196624.7166891</v>
      </c>
      <c r="K33" s="120">
        <v>4280890818.776803</v>
      </c>
      <c r="L33" s="120">
        <v>4286317050.4172029</v>
      </c>
      <c r="M33" s="120">
        <v>4307668370.0762396</v>
      </c>
      <c r="N33" s="120">
        <v>4332218802.6606131</v>
      </c>
      <c r="O33" s="120">
        <v>4338439048.8241758</v>
      </c>
      <c r="P33" s="120">
        <v>4322919744.0362329</v>
      </c>
      <c r="Q33" s="120">
        <v>4298037239.4668064</v>
      </c>
      <c r="R33" s="120">
        <v>4308067058.9635334</v>
      </c>
      <c r="S33" s="120">
        <v>4314491012.1303959</v>
      </c>
      <c r="T33" s="120">
        <v>4320199456.8748713</v>
      </c>
      <c r="U33" s="120">
        <v>4348390817.6418619</v>
      </c>
      <c r="V33" s="120">
        <v>4371988111.1436481</v>
      </c>
      <c r="W33" s="120">
        <v>4398518385.7916231</v>
      </c>
      <c r="X33" s="120">
        <v>4449025662.3646784</v>
      </c>
      <c r="Y33" s="120">
        <v>4494575042.4016943</v>
      </c>
      <c r="Z33" s="120">
        <v>4546878589.2096577</v>
      </c>
      <c r="AA33" s="120">
        <v>4605950782.2365198</v>
      </c>
      <c r="AB33" s="120">
        <v>4667141955.5995541</v>
      </c>
      <c r="AC33" s="120">
        <v>4719930088.3551741</v>
      </c>
      <c r="AD33" s="120">
        <v>4763448290.9881887</v>
      </c>
      <c r="AE33" s="120">
        <v>4811551794.7884283</v>
      </c>
      <c r="AF33" s="120">
        <v>4861986037.7902403</v>
      </c>
      <c r="AG33" s="120">
        <v>4916410067.9589233</v>
      </c>
    </row>
    <row r="34" spans="1:33" x14ac:dyDescent="0.25">
      <c r="A34" s="120" t="s">
        <v>1390</v>
      </c>
      <c r="B34" s="120" t="s">
        <v>1038</v>
      </c>
      <c r="C34" s="120">
        <v>148400034380.9455</v>
      </c>
      <c r="D34" s="120">
        <v>150137851908.5192</v>
      </c>
      <c r="E34" s="120">
        <v>152215001797.15759</v>
      </c>
      <c r="F34" s="120">
        <v>154265727741.42249</v>
      </c>
      <c r="G34" s="120">
        <v>155359433582.16809</v>
      </c>
      <c r="H34" s="120">
        <v>156692393349.0787</v>
      </c>
      <c r="I34" s="120">
        <v>158382236923.37509</v>
      </c>
      <c r="J34" s="120">
        <v>160516844704.70639</v>
      </c>
      <c r="K34" s="120">
        <v>162779806784.83481</v>
      </c>
      <c r="L34" s="120">
        <v>165850350939.8067</v>
      </c>
      <c r="M34" s="120">
        <v>169892897711.12231</v>
      </c>
      <c r="N34" s="120">
        <v>174741887252.87119</v>
      </c>
      <c r="O34" s="120">
        <v>179680331985.6936</v>
      </c>
      <c r="P34" s="120">
        <v>185195484693.06931</v>
      </c>
      <c r="Q34" s="120">
        <v>190969743376.0455</v>
      </c>
      <c r="R34" s="120">
        <v>196628268085.9126</v>
      </c>
      <c r="S34" s="120">
        <v>201924555577.32321</v>
      </c>
      <c r="T34" s="120">
        <v>206887783480.21399</v>
      </c>
      <c r="U34" s="120">
        <v>211562411059.73929</v>
      </c>
      <c r="V34" s="120">
        <v>215690990710.03879</v>
      </c>
      <c r="W34" s="120">
        <v>219377357491.3652</v>
      </c>
      <c r="X34" s="120">
        <v>222977370277.02051</v>
      </c>
      <c r="Y34" s="120">
        <v>226802292310.53201</v>
      </c>
      <c r="Z34" s="120">
        <v>230676582735.53729</v>
      </c>
      <c r="AA34" s="120">
        <v>234334990370.7944</v>
      </c>
      <c r="AB34" s="120">
        <v>238119407713.147</v>
      </c>
      <c r="AC34" s="120">
        <v>242180544061.44321</v>
      </c>
      <c r="AD34" s="120">
        <v>246788854446.79929</v>
      </c>
      <c r="AE34" s="120">
        <v>251353083868.85141</v>
      </c>
      <c r="AF34" s="120">
        <v>256312805881.3367</v>
      </c>
      <c r="AG34" s="120">
        <v>261245615676.1297</v>
      </c>
    </row>
    <row r="35" spans="1:33" x14ac:dyDescent="0.25">
      <c r="A35" s="120" t="s">
        <v>1390</v>
      </c>
      <c r="B35" s="120" t="s">
        <v>1039</v>
      </c>
      <c r="C35" s="120">
        <v>726165412626.54602</v>
      </c>
      <c r="D35" s="120">
        <v>726165412626.54602</v>
      </c>
      <c r="E35" s="120">
        <v>0</v>
      </c>
      <c r="F35" s="120">
        <v>0</v>
      </c>
      <c r="G35" s="120">
        <v>0</v>
      </c>
      <c r="H35" s="120">
        <v>0</v>
      </c>
      <c r="I35" s="120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0">
        <v>0</v>
      </c>
      <c r="R35" s="120">
        <v>0</v>
      </c>
      <c r="S35" s="120">
        <v>0</v>
      </c>
      <c r="T35" s="120">
        <v>0</v>
      </c>
      <c r="U35" s="120">
        <v>3709222670.8042049</v>
      </c>
      <c r="V35" s="120">
        <v>4525704906.6261768</v>
      </c>
      <c r="W35" s="120">
        <v>5399130613.5549479</v>
      </c>
      <c r="X35" s="120">
        <v>4658320865.1070995</v>
      </c>
      <c r="Y35" s="120">
        <v>158297040353.5983</v>
      </c>
      <c r="Z35" s="120">
        <v>345286328490.89673</v>
      </c>
      <c r="AA35" s="120">
        <v>551538001391.0957</v>
      </c>
      <c r="AB35" s="120">
        <v>859592013763.09778</v>
      </c>
      <c r="AC35" s="120">
        <v>909255434553.17737</v>
      </c>
      <c r="AD35" s="120">
        <v>909870103318.07361</v>
      </c>
      <c r="AE35" s="120">
        <v>910021115467.00781</v>
      </c>
      <c r="AF35" s="120">
        <v>916556604180.64661</v>
      </c>
      <c r="AG35" s="120">
        <v>915075226738.88843</v>
      </c>
    </row>
    <row r="36" spans="1:33" x14ac:dyDescent="0.25">
      <c r="A36" s="120" t="s">
        <v>1390</v>
      </c>
      <c r="B36" s="120" t="s">
        <v>1040</v>
      </c>
      <c r="C36" s="120">
        <v>453134234411.42877</v>
      </c>
      <c r="D36" s="120">
        <v>457255112186.14642</v>
      </c>
      <c r="E36" s="120">
        <v>466581741030.79572</v>
      </c>
      <c r="F36" s="120">
        <v>473671767555.65509</v>
      </c>
      <c r="G36" s="120">
        <v>478985836222.65002</v>
      </c>
      <c r="H36" s="120">
        <v>484280197065.33362</v>
      </c>
      <c r="I36" s="120">
        <v>488455492952.06073</v>
      </c>
      <c r="J36" s="120">
        <v>492362158934.9715</v>
      </c>
      <c r="K36" s="120">
        <v>494984553702.6283</v>
      </c>
      <c r="L36" s="120">
        <v>497420506794.55298</v>
      </c>
      <c r="M36" s="120">
        <v>500372757735.52472</v>
      </c>
      <c r="N36" s="120">
        <v>503078783457.16022</v>
      </c>
      <c r="O36" s="120">
        <v>503564312583.37109</v>
      </c>
      <c r="P36" s="120">
        <v>504288164940.03168</v>
      </c>
      <c r="Q36" s="120">
        <v>505197431148.09442</v>
      </c>
      <c r="R36" s="120">
        <v>506697394599.3739</v>
      </c>
      <c r="S36" s="120">
        <v>507112852509.09857</v>
      </c>
      <c r="T36" s="120">
        <v>507874611781.41998</v>
      </c>
      <c r="U36" s="120">
        <v>508549213436.46478</v>
      </c>
      <c r="V36" s="120">
        <v>508426515728.36133</v>
      </c>
      <c r="W36" s="120">
        <v>508233859958.74353</v>
      </c>
      <c r="X36" s="120">
        <v>508257669650.79401</v>
      </c>
      <c r="Y36" s="120">
        <v>509170075909.33313</v>
      </c>
      <c r="Z36" s="120">
        <v>509533850285.54132</v>
      </c>
      <c r="AA36" s="120">
        <v>509408163400.25751</v>
      </c>
      <c r="AB36" s="120">
        <v>509551474172.44922</v>
      </c>
      <c r="AC36" s="120">
        <v>509680612284.38281</v>
      </c>
      <c r="AD36" s="120">
        <v>509465900724.78241</v>
      </c>
      <c r="AE36" s="120">
        <v>509327446186.81091</v>
      </c>
      <c r="AF36" s="120">
        <v>510360824540.1286</v>
      </c>
      <c r="AG36" s="120">
        <v>510700676069.31427</v>
      </c>
    </row>
    <row r="37" spans="1:33" x14ac:dyDescent="0.25">
      <c r="A37" s="120" t="s">
        <v>1390</v>
      </c>
      <c r="B37" s="120" t="s">
        <v>1041</v>
      </c>
      <c r="C37" s="120">
        <v>103724490.1766554</v>
      </c>
      <c r="D37" s="120">
        <v>104096551.99665891</v>
      </c>
      <c r="E37" s="120">
        <v>104860865.0377515</v>
      </c>
      <c r="F37" s="120">
        <v>105424726.1680671</v>
      </c>
      <c r="G37" s="120">
        <v>105201200.6560494</v>
      </c>
      <c r="H37" s="120">
        <v>104989211.94465201</v>
      </c>
      <c r="I37" s="120">
        <v>104736844.43108369</v>
      </c>
      <c r="J37" s="120">
        <v>104459961.2161973</v>
      </c>
      <c r="K37" s="120">
        <v>103815342.48153991</v>
      </c>
      <c r="L37" s="120">
        <v>103166397.44665</v>
      </c>
      <c r="M37" s="120">
        <v>102541968.1130781</v>
      </c>
      <c r="N37" s="120">
        <v>101944938.6809794</v>
      </c>
      <c r="O37" s="120">
        <v>101040741.932366</v>
      </c>
      <c r="P37" s="120">
        <v>100153850.3846831</v>
      </c>
      <c r="Q37" s="120">
        <v>99294358.738473281</v>
      </c>
      <c r="R37" s="120">
        <v>98431982.892108396</v>
      </c>
      <c r="S37" s="120">
        <v>97545091.344425455</v>
      </c>
      <c r="T37" s="120">
        <v>96681273.397983059</v>
      </c>
      <c r="U37" s="120">
        <v>95843413.252936259</v>
      </c>
      <c r="V37" s="120">
        <v>95006995.207966968</v>
      </c>
      <c r="W37" s="120">
        <v>94154714.062144831</v>
      </c>
      <c r="X37" s="120">
        <v>93300990.816245154</v>
      </c>
      <c r="Y37" s="120">
        <v>92510719.973756939</v>
      </c>
      <c r="Z37" s="120">
        <v>91669975.628555059</v>
      </c>
      <c r="AA37" s="120">
        <v>90780199.880717069</v>
      </c>
      <c r="AB37" s="120">
        <v>89838508.530087858</v>
      </c>
      <c r="AC37" s="120">
        <v>88849227.876900062</v>
      </c>
      <c r="AD37" s="120">
        <v>87848410.423091993</v>
      </c>
      <c r="AE37" s="120">
        <v>86844708.769128859</v>
      </c>
      <c r="AF37" s="120">
        <v>85866964.91656132</v>
      </c>
      <c r="AG37" s="120">
        <v>84861821.162520662</v>
      </c>
    </row>
    <row r="38" spans="1:33" x14ac:dyDescent="0.25">
      <c r="A38" s="120" t="s">
        <v>1390</v>
      </c>
      <c r="B38" s="120" t="s">
        <v>1042</v>
      </c>
      <c r="C38" s="120">
        <v>0</v>
      </c>
      <c r="D38" s="120">
        <v>0</v>
      </c>
      <c r="E38" s="120">
        <v>0</v>
      </c>
      <c r="F38" s="120">
        <v>0</v>
      </c>
      <c r="G38" s="120">
        <v>0</v>
      </c>
      <c r="H38" s="120">
        <v>0</v>
      </c>
      <c r="I38" s="120">
        <v>0</v>
      </c>
      <c r="J38" s="120">
        <v>0</v>
      </c>
      <c r="K38" s="120">
        <v>0</v>
      </c>
      <c r="L38" s="120">
        <v>0</v>
      </c>
      <c r="M38" s="120">
        <v>0</v>
      </c>
      <c r="N38" s="120">
        <v>0</v>
      </c>
      <c r="O38" s="120">
        <v>0</v>
      </c>
      <c r="P38" s="120">
        <v>0</v>
      </c>
      <c r="Q38" s="120">
        <v>0</v>
      </c>
      <c r="R38" s="120">
        <v>0</v>
      </c>
      <c r="S38" s="120">
        <v>0</v>
      </c>
      <c r="T38" s="120">
        <v>0</v>
      </c>
      <c r="U38" s="120">
        <v>0</v>
      </c>
      <c r="V38" s="120">
        <v>0</v>
      </c>
      <c r="W38" s="120">
        <v>0</v>
      </c>
      <c r="X38" s="120">
        <v>0</v>
      </c>
      <c r="Y38" s="120">
        <v>0</v>
      </c>
      <c r="Z38" s="120">
        <v>0</v>
      </c>
      <c r="AA38" s="120">
        <v>0</v>
      </c>
      <c r="AB38" s="120">
        <v>0</v>
      </c>
      <c r="AC38" s="120">
        <v>0</v>
      </c>
      <c r="AD38" s="120">
        <v>0</v>
      </c>
      <c r="AE38" s="120">
        <v>0</v>
      </c>
      <c r="AF38" s="120">
        <v>0</v>
      </c>
      <c r="AG38" s="120">
        <v>0</v>
      </c>
    </row>
    <row r="39" spans="1:33" x14ac:dyDescent="0.25">
      <c r="A39" s="120" t="s">
        <v>1390</v>
      </c>
      <c r="B39" s="120" t="s">
        <v>1043</v>
      </c>
      <c r="C39" s="120">
        <v>2051958788320</v>
      </c>
      <c r="D39" s="120">
        <v>1993450680640</v>
      </c>
      <c r="E39" s="120">
        <v>1981833110880</v>
      </c>
      <c r="F39" s="120">
        <v>1938240886720</v>
      </c>
      <c r="G39" s="120">
        <v>1864845660000</v>
      </c>
      <c r="H39" s="120">
        <v>1791442744160</v>
      </c>
      <c r="I39" s="120">
        <v>1711888173760</v>
      </c>
      <c r="J39" s="120">
        <v>1627994947680</v>
      </c>
      <c r="K39" s="120">
        <v>1536541962080</v>
      </c>
      <c r="L39" s="120">
        <v>1445546313120</v>
      </c>
      <c r="M39" s="120">
        <v>1356650192320</v>
      </c>
      <c r="N39" s="120">
        <v>1272238634560</v>
      </c>
      <c r="O39" s="120">
        <v>1184781946240</v>
      </c>
      <c r="P39" s="120">
        <v>1101215979200</v>
      </c>
      <c r="Q39" s="120">
        <v>1009264701440</v>
      </c>
      <c r="R39" s="120">
        <v>983591141439.99988</v>
      </c>
      <c r="S39" s="120">
        <v>959431169440.00012</v>
      </c>
      <c r="T39" s="120">
        <v>936425415360.00012</v>
      </c>
      <c r="U39" s="120">
        <v>917154661279.99988</v>
      </c>
      <c r="V39" s="120">
        <v>899513721760</v>
      </c>
      <c r="W39" s="120">
        <v>886831494400.00012</v>
      </c>
      <c r="X39" s="120">
        <v>876587302400</v>
      </c>
      <c r="Y39" s="120">
        <v>865860621440.00012</v>
      </c>
      <c r="Z39" s="120">
        <v>857066990560</v>
      </c>
      <c r="AA39" s="120">
        <v>849715182560</v>
      </c>
      <c r="AB39" s="120">
        <v>842938611040</v>
      </c>
      <c r="AC39" s="120">
        <v>836488276000</v>
      </c>
      <c r="AD39" s="120">
        <v>830353447200</v>
      </c>
      <c r="AE39" s="120">
        <v>825508199360.00012</v>
      </c>
      <c r="AF39" s="120">
        <v>821785058400</v>
      </c>
      <c r="AG39" s="120">
        <v>819272721440</v>
      </c>
    </row>
    <row r="40" spans="1:33" x14ac:dyDescent="0.25">
      <c r="A40" s="120" t="s">
        <v>1390</v>
      </c>
      <c r="B40" s="120" t="s">
        <v>1044</v>
      </c>
      <c r="C40" s="120">
        <v>691929045753.54358</v>
      </c>
      <c r="D40" s="120">
        <v>573537437331.58423</v>
      </c>
      <c r="E40" s="120">
        <v>594801049150.80334</v>
      </c>
      <c r="F40" s="120">
        <v>712293283497.04297</v>
      </c>
      <c r="G40" s="120">
        <v>709504621752.57483</v>
      </c>
      <c r="H40" s="120">
        <v>669993645538.39001</v>
      </c>
      <c r="I40" s="120">
        <v>666628188858.0127</v>
      </c>
      <c r="J40" s="120">
        <v>650755059429.5791</v>
      </c>
      <c r="K40" s="120">
        <v>623440505236.26392</v>
      </c>
      <c r="L40" s="120">
        <v>598788027274.24902</v>
      </c>
      <c r="M40" s="120">
        <v>598976008121.23108</v>
      </c>
      <c r="N40" s="120">
        <v>598549447047.65857</v>
      </c>
      <c r="O40" s="120">
        <v>590212593046.0564</v>
      </c>
      <c r="P40" s="120">
        <v>579733670339.18445</v>
      </c>
      <c r="Q40" s="120">
        <v>580101443686.11731</v>
      </c>
      <c r="R40" s="120">
        <v>581506002796.75671</v>
      </c>
      <c r="S40" s="120">
        <v>575778541863.62976</v>
      </c>
      <c r="T40" s="120">
        <v>575787969255.79211</v>
      </c>
      <c r="U40" s="120">
        <v>580444224586.14404</v>
      </c>
      <c r="V40" s="120">
        <v>581904706221.50073</v>
      </c>
      <c r="W40" s="120">
        <v>571870930265.16321</v>
      </c>
      <c r="X40" s="120">
        <v>573341058032.35681</v>
      </c>
      <c r="Y40" s="120">
        <v>586789112788.82361</v>
      </c>
      <c r="Z40" s="120">
        <v>596466780554.82544</v>
      </c>
      <c r="AA40" s="120">
        <v>590978829491.90637</v>
      </c>
      <c r="AB40" s="120">
        <v>589499068544.56714</v>
      </c>
      <c r="AC40" s="120">
        <v>587341919753.43787</v>
      </c>
      <c r="AD40" s="120">
        <v>583969588603.15393</v>
      </c>
      <c r="AE40" s="120">
        <v>586780769021.49695</v>
      </c>
      <c r="AF40" s="120">
        <v>584266850064.70056</v>
      </c>
      <c r="AG40" s="120">
        <v>592991695003.29626</v>
      </c>
    </row>
    <row r="41" spans="1:33" x14ac:dyDescent="0.25">
      <c r="A41" s="120" t="s">
        <v>1390</v>
      </c>
      <c r="B41" s="120" t="s">
        <v>1045</v>
      </c>
      <c r="C41" s="120">
        <v>0</v>
      </c>
      <c r="D41" s="120">
        <v>0</v>
      </c>
      <c r="E41" s="120">
        <v>0</v>
      </c>
      <c r="F41" s="120">
        <v>0</v>
      </c>
      <c r="G41" s="120">
        <v>0</v>
      </c>
      <c r="H41" s="120">
        <v>0</v>
      </c>
      <c r="I41" s="120">
        <v>0</v>
      </c>
      <c r="J41" s="120">
        <v>0</v>
      </c>
      <c r="K41" s="120">
        <v>0</v>
      </c>
      <c r="L41" s="120">
        <v>0</v>
      </c>
      <c r="M41" s="120">
        <v>0</v>
      </c>
      <c r="N41" s="120">
        <v>0</v>
      </c>
      <c r="O41" s="120">
        <v>0</v>
      </c>
      <c r="P41" s="120">
        <v>0</v>
      </c>
      <c r="Q41" s="120">
        <v>0</v>
      </c>
      <c r="R41" s="120">
        <v>0</v>
      </c>
      <c r="S41" s="120">
        <v>0</v>
      </c>
      <c r="T41" s="120">
        <v>0</v>
      </c>
      <c r="U41" s="120">
        <v>0</v>
      </c>
      <c r="V41" s="120">
        <v>0</v>
      </c>
      <c r="W41" s="120">
        <v>0</v>
      </c>
      <c r="X41" s="120">
        <v>0</v>
      </c>
      <c r="Y41" s="120">
        <v>0</v>
      </c>
      <c r="Z41" s="120">
        <v>0</v>
      </c>
      <c r="AA41" s="120">
        <v>0</v>
      </c>
      <c r="AB41" s="120">
        <v>0</v>
      </c>
      <c r="AC41" s="120">
        <v>0</v>
      </c>
      <c r="AD41" s="120">
        <v>0</v>
      </c>
      <c r="AE41" s="120">
        <v>0</v>
      </c>
      <c r="AF41" s="120">
        <v>0</v>
      </c>
      <c r="AG41" s="120">
        <v>0</v>
      </c>
    </row>
    <row r="42" spans="1:33" x14ac:dyDescent="0.25">
      <c r="A42" s="120" t="s">
        <v>1390</v>
      </c>
      <c r="B42" s="120" t="s">
        <v>1046</v>
      </c>
      <c r="C42" s="120">
        <v>0</v>
      </c>
      <c r="D42" s="120">
        <v>0</v>
      </c>
      <c r="E42" s="120">
        <v>0</v>
      </c>
      <c r="F42" s="120">
        <v>0</v>
      </c>
      <c r="G42" s="120">
        <v>0</v>
      </c>
      <c r="H42" s="120">
        <v>0</v>
      </c>
      <c r="I42" s="120">
        <v>0</v>
      </c>
      <c r="J42" s="120">
        <v>0</v>
      </c>
      <c r="K42" s="120">
        <v>0</v>
      </c>
      <c r="L42" s="120">
        <v>0</v>
      </c>
      <c r="M42" s="120">
        <v>0</v>
      </c>
      <c r="N42" s="120">
        <v>0</v>
      </c>
      <c r="O42" s="120">
        <v>0</v>
      </c>
      <c r="P42" s="120">
        <v>0</v>
      </c>
      <c r="Q42" s="120">
        <v>0</v>
      </c>
      <c r="R42" s="120">
        <v>0</v>
      </c>
      <c r="S42" s="120">
        <v>0</v>
      </c>
      <c r="T42" s="120">
        <v>0</v>
      </c>
      <c r="U42" s="120">
        <v>0</v>
      </c>
      <c r="V42" s="120">
        <v>0</v>
      </c>
      <c r="W42" s="120">
        <v>0</v>
      </c>
      <c r="X42" s="120">
        <v>0</v>
      </c>
      <c r="Y42" s="120">
        <v>0</v>
      </c>
      <c r="Z42" s="120">
        <v>0</v>
      </c>
      <c r="AA42" s="120">
        <v>0</v>
      </c>
      <c r="AB42" s="120">
        <v>0</v>
      </c>
      <c r="AC42" s="120">
        <v>0</v>
      </c>
      <c r="AD42" s="120">
        <v>0</v>
      </c>
      <c r="AE42" s="120">
        <v>0</v>
      </c>
      <c r="AF42" s="120">
        <v>0</v>
      </c>
      <c r="AG42" s="120">
        <v>0</v>
      </c>
    </row>
    <row r="43" spans="1:33" x14ac:dyDescent="0.25">
      <c r="A43" s="120" t="s">
        <v>1390</v>
      </c>
      <c r="B43" s="120" t="s">
        <v>1047</v>
      </c>
      <c r="C43" s="120">
        <v>0</v>
      </c>
      <c r="D43" s="120">
        <v>0</v>
      </c>
      <c r="E43" s="120">
        <v>0</v>
      </c>
      <c r="F43" s="120">
        <v>0</v>
      </c>
      <c r="G43" s="120">
        <v>0</v>
      </c>
      <c r="H43" s="120">
        <v>0</v>
      </c>
      <c r="I43" s="120">
        <v>0</v>
      </c>
      <c r="J43" s="120">
        <v>0</v>
      </c>
      <c r="K43" s="120">
        <v>0</v>
      </c>
      <c r="L43" s="120">
        <v>0</v>
      </c>
      <c r="M43" s="120">
        <v>0</v>
      </c>
      <c r="N43" s="120">
        <v>0</v>
      </c>
      <c r="O43" s="120">
        <v>0</v>
      </c>
      <c r="P43" s="120">
        <v>0</v>
      </c>
      <c r="Q43" s="120">
        <v>0</v>
      </c>
      <c r="R43" s="120">
        <v>0</v>
      </c>
      <c r="S43" s="120">
        <v>0</v>
      </c>
      <c r="T43" s="120">
        <v>0</v>
      </c>
      <c r="U43" s="120">
        <v>0</v>
      </c>
      <c r="V43" s="120">
        <v>0</v>
      </c>
      <c r="W43" s="120">
        <v>0</v>
      </c>
      <c r="X43" s="120">
        <v>0</v>
      </c>
      <c r="Y43" s="120">
        <v>0</v>
      </c>
      <c r="Z43" s="120">
        <v>0</v>
      </c>
      <c r="AA43" s="120">
        <v>0</v>
      </c>
      <c r="AB43" s="120">
        <v>0</v>
      </c>
      <c r="AC43" s="120">
        <v>0</v>
      </c>
      <c r="AD43" s="120">
        <v>0</v>
      </c>
      <c r="AE43" s="120">
        <v>0</v>
      </c>
      <c r="AF43" s="120">
        <v>0</v>
      </c>
      <c r="AG43" s="120">
        <v>0</v>
      </c>
    </row>
    <row r="44" spans="1:33" x14ac:dyDescent="0.25">
      <c r="A44" s="120" t="s">
        <v>1390</v>
      </c>
      <c r="B44" s="120" t="s">
        <v>1048</v>
      </c>
      <c r="C44" s="120">
        <v>0</v>
      </c>
      <c r="D44" s="120">
        <v>0</v>
      </c>
      <c r="E44" s="120">
        <v>0</v>
      </c>
      <c r="F44" s="120">
        <v>0</v>
      </c>
      <c r="G44" s="120">
        <v>0</v>
      </c>
      <c r="H44" s="120">
        <v>0</v>
      </c>
      <c r="I44" s="120">
        <v>0</v>
      </c>
      <c r="J44" s="120">
        <v>0</v>
      </c>
      <c r="K44" s="120">
        <v>0</v>
      </c>
      <c r="L44" s="120">
        <v>0</v>
      </c>
      <c r="M44" s="120">
        <v>0</v>
      </c>
      <c r="N44" s="120">
        <v>0</v>
      </c>
      <c r="O44" s="120">
        <v>0</v>
      </c>
      <c r="P44" s="120">
        <v>0</v>
      </c>
      <c r="Q44" s="120">
        <v>0</v>
      </c>
      <c r="R44" s="120">
        <v>0</v>
      </c>
      <c r="S44" s="120">
        <v>0</v>
      </c>
      <c r="T44" s="120">
        <v>0</v>
      </c>
      <c r="U44" s="120">
        <v>0</v>
      </c>
      <c r="V44" s="120">
        <v>0</v>
      </c>
      <c r="W44" s="120">
        <v>0</v>
      </c>
      <c r="X44" s="120">
        <v>0</v>
      </c>
      <c r="Y44" s="120">
        <v>0</v>
      </c>
      <c r="Z44" s="120">
        <v>0</v>
      </c>
      <c r="AA44" s="120">
        <v>0</v>
      </c>
      <c r="AB44" s="120">
        <v>0</v>
      </c>
      <c r="AC44" s="120">
        <v>0</v>
      </c>
      <c r="AD44" s="120">
        <v>0</v>
      </c>
      <c r="AE44" s="120">
        <v>0</v>
      </c>
      <c r="AF44" s="120">
        <v>0</v>
      </c>
      <c r="AG44" s="120">
        <v>0</v>
      </c>
    </row>
    <row r="45" spans="1:33" x14ac:dyDescent="0.25">
      <c r="A45" s="120" t="s">
        <v>1390</v>
      </c>
      <c r="B45" s="120" t="s">
        <v>1049</v>
      </c>
      <c r="C45" s="120">
        <v>391907184.98752391</v>
      </c>
      <c r="D45" s="120">
        <v>396507683.7707147</v>
      </c>
      <c r="E45" s="120">
        <v>402163926.78802508</v>
      </c>
      <c r="F45" s="120">
        <v>407817974.91087788</v>
      </c>
      <c r="G45" s="120">
        <v>410644998.9723044</v>
      </c>
      <c r="H45" s="120">
        <v>413474217.92818832</v>
      </c>
      <c r="I45" s="120">
        <v>416301241.98961478</v>
      </c>
      <c r="J45" s="120">
        <v>419128266.05104119</v>
      </c>
      <c r="K45" s="120">
        <v>420541778.08175439</v>
      </c>
      <c r="L45" s="120">
        <v>421957485.00692523</v>
      </c>
      <c r="M45" s="120">
        <v>423370997.03763849</v>
      </c>
      <c r="N45" s="120">
        <v>424784509.06835169</v>
      </c>
      <c r="O45" s="120">
        <v>424784509.06835169</v>
      </c>
      <c r="P45" s="120">
        <v>424784509.06835169</v>
      </c>
      <c r="Q45" s="120">
        <v>424784509.06835169</v>
      </c>
      <c r="R45" s="120">
        <v>424784509.06835169</v>
      </c>
      <c r="S45" s="120">
        <v>424784509.06835169</v>
      </c>
      <c r="T45" s="120">
        <v>424784509.06835169</v>
      </c>
      <c r="U45" s="120">
        <v>424784509.06835169</v>
      </c>
      <c r="V45" s="120">
        <v>424784509.06835169</v>
      </c>
      <c r="W45" s="120">
        <v>424784509.06835169</v>
      </c>
      <c r="X45" s="120">
        <v>424784509.06835169</v>
      </c>
      <c r="Y45" s="120">
        <v>424784509.06835169</v>
      </c>
      <c r="Z45" s="120">
        <v>424784509.06835169</v>
      </c>
      <c r="AA45" s="120">
        <v>424784509.06835169</v>
      </c>
      <c r="AB45" s="120">
        <v>424784509.06835169</v>
      </c>
      <c r="AC45" s="120">
        <v>424784509.06835169</v>
      </c>
      <c r="AD45" s="120">
        <v>424784509.06835169</v>
      </c>
      <c r="AE45" s="120">
        <v>424784509.06835169</v>
      </c>
      <c r="AF45" s="120">
        <v>424784509.06835169</v>
      </c>
      <c r="AG45" s="120">
        <v>424784509.06835169</v>
      </c>
    </row>
    <row r="46" spans="1:33" x14ac:dyDescent="0.25">
      <c r="A46" s="120" t="s">
        <v>1390</v>
      </c>
      <c r="B46" s="120" t="s">
        <v>1050</v>
      </c>
      <c r="C46" s="120">
        <v>20099939.210846279</v>
      </c>
      <c r="D46" s="120">
        <v>20319464.061155871</v>
      </c>
      <c r="E46" s="120">
        <v>20593158.700916849</v>
      </c>
      <c r="F46" s="120">
        <v>20865837.021926399</v>
      </c>
      <c r="G46" s="120">
        <v>20992470.33835499</v>
      </c>
      <c r="H46" s="120">
        <v>21119002.022908431</v>
      </c>
      <c r="I46" s="120">
        <v>21245228.81183644</v>
      </c>
      <c r="J46" s="120">
        <v>21371557.2326396</v>
      </c>
      <c r="K46" s="120">
        <v>21424609.071464419</v>
      </c>
      <c r="L46" s="120">
        <v>21476034.800286941</v>
      </c>
      <c r="M46" s="120">
        <v>21526952.369733751</v>
      </c>
      <c r="N46" s="120">
        <v>21578784.62605685</v>
      </c>
      <c r="O46" s="120">
        <v>21559779.465405039</v>
      </c>
      <c r="P46" s="120">
        <v>21540672.672878101</v>
      </c>
      <c r="Q46" s="120">
        <v>21521260.984725721</v>
      </c>
      <c r="R46" s="120">
        <v>21500324.8184462</v>
      </c>
      <c r="S46" s="120">
        <v>21477965.80591467</v>
      </c>
      <c r="T46" s="120">
        <v>21454590.474631701</v>
      </c>
      <c r="U46" s="120">
        <v>21430503.72022273</v>
      </c>
      <c r="V46" s="120">
        <v>21406010.43831319</v>
      </c>
      <c r="W46" s="120">
        <v>21378264.936399061</v>
      </c>
      <c r="X46" s="120">
        <v>21348588.428857211</v>
      </c>
      <c r="Y46" s="120">
        <v>21317082.547562771</v>
      </c>
      <c r="Z46" s="120">
        <v>21281714.655012891</v>
      </c>
      <c r="AA46" s="120">
        <v>21243602.70183415</v>
      </c>
      <c r="AB46" s="120">
        <v>21200815.682398811</v>
      </c>
      <c r="AC46" s="120">
        <v>21152947.069206309</v>
      </c>
      <c r="AD46" s="120">
        <v>21101622.972258922</v>
      </c>
      <c r="AE46" s="120">
        <v>21046538.495931242</v>
      </c>
      <c r="AF46" s="120">
        <v>20987592.008348111</v>
      </c>
      <c r="AG46" s="120">
        <v>20921531.289504949</v>
      </c>
    </row>
    <row r="47" spans="1:33" x14ac:dyDescent="0.25">
      <c r="A47" s="120" t="s">
        <v>1390</v>
      </c>
      <c r="B47" s="120" t="s">
        <v>1051</v>
      </c>
      <c r="C47" s="120">
        <v>228634062.6300416</v>
      </c>
      <c r="D47" s="120">
        <v>231131127.81257951</v>
      </c>
      <c r="E47" s="120">
        <v>234244366.9498826</v>
      </c>
      <c r="F47" s="120">
        <v>237346045.60022941</v>
      </c>
      <c r="G47" s="120">
        <v>238786482.27497119</v>
      </c>
      <c r="H47" s="120">
        <v>240225762.90101749</v>
      </c>
      <c r="I47" s="120">
        <v>241661575.3809768</v>
      </c>
      <c r="J47" s="120">
        <v>243098543.9096317</v>
      </c>
      <c r="K47" s="120">
        <v>243702001.32874501</v>
      </c>
      <c r="L47" s="120">
        <v>244286961.96872839</v>
      </c>
      <c r="M47" s="120">
        <v>244866142.36523369</v>
      </c>
      <c r="N47" s="120">
        <v>245455727.19999969</v>
      </c>
      <c r="O47" s="120">
        <v>245239546.0939188</v>
      </c>
      <c r="P47" s="120">
        <v>245022208.93914241</v>
      </c>
      <c r="Q47" s="120">
        <v>244801403.63827899</v>
      </c>
      <c r="R47" s="120">
        <v>244563257.6069814</v>
      </c>
      <c r="S47" s="120">
        <v>244308926.89394519</v>
      </c>
      <c r="T47" s="120">
        <v>244043035.6939528</v>
      </c>
      <c r="U47" s="120">
        <v>243769052.15309089</v>
      </c>
      <c r="V47" s="120">
        <v>243490444.41744661</v>
      </c>
      <c r="W47" s="120">
        <v>243174843.12354249</v>
      </c>
      <c r="X47" s="120">
        <v>242837276.90442169</v>
      </c>
      <c r="Y47" s="120">
        <v>242478901.80877969</v>
      </c>
      <c r="Z47" s="120">
        <v>242076596.8627041</v>
      </c>
      <c r="AA47" s="120">
        <v>241643078.60184681</v>
      </c>
      <c r="AB47" s="120">
        <v>241156382.1009911</v>
      </c>
      <c r="AC47" s="120">
        <v>240611883.16535431</v>
      </c>
      <c r="AD47" s="120">
        <v>240028078.57406649</v>
      </c>
      <c r="AE47" s="120">
        <v>239401500.18104079</v>
      </c>
      <c r="AF47" s="120">
        <v>238730991.9375816</v>
      </c>
      <c r="AG47" s="120">
        <v>237979560.285429</v>
      </c>
    </row>
    <row r="48" spans="1:33" x14ac:dyDescent="0.25">
      <c r="A48" s="120" t="s">
        <v>1390</v>
      </c>
      <c r="B48" s="120" t="s">
        <v>1052</v>
      </c>
      <c r="C48" s="120">
        <v>235874308712.9964</v>
      </c>
      <c r="D48" s="120">
        <v>240708894307.21661</v>
      </c>
      <c r="E48" s="120">
        <v>251779077869.2876</v>
      </c>
      <c r="F48" s="120">
        <v>256283317921.1434</v>
      </c>
      <c r="G48" s="120">
        <v>259107173283.60931</v>
      </c>
      <c r="H48" s="120">
        <v>262812284538.32169</v>
      </c>
      <c r="I48" s="120">
        <v>266209279452.1337</v>
      </c>
      <c r="J48" s="120">
        <v>269607983247.2616</v>
      </c>
      <c r="K48" s="120">
        <v>272031341885.82639</v>
      </c>
      <c r="L48" s="120">
        <v>274636144319.6871</v>
      </c>
      <c r="M48" s="120">
        <v>277489921140.2652</v>
      </c>
      <c r="N48" s="120">
        <v>280812531611.58582</v>
      </c>
      <c r="O48" s="120">
        <v>283125170317.79749</v>
      </c>
      <c r="P48" s="120">
        <v>285317976585.1203</v>
      </c>
      <c r="Q48" s="120">
        <v>287977866388.80811</v>
      </c>
      <c r="R48" s="120">
        <v>291086802555.29077</v>
      </c>
      <c r="S48" s="120">
        <v>293919921612.18372</v>
      </c>
      <c r="T48" s="120">
        <v>296537886555.48492</v>
      </c>
      <c r="U48" s="120">
        <v>299737058985.78302</v>
      </c>
      <c r="V48" s="120">
        <v>303021973276.22052</v>
      </c>
      <c r="W48" s="120">
        <v>306385601480.58032</v>
      </c>
      <c r="X48" s="120">
        <v>310358681818.89178</v>
      </c>
      <c r="Y48" s="120">
        <v>314795217184.17841</v>
      </c>
      <c r="Z48" s="120">
        <v>319421548330.38928</v>
      </c>
      <c r="AA48" s="120">
        <v>323922466830.08899</v>
      </c>
      <c r="AB48" s="120">
        <v>328333098670.00958</v>
      </c>
      <c r="AC48" s="120">
        <v>332683750150.16803</v>
      </c>
      <c r="AD48" s="120">
        <v>336674450749.98621</v>
      </c>
      <c r="AE48" s="120">
        <v>340947749007.24371</v>
      </c>
      <c r="AF48" s="120">
        <v>345366384642.49762</v>
      </c>
      <c r="AG48" s="120">
        <v>349738885063.66632</v>
      </c>
    </row>
    <row r="49" spans="1:34" x14ac:dyDescent="0.25">
      <c r="A49" s="120" t="s">
        <v>1390</v>
      </c>
      <c r="B49" s="120" t="s">
        <v>1053</v>
      </c>
      <c r="C49" s="120">
        <v>0</v>
      </c>
      <c r="D49" s="120">
        <v>0</v>
      </c>
      <c r="E49" s="120">
        <v>0</v>
      </c>
      <c r="F49" s="120">
        <v>0</v>
      </c>
      <c r="G49" s="120">
        <v>0</v>
      </c>
      <c r="H49" s="120">
        <v>0</v>
      </c>
      <c r="I49" s="120">
        <v>0</v>
      </c>
      <c r="J49" s="120">
        <v>0</v>
      </c>
      <c r="K49" s="120">
        <v>0</v>
      </c>
      <c r="L49" s="120">
        <v>0</v>
      </c>
      <c r="M49" s="120">
        <v>0</v>
      </c>
      <c r="N49" s="120">
        <v>0</v>
      </c>
      <c r="O49" s="120">
        <v>0</v>
      </c>
      <c r="P49" s="120">
        <v>0</v>
      </c>
      <c r="Q49" s="120">
        <v>0</v>
      </c>
      <c r="R49" s="120">
        <v>0</v>
      </c>
      <c r="S49" s="120">
        <v>0</v>
      </c>
      <c r="T49" s="120">
        <v>0</v>
      </c>
      <c r="U49" s="120">
        <v>0</v>
      </c>
      <c r="V49" s="120">
        <v>0</v>
      </c>
      <c r="W49" s="120">
        <v>0</v>
      </c>
      <c r="X49" s="120">
        <v>0</v>
      </c>
      <c r="Y49" s="120">
        <v>0</v>
      </c>
      <c r="Z49" s="120">
        <v>0</v>
      </c>
      <c r="AA49" s="120">
        <v>0</v>
      </c>
      <c r="AB49" s="120">
        <v>0</v>
      </c>
      <c r="AC49" s="120">
        <v>0</v>
      </c>
      <c r="AD49" s="120">
        <v>0</v>
      </c>
      <c r="AE49" s="120">
        <v>0</v>
      </c>
      <c r="AF49" s="120">
        <v>0</v>
      </c>
      <c r="AG49" s="120">
        <v>0</v>
      </c>
    </row>
    <row r="50" spans="1:34" x14ac:dyDescent="0.25">
      <c r="A50" s="120" t="s">
        <v>1390</v>
      </c>
      <c r="B50" s="120" t="s">
        <v>1054</v>
      </c>
      <c r="C50" s="120">
        <v>0</v>
      </c>
      <c r="D50" s="120">
        <v>0</v>
      </c>
      <c r="E50" s="120">
        <v>0</v>
      </c>
      <c r="F50" s="120">
        <v>0</v>
      </c>
      <c r="G50" s="120">
        <v>0</v>
      </c>
      <c r="H50" s="120">
        <v>0</v>
      </c>
      <c r="I50" s="120">
        <v>0</v>
      </c>
      <c r="J50" s="120">
        <v>0</v>
      </c>
      <c r="K50" s="120">
        <v>0</v>
      </c>
      <c r="L50" s="120">
        <v>0</v>
      </c>
      <c r="M50" s="120">
        <v>0</v>
      </c>
      <c r="N50" s="120">
        <v>0</v>
      </c>
      <c r="O50" s="120">
        <v>0</v>
      </c>
      <c r="P50" s="120">
        <v>0</v>
      </c>
      <c r="Q50" s="120">
        <v>0</v>
      </c>
      <c r="R50" s="120">
        <v>0</v>
      </c>
      <c r="S50" s="120">
        <v>0</v>
      </c>
      <c r="T50" s="120">
        <v>0</v>
      </c>
      <c r="U50" s="120">
        <v>0</v>
      </c>
      <c r="V50" s="120">
        <v>0</v>
      </c>
      <c r="W50" s="120">
        <v>0</v>
      </c>
      <c r="X50" s="120">
        <v>0</v>
      </c>
      <c r="Y50" s="120">
        <v>0</v>
      </c>
      <c r="Z50" s="120">
        <v>0</v>
      </c>
      <c r="AA50" s="120">
        <v>0</v>
      </c>
      <c r="AB50" s="120">
        <v>0</v>
      </c>
      <c r="AC50" s="120">
        <v>0</v>
      </c>
      <c r="AD50" s="120">
        <v>0</v>
      </c>
      <c r="AE50" s="120">
        <v>0</v>
      </c>
      <c r="AF50" s="120">
        <v>0</v>
      </c>
      <c r="AG50" s="120">
        <v>0</v>
      </c>
    </row>
    <row r="51" spans="1:34" x14ac:dyDescent="0.25">
      <c r="A51" s="120" t="s">
        <v>1390</v>
      </c>
      <c r="B51" s="120" t="s">
        <v>1055</v>
      </c>
      <c r="C51" s="120">
        <v>0</v>
      </c>
      <c r="D51" s="120">
        <v>0</v>
      </c>
      <c r="E51" s="120">
        <v>0</v>
      </c>
      <c r="F51" s="120">
        <v>0</v>
      </c>
      <c r="G51" s="120">
        <v>0</v>
      </c>
      <c r="H51" s="120">
        <v>0</v>
      </c>
      <c r="I51" s="120">
        <v>0</v>
      </c>
      <c r="J51" s="120">
        <v>0</v>
      </c>
      <c r="K51" s="120">
        <v>0</v>
      </c>
      <c r="L51" s="120">
        <v>0</v>
      </c>
      <c r="M51" s="120">
        <v>0</v>
      </c>
      <c r="N51" s="120">
        <v>0</v>
      </c>
      <c r="O51" s="120">
        <v>0</v>
      </c>
      <c r="P51" s="120">
        <v>0</v>
      </c>
      <c r="Q51" s="120">
        <v>0</v>
      </c>
      <c r="R51" s="120">
        <v>0</v>
      </c>
      <c r="S51" s="120">
        <v>0</v>
      </c>
      <c r="T51" s="120">
        <v>0</v>
      </c>
      <c r="U51" s="120">
        <v>0</v>
      </c>
      <c r="V51" s="120">
        <v>0</v>
      </c>
      <c r="W51" s="120">
        <v>0</v>
      </c>
      <c r="X51" s="120">
        <v>0</v>
      </c>
      <c r="Y51" s="120">
        <v>0</v>
      </c>
      <c r="Z51" s="120">
        <v>0</v>
      </c>
      <c r="AA51" s="120">
        <v>0</v>
      </c>
      <c r="AB51" s="120">
        <v>0</v>
      </c>
      <c r="AC51" s="120">
        <v>0</v>
      </c>
      <c r="AD51" s="120">
        <v>0</v>
      </c>
      <c r="AE51" s="120">
        <v>0</v>
      </c>
      <c r="AF51" s="120">
        <v>0</v>
      </c>
      <c r="AG51" s="120">
        <v>0</v>
      </c>
    </row>
    <row r="52" spans="1:34" x14ac:dyDescent="0.25">
      <c r="A52" s="120" t="s">
        <v>1391</v>
      </c>
      <c r="B52" s="120" t="s">
        <v>1017</v>
      </c>
      <c r="C52" s="120">
        <v>16867468414565.83</v>
      </c>
      <c r="D52" s="120">
        <v>18191558935170.172</v>
      </c>
      <c r="E52" s="120">
        <v>18384792218031.539</v>
      </c>
      <c r="F52" s="120">
        <v>18349697596356.801</v>
      </c>
      <c r="G52" s="120">
        <v>18454662788816.32</v>
      </c>
      <c r="H52" s="120">
        <v>18571136021714.59</v>
      </c>
      <c r="I52" s="120">
        <v>18660563069847.672</v>
      </c>
      <c r="J52" s="120">
        <v>18736031675399.898</v>
      </c>
      <c r="K52" s="120">
        <v>18865362044614.738</v>
      </c>
      <c r="L52" s="120">
        <v>19008733424308.691</v>
      </c>
      <c r="M52" s="120">
        <v>19120875064500.328</v>
      </c>
      <c r="N52" s="120">
        <v>19225808810705.141</v>
      </c>
      <c r="O52" s="120">
        <v>19442864521712.73</v>
      </c>
      <c r="P52" s="120">
        <v>19630535082404.141</v>
      </c>
      <c r="Q52" s="120">
        <v>19843392890246.93</v>
      </c>
      <c r="R52" s="120">
        <v>20054390385776.23</v>
      </c>
      <c r="S52" s="120">
        <v>20262748801635.25</v>
      </c>
      <c r="T52" s="120">
        <v>20474955087758.41</v>
      </c>
      <c r="U52" s="120">
        <v>20687725086660.48</v>
      </c>
      <c r="V52" s="120">
        <v>20899873635397.969</v>
      </c>
      <c r="W52" s="120">
        <v>21105406871620.391</v>
      </c>
      <c r="X52" s="120">
        <v>21311231028658.121</v>
      </c>
      <c r="Y52" s="120">
        <v>21526020031765.551</v>
      </c>
      <c r="Z52" s="120">
        <v>21741901061914.559</v>
      </c>
      <c r="AA52" s="120">
        <v>21963571553758.531</v>
      </c>
      <c r="AB52" s="120">
        <v>22189686363681.18</v>
      </c>
      <c r="AC52" s="120">
        <v>22416075168429.602</v>
      </c>
      <c r="AD52" s="120">
        <v>22643733078719.422</v>
      </c>
      <c r="AE52" s="120">
        <v>22876870971443.48</v>
      </c>
      <c r="AF52" s="120">
        <v>23112111810970.828</v>
      </c>
      <c r="AG52" s="120">
        <v>23351726171544.41</v>
      </c>
      <c r="AH52" s="108">
        <f>C52/SUM($C$52:$C$76)</f>
        <v>1.210628163617578E-2</v>
      </c>
    </row>
    <row r="53" spans="1:34" x14ac:dyDescent="0.25">
      <c r="A53" s="120" t="s">
        <v>1391</v>
      </c>
      <c r="B53" s="120" t="s">
        <v>1032</v>
      </c>
      <c r="C53" s="120">
        <v>5145231759252.2207</v>
      </c>
      <c r="D53" s="120">
        <v>4991864964931.1738</v>
      </c>
      <c r="E53" s="120">
        <v>5178989787732.0098</v>
      </c>
      <c r="F53" s="120">
        <v>5322351809689.8672</v>
      </c>
      <c r="G53" s="120">
        <v>5364927479531.8311</v>
      </c>
      <c r="H53" s="120">
        <v>5485186990232.3877</v>
      </c>
      <c r="I53" s="120">
        <v>5552633857786.6104</v>
      </c>
      <c r="J53" s="120">
        <v>5576661002886.498</v>
      </c>
      <c r="K53" s="120">
        <v>5616631441756.8887</v>
      </c>
      <c r="L53" s="120">
        <v>5655713340647.0518</v>
      </c>
      <c r="M53" s="120">
        <v>5727101936114.5703</v>
      </c>
      <c r="N53" s="120">
        <v>5785215793466.9033</v>
      </c>
      <c r="O53" s="120">
        <v>5831062589484.2412</v>
      </c>
      <c r="P53" s="120">
        <v>5914273227275.7715</v>
      </c>
      <c r="Q53" s="120">
        <v>5971551765375.4775</v>
      </c>
      <c r="R53" s="120">
        <v>5975539483170.1357</v>
      </c>
      <c r="S53" s="120">
        <v>5977659163040.2344</v>
      </c>
      <c r="T53" s="120">
        <v>5999078756321.7949</v>
      </c>
      <c r="U53" s="120">
        <v>6017203277119.0029</v>
      </c>
      <c r="V53" s="120">
        <v>6059961743827.1572</v>
      </c>
      <c r="W53" s="120">
        <v>6107018939681.8799</v>
      </c>
      <c r="X53" s="120">
        <v>6140867105556.6445</v>
      </c>
      <c r="Y53" s="120">
        <v>6206831186803.6982</v>
      </c>
      <c r="Z53" s="120">
        <v>6302606725694.252</v>
      </c>
      <c r="AA53" s="120">
        <v>6352499506622.2158</v>
      </c>
      <c r="AB53" s="120">
        <v>6355071443057.1885</v>
      </c>
      <c r="AC53" s="120">
        <v>6404347732856.3438</v>
      </c>
      <c r="AD53" s="120">
        <v>6426964011067.7959</v>
      </c>
      <c r="AE53" s="120">
        <v>6455867413942.5723</v>
      </c>
      <c r="AF53" s="120">
        <v>6462272311517.1143</v>
      </c>
      <c r="AG53" s="120">
        <v>6471656223835.7363</v>
      </c>
      <c r="AH53" s="108">
        <f>C53/SUM($C$52:$C$76)</f>
        <v>3.6928852172690972E-3</v>
      </c>
    </row>
    <row r="54" spans="1:34" x14ac:dyDescent="0.25">
      <c r="A54" s="120" t="s">
        <v>1391</v>
      </c>
      <c r="B54" s="120" t="s">
        <v>1033</v>
      </c>
      <c r="C54" s="120">
        <v>184589392983891.81</v>
      </c>
      <c r="D54" s="120">
        <v>179087233937955.69</v>
      </c>
      <c r="E54" s="120">
        <v>185800489835692.81</v>
      </c>
      <c r="F54" s="120">
        <v>190943719499265.91</v>
      </c>
      <c r="G54" s="120">
        <v>192471156438890.31</v>
      </c>
      <c r="H54" s="120">
        <v>196785564636507</v>
      </c>
      <c r="I54" s="120">
        <v>199205276113664.69</v>
      </c>
      <c r="J54" s="120">
        <v>200067269574143.69</v>
      </c>
      <c r="K54" s="120">
        <v>201501241724206.19</v>
      </c>
      <c r="L54" s="120">
        <v>202903336776546.81</v>
      </c>
      <c r="M54" s="120">
        <v>205464460962960</v>
      </c>
      <c r="N54" s="120">
        <v>207549343074116.5</v>
      </c>
      <c r="O54" s="120">
        <v>209194134337771.31</v>
      </c>
      <c r="P54" s="120">
        <v>212179383951089.59</v>
      </c>
      <c r="Q54" s="120">
        <v>214234298301607.81</v>
      </c>
      <c r="R54" s="120">
        <v>214377360935430.59</v>
      </c>
      <c r="S54" s="120">
        <v>214453406182534.91</v>
      </c>
      <c r="T54" s="120">
        <v>215221851591178.69</v>
      </c>
      <c r="U54" s="120">
        <v>215872083582393.5</v>
      </c>
      <c r="V54" s="120">
        <v>217406078508936.41</v>
      </c>
      <c r="W54" s="120">
        <v>219094293855646</v>
      </c>
      <c r="X54" s="120">
        <v>220308624460133.5</v>
      </c>
      <c r="Y54" s="120">
        <v>222675139767094.81</v>
      </c>
      <c r="Z54" s="120">
        <v>226111165472782.69</v>
      </c>
      <c r="AA54" s="120">
        <v>227901109750649.31</v>
      </c>
      <c r="AB54" s="120">
        <v>227993380071509.19</v>
      </c>
      <c r="AC54" s="120">
        <v>229761207226460.59</v>
      </c>
      <c r="AD54" s="120">
        <v>230572584684647.91</v>
      </c>
      <c r="AE54" s="120">
        <v>231609517876671.81</v>
      </c>
      <c r="AF54" s="120">
        <v>231839298809917.91</v>
      </c>
      <c r="AG54" s="120">
        <v>232175954330943.5</v>
      </c>
      <c r="AH54" s="108">
        <f>C54/SUM($C$52:$C$76)</f>
        <v>0.13248527423261489</v>
      </c>
    </row>
    <row r="55" spans="1:34" x14ac:dyDescent="0.25">
      <c r="A55" s="120" t="s">
        <v>1391</v>
      </c>
      <c r="B55" s="120" t="s">
        <v>1034</v>
      </c>
      <c r="C55" s="120">
        <v>30753689175399.711</v>
      </c>
      <c r="D55" s="120">
        <v>29836996800193.191</v>
      </c>
      <c r="E55" s="120">
        <v>30955465103796.879</v>
      </c>
      <c r="F55" s="120">
        <v>31812357712165.898</v>
      </c>
      <c r="G55" s="120">
        <v>32066837777986.012</v>
      </c>
      <c r="H55" s="120">
        <v>32785643807630.84</v>
      </c>
      <c r="I55" s="120">
        <v>33188782110757.211</v>
      </c>
      <c r="J55" s="120">
        <v>33332395340782.359</v>
      </c>
      <c r="K55" s="120">
        <v>33571303617559.961</v>
      </c>
      <c r="L55" s="120">
        <v>33804900980534.18</v>
      </c>
      <c r="M55" s="120">
        <v>34231599480893.949</v>
      </c>
      <c r="N55" s="120">
        <v>34578953223042.371</v>
      </c>
      <c r="O55" s="120">
        <v>34852985216230.969</v>
      </c>
      <c r="P55" s="120">
        <v>35350345531658.117</v>
      </c>
      <c r="Q55" s="120">
        <v>35692706466901.133</v>
      </c>
      <c r="R55" s="120">
        <v>35716541551366.602</v>
      </c>
      <c r="S55" s="120">
        <v>35729211141178.391</v>
      </c>
      <c r="T55" s="120">
        <v>35857238710171.773</v>
      </c>
      <c r="U55" s="120">
        <v>35965571221734.156</v>
      </c>
      <c r="V55" s="120">
        <v>36221143887123.758</v>
      </c>
      <c r="W55" s="120">
        <v>36502410590451.492</v>
      </c>
      <c r="X55" s="120">
        <v>36704725281251.961</v>
      </c>
      <c r="Y55" s="120">
        <v>37099000786483.539</v>
      </c>
      <c r="Z55" s="120">
        <v>37671463076126.75</v>
      </c>
      <c r="AA55" s="120">
        <v>37969678423568.727</v>
      </c>
      <c r="AB55" s="120">
        <v>37985051207031.352</v>
      </c>
      <c r="AC55" s="120">
        <v>38279581710438.727</v>
      </c>
      <c r="AD55" s="120">
        <v>38414762013866</v>
      </c>
      <c r="AE55" s="120">
        <v>38587521242160</v>
      </c>
      <c r="AF55" s="120">
        <v>38625804110342.477</v>
      </c>
      <c r="AG55" s="120">
        <v>38681892919593.344</v>
      </c>
      <c r="AH55" s="108">
        <f>C55/SUM($C$52:$C$76)</f>
        <v>2.2072833537206463E-2</v>
      </c>
    </row>
    <row r="56" spans="1:34" x14ac:dyDescent="0.25">
      <c r="A56" s="120" t="s">
        <v>1391</v>
      </c>
      <c r="B56" s="120" t="s">
        <v>1035</v>
      </c>
      <c r="C56" s="120">
        <v>21169449728549.41</v>
      </c>
      <c r="D56" s="120">
        <v>21376281095216.449</v>
      </c>
      <c r="E56" s="120">
        <v>22156754421043.691</v>
      </c>
      <c r="F56" s="120">
        <v>22945842453186.07</v>
      </c>
      <c r="G56" s="120">
        <v>23516937268685.109</v>
      </c>
      <c r="H56" s="120">
        <v>23823561892238.711</v>
      </c>
      <c r="I56" s="120">
        <v>24031723442792.691</v>
      </c>
      <c r="J56" s="120">
        <v>24185478076357.141</v>
      </c>
      <c r="K56" s="120">
        <v>24352215876730.93</v>
      </c>
      <c r="L56" s="120">
        <v>24496294160603.98</v>
      </c>
      <c r="M56" s="120">
        <v>24452764691595.262</v>
      </c>
      <c r="N56" s="120">
        <v>24538372206353.57</v>
      </c>
      <c r="O56" s="120">
        <v>24641197841327.59</v>
      </c>
      <c r="P56" s="120">
        <v>24773273928456.031</v>
      </c>
      <c r="Q56" s="120">
        <v>24966113756628.031</v>
      </c>
      <c r="R56" s="120">
        <v>25164228256182.93</v>
      </c>
      <c r="S56" s="120">
        <v>25379346449960.121</v>
      </c>
      <c r="T56" s="120">
        <v>25579655930354.051</v>
      </c>
      <c r="U56" s="120">
        <v>25790222205956.422</v>
      </c>
      <c r="V56" s="120">
        <v>26010317341010.859</v>
      </c>
      <c r="W56" s="120">
        <v>26271487583605.109</v>
      </c>
      <c r="X56" s="120">
        <v>26507923386770.238</v>
      </c>
      <c r="Y56" s="120">
        <v>26757530762732.672</v>
      </c>
      <c r="Z56" s="120">
        <v>27014704764168.301</v>
      </c>
      <c r="AA56" s="120">
        <v>27278025054072.891</v>
      </c>
      <c r="AB56" s="120">
        <v>27540153102162.609</v>
      </c>
      <c r="AC56" s="120">
        <v>27828282946354.781</v>
      </c>
      <c r="AD56" s="120">
        <v>28115332969137.301</v>
      </c>
      <c r="AE56" s="120">
        <v>28411193425755.879</v>
      </c>
      <c r="AF56" s="120">
        <v>28721217931380.359</v>
      </c>
      <c r="AG56" s="120">
        <v>29042517246595.941</v>
      </c>
      <c r="AH56" s="108">
        <f>C56/SUM($C$52:$C$76)</f>
        <v>1.519394103476558E-2</v>
      </c>
    </row>
    <row r="57" spans="1:34" x14ac:dyDescent="0.25">
      <c r="A57" s="120" t="s">
        <v>1391</v>
      </c>
      <c r="B57" s="120" t="s">
        <v>1036</v>
      </c>
      <c r="C57" s="120">
        <v>224980475774.92239</v>
      </c>
      <c r="D57" s="120">
        <v>207159090452.33841</v>
      </c>
      <c r="E57" s="120">
        <v>219878126073.74731</v>
      </c>
      <c r="F57" s="120">
        <v>235976076229.56589</v>
      </c>
      <c r="G57" s="120">
        <v>251233848252.27151</v>
      </c>
      <c r="H57" s="120">
        <v>260009007824.62701</v>
      </c>
      <c r="I57" s="120">
        <v>266490596549.7699</v>
      </c>
      <c r="J57" s="120">
        <v>268219328532.6604</v>
      </c>
      <c r="K57" s="120">
        <v>270512669699.7897</v>
      </c>
      <c r="L57" s="120">
        <v>271819979806.32101</v>
      </c>
      <c r="M57" s="120">
        <v>273966973394.90439</v>
      </c>
      <c r="N57" s="120">
        <v>277574015791.68591</v>
      </c>
      <c r="O57" s="120">
        <v>280911545388.48688</v>
      </c>
      <c r="P57" s="120">
        <v>282995067146.42468</v>
      </c>
      <c r="Q57" s="120">
        <v>286305495361.21881</v>
      </c>
      <c r="R57" s="120">
        <v>290493372364.84119</v>
      </c>
      <c r="S57" s="120">
        <v>294181824780.32703</v>
      </c>
      <c r="T57" s="120">
        <v>297558090762.03931</v>
      </c>
      <c r="U57" s="120">
        <v>302398095764.5708</v>
      </c>
      <c r="V57" s="120">
        <v>306580887986.70428</v>
      </c>
      <c r="W57" s="120">
        <v>314634391580.61139</v>
      </c>
      <c r="X57" s="120">
        <v>320792847330.78711</v>
      </c>
      <c r="Y57" s="120">
        <v>327481465748.84692</v>
      </c>
      <c r="Z57" s="120">
        <v>334389649648.34351</v>
      </c>
      <c r="AA57" s="120">
        <v>340733312880.10681</v>
      </c>
      <c r="AB57" s="120">
        <v>346417891756.99072</v>
      </c>
      <c r="AC57" s="120">
        <v>352755198867.25781</v>
      </c>
      <c r="AD57" s="120">
        <v>358061559154.26129</v>
      </c>
      <c r="AE57" s="120">
        <v>363026883569.13318</v>
      </c>
      <c r="AF57" s="120">
        <v>368115444365.7677</v>
      </c>
      <c r="AG57" s="120">
        <v>373401112039.33197</v>
      </c>
      <c r="AH57" s="108">
        <f>C57/SUM($C$52:$C$76)</f>
        <v>1.6147515059343544E-4</v>
      </c>
    </row>
    <row r="58" spans="1:34" x14ac:dyDescent="0.25">
      <c r="A58" s="120" t="s">
        <v>1391</v>
      </c>
      <c r="B58" s="120" t="s">
        <v>1037</v>
      </c>
      <c r="C58" s="120">
        <v>3377144290508.0581</v>
      </c>
      <c r="D58" s="120">
        <v>3363625665960.186</v>
      </c>
      <c r="E58" s="120">
        <v>3520981798961.6392</v>
      </c>
      <c r="F58" s="120">
        <v>3538550181623.2778</v>
      </c>
      <c r="G58" s="120">
        <v>3574515639865.2612</v>
      </c>
      <c r="H58" s="120">
        <v>3610409376608.543</v>
      </c>
      <c r="I58" s="120">
        <v>3603972321005.439</v>
      </c>
      <c r="J58" s="120">
        <v>3583849713548.0161</v>
      </c>
      <c r="K58" s="120">
        <v>3560283476412.2422</v>
      </c>
      <c r="L58" s="120">
        <v>3543395016576.4229</v>
      </c>
      <c r="M58" s="120">
        <v>3519637565394.4409</v>
      </c>
      <c r="N58" s="120">
        <v>3532728666574.2231</v>
      </c>
      <c r="O58" s="120">
        <v>3554697861641.395</v>
      </c>
      <c r="P58" s="120">
        <v>3539651119211.4868</v>
      </c>
      <c r="Q58" s="120">
        <v>3505364802188.1509</v>
      </c>
      <c r="R58" s="120">
        <v>3517646921047.8271</v>
      </c>
      <c r="S58" s="120">
        <v>3528750145850.0869</v>
      </c>
      <c r="T58" s="120">
        <v>3530210076176.9268</v>
      </c>
      <c r="U58" s="120">
        <v>3560304878855.6792</v>
      </c>
      <c r="V58" s="120">
        <v>3584934875034.3262</v>
      </c>
      <c r="W58" s="120">
        <v>3618454099972.1851</v>
      </c>
      <c r="X58" s="120">
        <v>3678668997828.5249</v>
      </c>
      <c r="Y58" s="120">
        <v>3732477190249.9229</v>
      </c>
      <c r="Z58" s="120">
        <v>3798474370772.5371</v>
      </c>
      <c r="AA58" s="120">
        <v>3879880045770.8052</v>
      </c>
      <c r="AB58" s="120">
        <v>3964587569294.6509</v>
      </c>
      <c r="AC58" s="120">
        <v>4042596917326.1362</v>
      </c>
      <c r="AD58" s="120">
        <v>4107115634947.9648</v>
      </c>
      <c r="AE58" s="120">
        <v>4172694288112.5078</v>
      </c>
      <c r="AF58" s="120">
        <v>4243215975905.1919</v>
      </c>
      <c r="AG58" s="120">
        <v>4324900646833.167</v>
      </c>
      <c r="AH58" s="108">
        <f>C58/SUM($C$52:$C$76)</f>
        <v>2.4238764764241572E-3</v>
      </c>
    </row>
    <row r="59" spans="1:34" x14ac:dyDescent="0.25">
      <c r="A59" s="120" t="s">
        <v>1391</v>
      </c>
      <c r="B59" s="120" t="s">
        <v>1038</v>
      </c>
      <c r="C59" s="120">
        <v>26605134303868.941</v>
      </c>
      <c r="D59" s="120">
        <v>27043924112724.141</v>
      </c>
      <c r="E59" s="120">
        <v>26921852024686.09</v>
      </c>
      <c r="F59" s="120">
        <v>26475822850722.969</v>
      </c>
      <c r="G59" s="120">
        <v>26389397972178.539</v>
      </c>
      <c r="H59" s="120">
        <v>26198833258464.102</v>
      </c>
      <c r="I59" s="120">
        <v>25992405175250.07</v>
      </c>
      <c r="J59" s="120">
        <v>25748298348625.91</v>
      </c>
      <c r="K59" s="120">
        <v>25523357635000.461</v>
      </c>
      <c r="L59" s="120">
        <v>25287689978140.23</v>
      </c>
      <c r="M59" s="120">
        <v>25086626933839.23</v>
      </c>
      <c r="N59" s="120">
        <v>24925016439707.871</v>
      </c>
      <c r="O59" s="120">
        <v>24743884773705.371</v>
      </c>
      <c r="P59" s="120">
        <v>24544996020045.43</v>
      </c>
      <c r="Q59" s="120">
        <v>24371666351719.91</v>
      </c>
      <c r="R59" s="120">
        <v>24191168670084.41</v>
      </c>
      <c r="S59" s="120">
        <v>24004916728931.461</v>
      </c>
      <c r="T59" s="120">
        <v>23867287770665.859</v>
      </c>
      <c r="U59" s="120">
        <v>23767718541471.648</v>
      </c>
      <c r="V59" s="120">
        <v>23663256055915.238</v>
      </c>
      <c r="W59" s="120">
        <v>23533926804666.281</v>
      </c>
      <c r="X59" s="120">
        <v>23444863928487.141</v>
      </c>
      <c r="Y59" s="120">
        <v>23441378050477.578</v>
      </c>
      <c r="Z59" s="120">
        <v>23465687071438.309</v>
      </c>
      <c r="AA59" s="120">
        <v>23440019337982.66</v>
      </c>
      <c r="AB59" s="120">
        <v>23418753580118.109</v>
      </c>
      <c r="AC59" s="120">
        <v>23413722507997.25</v>
      </c>
      <c r="AD59" s="120">
        <v>23478297957156.469</v>
      </c>
      <c r="AE59" s="120">
        <v>23495049850460.109</v>
      </c>
      <c r="AF59" s="120">
        <v>23558247142032.789</v>
      </c>
      <c r="AG59" s="120">
        <v>23612783132890.52</v>
      </c>
      <c r="AH59" s="108">
        <f>C59/SUM($C$52:$C$76)</f>
        <v>1.9095292840316219E-2</v>
      </c>
    </row>
    <row r="60" spans="1:34" x14ac:dyDescent="0.25">
      <c r="A60" s="122" t="s">
        <v>1391</v>
      </c>
      <c r="B60" s="122" t="s">
        <v>1039</v>
      </c>
      <c r="C60" s="122">
        <v>536755812969352.38</v>
      </c>
      <c r="D60" s="122">
        <v>569983242894464</v>
      </c>
      <c r="E60" s="122">
        <v>493307204163790.81</v>
      </c>
      <c r="F60" s="122">
        <v>507332856897050</v>
      </c>
      <c r="G60" s="122">
        <v>507187576088960.5</v>
      </c>
      <c r="H60" s="122">
        <v>506038663710833</v>
      </c>
      <c r="I60" s="122">
        <v>512801640218120.13</v>
      </c>
      <c r="J60" s="122">
        <v>508029873908690.5</v>
      </c>
      <c r="K60" s="122">
        <v>511353746176425.69</v>
      </c>
      <c r="L60" s="122">
        <v>517411475286790.88</v>
      </c>
      <c r="M60" s="122">
        <v>504711548983490.19</v>
      </c>
      <c r="N60" s="122">
        <v>508022953982587.63</v>
      </c>
      <c r="O60" s="122">
        <v>507095770858945.19</v>
      </c>
      <c r="P60" s="122">
        <v>509991251243887.69</v>
      </c>
      <c r="Q60" s="122">
        <v>517602753723660</v>
      </c>
      <c r="R60" s="122">
        <v>521366572279739.38</v>
      </c>
      <c r="S60" s="122">
        <v>530887984596162.19</v>
      </c>
      <c r="T60" s="122">
        <v>538220741518617.63</v>
      </c>
      <c r="U60" s="122">
        <v>543393309173198.88</v>
      </c>
      <c r="V60" s="122">
        <v>559377278336446.5</v>
      </c>
      <c r="W60" s="122">
        <v>558022790141388.13</v>
      </c>
      <c r="X60" s="122">
        <v>560213425110751.69</v>
      </c>
      <c r="Y60" s="122">
        <v>566907374478112.25</v>
      </c>
      <c r="Z60" s="122">
        <v>574755421782926.38</v>
      </c>
      <c r="AA60" s="122">
        <v>578275719675910.5</v>
      </c>
      <c r="AB60" s="122">
        <v>574902129990221.63</v>
      </c>
      <c r="AC60" s="122">
        <v>587147127429645.13</v>
      </c>
      <c r="AD60" s="122">
        <v>596007304920966</v>
      </c>
      <c r="AE60" s="122">
        <v>601859698306893.25</v>
      </c>
      <c r="AF60" s="122">
        <v>607058468567169</v>
      </c>
      <c r="AG60" s="122">
        <v>615287087323324.13</v>
      </c>
      <c r="AH60" s="123">
        <f>C60/SUM($C$52:$C$76)</f>
        <v>0.38524554378593362</v>
      </c>
    </row>
    <row r="61" spans="1:34" x14ac:dyDescent="0.25">
      <c r="A61" s="122" t="s">
        <v>1391</v>
      </c>
      <c r="B61" s="122" t="s">
        <v>1040</v>
      </c>
      <c r="C61" s="122">
        <v>340738646998964.81</v>
      </c>
      <c r="D61" s="122">
        <v>336819907798194.5</v>
      </c>
      <c r="E61" s="122">
        <v>350241715410883.13</v>
      </c>
      <c r="F61" s="122">
        <v>364649832426228</v>
      </c>
      <c r="G61" s="122">
        <v>383322984839635.31</v>
      </c>
      <c r="H61" s="122">
        <v>396164490271204.19</v>
      </c>
      <c r="I61" s="122">
        <v>405617085868582.63</v>
      </c>
      <c r="J61" s="122">
        <v>409371345280498.63</v>
      </c>
      <c r="K61" s="122">
        <v>414303239427061.63</v>
      </c>
      <c r="L61" s="122">
        <v>418564569792354.38</v>
      </c>
      <c r="M61" s="122">
        <v>425266398819524.38</v>
      </c>
      <c r="N61" s="122">
        <v>431738969434366.19</v>
      </c>
      <c r="O61" s="122">
        <v>437521352987591.69</v>
      </c>
      <c r="P61" s="122">
        <v>442077185966393</v>
      </c>
      <c r="Q61" s="122">
        <v>447837110064703.38</v>
      </c>
      <c r="R61" s="122">
        <v>454035816437895.63</v>
      </c>
      <c r="S61" s="122">
        <v>458081366797142.31</v>
      </c>
      <c r="T61" s="122">
        <v>462984302192557.38</v>
      </c>
      <c r="U61" s="122">
        <v>468529968751256.81</v>
      </c>
      <c r="V61" s="122">
        <v>471686346209729</v>
      </c>
      <c r="W61" s="122">
        <v>477017247626116.69</v>
      </c>
      <c r="X61" s="122">
        <v>481285084348752.5</v>
      </c>
      <c r="Y61" s="122">
        <v>487824657950618.63</v>
      </c>
      <c r="Z61" s="122">
        <v>494032122719699.88</v>
      </c>
      <c r="AA61" s="122">
        <v>498336620156200.19</v>
      </c>
      <c r="AB61" s="122">
        <v>503033813255152.63</v>
      </c>
      <c r="AC61" s="122">
        <v>507980284152274.69</v>
      </c>
      <c r="AD61" s="122">
        <v>512780209227257.38</v>
      </c>
      <c r="AE61" s="122">
        <v>517425455789671.81</v>
      </c>
      <c r="AF61" s="122">
        <v>524858373016677.5</v>
      </c>
      <c r="AG61" s="122">
        <v>532230654669578.88</v>
      </c>
      <c r="AH61" s="123">
        <f>C61/SUM($C$52:$C$76)</f>
        <v>0.24455821843049999</v>
      </c>
    </row>
    <row r="62" spans="1:34" x14ac:dyDescent="0.25">
      <c r="A62" s="120" t="s">
        <v>1391</v>
      </c>
      <c r="B62" s="120" t="s">
        <v>1041</v>
      </c>
      <c r="C62" s="120">
        <v>1897356037190.688</v>
      </c>
      <c r="D62" s="120">
        <v>1791315395074.759</v>
      </c>
      <c r="E62" s="120">
        <v>1909579142912.8279</v>
      </c>
      <c r="F62" s="120">
        <v>1989379890898.2019</v>
      </c>
      <c r="G62" s="120">
        <v>2041896778304.032</v>
      </c>
      <c r="H62" s="120">
        <v>2065732264672.9451</v>
      </c>
      <c r="I62" s="120">
        <v>2073558233456.1431</v>
      </c>
      <c r="J62" s="120">
        <v>2075547392058.481</v>
      </c>
      <c r="K62" s="120">
        <v>2074466761900.74</v>
      </c>
      <c r="L62" s="120">
        <v>2070557034570.2029</v>
      </c>
      <c r="M62" s="120">
        <v>2069034454319.4209</v>
      </c>
      <c r="N62" s="120">
        <v>2080686825405.762</v>
      </c>
      <c r="O62" s="120">
        <v>2098244857808.6851</v>
      </c>
      <c r="P62" s="120">
        <v>2116711018055.1121</v>
      </c>
      <c r="Q62" s="120">
        <v>2141105691297.874</v>
      </c>
      <c r="R62" s="120">
        <v>2165594052944.1389</v>
      </c>
      <c r="S62" s="120">
        <v>2188286345715.009</v>
      </c>
      <c r="T62" s="120">
        <v>2212453512371.687</v>
      </c>
      <c r="U62" s="120">
        <v>2241215834829.4399</v>
      </c>
      <c r="V62" s="120">
        <v>2271949375927.5288</v>
      </c>
      <c r="W62" s="120">
        <v>2306958863425.1338</v>
      </c>
      <c r="X62" s="120">
        <v>2341221525980.3032</v>
      </c>
      <c r="Y62" s="120">
        <v>2384257509234.4331</v>
      </c>
      <c r="Z62" s="120">
        <v>2425409988070.208</v>
      </c>
      <c r="AA62" s="120">
        <v>2463855866580.5259</v>
      </c>
      <c r="AB62" s="120">
        <v>2497916556514.9438</v>
      </c>
      <c r="AC62" s="120">
        <v>2531129975137.1538</v>
      </c>
      <c r="AD62" s="120">
        <v>2563006309232.1929</v>
      </c>
      <c r="AE62" s="120">
        <v>2593920033735.0469</v>
      </c>
      <c r="AF62" s="120">
        <v>2627757223094.314</v>
      </c>
      <c r="AG62" s="120">
        <v>2661846355706.3521</v>
      </c>
      <c r="AH62" s="108">
        <f>C62/SUM($C$52:$C$76)</f>
        <v>1.3617886208989903E-3</v>
      </c>
    </row>
    <row r="63" spans="1:34" x14ac:dyDescent="0.25">
      <c r="A63" s="120" t="s">
        <v>1391</v>
      </c>
      <c r="B63" s="120" t="s">
        <v>1042</v>
      </c>
      <c r="C63" s="120">
        <v>3981767373649.2031</v>
      </c>
      <c r="D63" s="120">
        <v>3910657615736.0498</v>
      </c>
      <c r="E63" s="120">
        <v>3905755072483.0962</v>
      </c>
      <c r="F63" s="120">
        <v>3838603159309.707</v>
      </c>
      <c r="G63" s="120">
        <v>3812623808520.5669</v>
      </c>
      <c r="H63" s="120">
        <v>3774450989771.5098</v>
      </c>
      <c r="I63" s="120">
        <v>3720215916134.0171</v>
      </c>
      <c r="J63" s="120">
        <v>3659567178316.5078</v>
      </c>
      <c r="K63" s="120">
        <v>3602989768068.5542</v>
      </c>
      <c r="L63" s="120">
        <v>3548992710853.1011</v>
      </c>
      <c r="M63" s="120">
        <v>3496873376525.2319</v>
      </c>
      <c r="N63" s="120">
        <v>3457605172199.604</v>
      </c>
      <c r="O63" s="120">
        <v>3416961402966.3188</v>
      </c>
      <c r="P63" s="120">
        <v>3373252378911.2061</v>
      </c>
      <c r="Q63" s="120">
        <v>3343928075669.0518</v>
      </c>
      <c r="R63" s="120">
        <v>3339048427329.0762</v>
      </c>
      <c r="S63" s="120">
        <v>3320397205480.4868</v>
      </c>
      <c r="T63" s="120">
        <v>3295012555722.9839</v>
      </c>
      <c r="U63" s="120">
        <v>3283009982600.6001</v>
      </c>
      <c r="V63" s="120">
        <v>3273919342054.8491</v>
      </c>
      <c r="W63" s="120">
        <v>3271120438943.397</v>
      </c>
      <c r="X63" s="120">
        <v>3294234100346.4741</v>
      </c>
      <c r="Y63" s="120">
        <v>3311136439863.5532</v>
      </c>
      <c r="Z63" s="120">
        <v>3333147546862.1099</v>
      </c>
      <c r="AA63" s="120">
        <v>3365837373976.6099</v>
      </c>
      <c r="AB63" s="120">
        <v>3402435969111.4741</v>
      </c>
      <c r="AC63" s="120">
        <v>3433683218361.397</v>
      </c>
      <c r="AD63" s="120">
        <v>3456432601297.6011</v>
      </c>
      <c r="AE63" s="120">
        <v>3486626174515.3882</v>
      </c>
      <c r="AF63" s="120">
        <v>3520497668159.4482</v>
      </c>
      <c r="AG63" s="120">
        <v>3557825216922.0942</v>
      </c>
      <c r="AH63" s="108">
        <f>C63/SUM($C$52:$C$76)</f>
        <v>2.8578323700020401E-3</v>
      </c>
    </row>
    <row r="64" spans="1:34" x14ac:dyDescent="0.25">
      <c r="A64" s="120" t="s">
        <v>1391</v>
      </c>
      <c r="B64" s="120" t="s">
        <v>1043</v>
      </c>
      <c r="C64" s="120">
        <v>410340645600</v>
      </c>
      <c r="D64" s="120">
        <v>405179519680</v>
      </c>
      <c r="E64" s="120">
        <v>402916514720</v>
      </c>
      <c r="F64" s="120">
        <v>394822421120</v>
      </c>
      <c r="G64" s="120">
        <v>385053892159.99988</v>
      </c>
      <c r="H64" s="120">
        <v>377508302400</v>
      </c>
      <c r="I64" s="120">
        <v>370015009280</v>
      </c>
      <c r="J64" s="120">
        <v>363574620960.00012</v>
      </c>
      <c r="K64" s="120">
        <v>359624352160</v>
      </c>
      <c r="L64" s="120">
        <v>356683177440</v>
      </c>
      <c r="M64" s="120">
        <v>355288883680</v>
      </c>
      <c r="N64" s="120">
        <v>355830256160</v>
      </c>
      <c r="O64" s="120">
        <v>356848473600</v>
      </c>
      <c r="P64" s="120">
        <v>356255587999.99988</v>
      </c>
      <c r="Q64" s="120">
        <v>355130267360</v>
      </c>
      <c r="R64" s="120">
        <v>354889155680</v>
      </c>
      <c r="S64" s="120">
        <v>352063158400</v>
      </c>
      <c r="T64" s="120">
        <v>347174152960</v>
      </c>
      <c r="U64" s="120">
        <v>342894540160</v>
      </c>
      <c r="V64" s="120">
        <v>337821447360</v>
      </c>
      <c r="W64" s="120">
        <v>333485779680</v>
      </c>
      <c r="X64" s="120">
        <v>329813275360</v>
      </c>
      <c r="Y64" s="120">
        <v>325133097920</v>
      </c>
      <c r="Z64" s="120">
        <v>321061370240</v>
      </c>
      <c r="AA64" s="120">
        <v>317762591680</v>
      </c>
      <c r="AB64" s="120">
        <v>314592801760</v>
      </c>
      <c r="AC64" s="120">
        <v>311209349920.00012</v>
      </c>
      <c r="AD64" s="120">
        <v>307584095840</v>
      </c>
      <c r="AE64" s="120">
        <v>304246924800.00012</v>
      </c>
      <c r="AF64" s="120">
        <v>301210771520</v>
      </c>
      <c r="AG64" s="120">
        <v>298571756640</v>
      </c>
      <c r="AH64" s="108">
        <f>C64/SUM($C$52:$C$76)</f>
        <v>2.9451363419266631E-4</v>
      </c>
    </row>
    <row r="65" spans="1:34" x14ac:dyDescent="0.25">
      <c r="A65" s="120" t="s">
        <v>1391</v>
      </c>
      <c r="B65" s="120" t="s">
        <v>1044</v>
      </c>
      <c r="C65" s="120">
        <v>7132187075062.7549</v>
      </c>
      <c r="D65" s="120">
        <v>6318939311104.9443</v>
      </c>
      <c r="E65" s="120">
        <v>6782639428336.9248</v>
      </c>
      <c r="F65" s="120">
        <v>6435577358070.0801</v>
      </c>
      <c r="G65" s="120">
        <v>6543852747122.418</v>
      </c>
      <c r="H65" s="120">
        <v>6803682930516.7754</v>
      </c>
      <c r="I65" s="120">
        <v>6661241893349.8135</v>
      </c>
      <c r="J65" s="120">
        <v>6578061899690.54</v>
      </c>
      <c r="K65" s="120">
        <v>6479957375628.5645</v>
      </c>
      <c r="L65" s="120">
        <v>6453122184475.9395</v>
      </c>
      <c r="M65" s="120">
        <v>6469695799594.334</v>
      </c>
      <c r="N65" s="120">
        <v>6077777387538.8428</v>
      </c>
      <c r="O65" s="120">
        <v>5643242617693.4785</v>
      </c>
      <c r="P65" s="120">
        <v>5254464312943.8828</v>
      </c>
      <c r="Q65" s="120">
        <v>5002554425558.2227</v>
      </c>
      <c r="R65" s="120">
        <v>4862152327238.7725</v>
      </c>
      <c r="S65" s="120">
        <v>4760783039881.8984</v>
      </c>
      <c r="T65" s="120">
        <v>4720556767752.9639</v>
      </c>
      <c r="U65" s="120">
        <v>4735200179086.2021</v>
      </c>
      <c r="V65" s="120">
        <v>4726382940479.5293</v>
      </c>
      <c r="W65" s="120">
        <v>4637331166548.3535</v>
      </c>
      <c r="X65" s="120">
        <v>4630459531225.7578</v>
      </c>
      <c r="Y65" s="120">
        <v>4703592759694.0977</v>
      </c>
      <c r="Z65" s="120">
        <v>4767720462002.9307</v>
      </c>
      <c r="AA65" s="120">
        <v>4711779314081.9902</v>
      </c>
      <c r="AB65" s="120">
        <v>4697973976156.1572</v>
      </c>
      <c r="AC65" s="120">
        <v>4681801895150.708</v>
      </c>
      <c r="AD65" s="120">
        <v>4657084673908.3398</v>
      </c>
      <c r="AE65" s="120">
        <v>4667060889927.583</v>
      </c>
      <c r="AF65" s="120">
        <v>4669367703580.25</v>
      </c>
      <c r="AG65" s="120">
        <v>4741941335810.1543</v>
      </c>
      <c r="AH65" s="108">
        <f>C65/SUM($C$52:$C$76)</f>
        <v>5.1189818940487993E-3</v>
      </c>
    </row>
    <row r="66" spans="1:34" x14ac:dyDescent="0.25">
      <c r="A66" s="120" t="s">
        <v>1391</v>
      </c>
      <c r="B66" s="120" t="s">
        <v>1045</v>
      </c>
      <c r="C66" s="120">
        <v>2276830359677.5122</v>
      </c>
      <c r="D66" s="120">
        <v>2387827852401.5991</v>
      </c>
      <c r="E66" s="120">
        <v>2416883294325.0869</v>
      </c>
      <c r="F66" s="120">
        <v>2365894900554.8389</v>
      </c>
      <c r="G66" s="120">
        <v>2362082807426.249</v>
      </c>
      <c r="H66" s="120">
        <v>2358588822639.5732</v>
      </c>
      <c r="I66" s="120">
        <v>2346655949068.4058</v>
      </c>
      <c r="J66" s="120">
        <v>2327891168184.1641</v>
      </c>
      <c r="K66" s="120">
        <v>2310581169750.1152</v>
      </c>
      <c r="L66" s="120">
        <v>2289503778382.8369</v>
      </c>
      <c r="M66" s="120">
        <v>2276664072431.2612</v>
      </c>
      <c r="N66" s="120">
        <v>2268775737203.7412</v>
      </c>
      <c r="O66" s="120">
        <v>2268743382576.6602</v>
      </c>
      <c r="P66" s="120">
        <v>2267438510598.4668</v>
      </c>
      <c r="Q66" s="120">
        <v>2271130297423.897</v>
      </c>
      <c r="R66" s="120">
        <v>2278770692488.4141</v>
      </c>
      <c r="S66" s="120">
        <v>2285798029307.564</v>
      </c>
      <c r="T66" s="120">
        <v>2295482056835.958</v>
      </c>
      <c r="U66" s="120">
        <v>2309387785812.021</v>
      </c>
      <c r="V66" s="120">
        <v>2321181288835.1299</v>
      </c>
      <c r="W66" s="120">
        <v>2327277962967.7471</v>
      </c>
      <c r="X66" s="120">
        <v>2336131268124.271</v>
      </c>
      <c r="Y66" s="120">
        <v>2350269106381.562</v>
      </c>
      <c r="Z66" s="120">
        <v>2364477427755.73</v>
      </c>
      <c r="AA66" s="120">
        <v>2368063983308.6592</v>
      </c>
      <c r="AB66" s="120">
        <v>2370529548664.0352</v>
      </c>
      <c r="AC66" s="120">
        <v>2368644980869.0469</v>
      </c>
      <c r="AD66" s="120">
        <v>2366527799892.0879</v>
      </c>
      <c r="AE66" s="120">
        <v>2360126622737.7061</v>
      </c>
      <c r="AF66" s="120">
        <v>2355340594446</v>
      </c>
      <c r="AG66" s="120">
        <v>2357217792692.5742</v>
      </c>
      <c r="AH66" s="108">
        <f>C66/SUM($C$52:$C$76)</f>
        <v>1.6341485808414873E-3</v>
      </c>
    </row>
    <row r="67" spans="1:34" x14ac:dyDescent="0.25">
      <c r="A67" s="120" t="s">
        <v>1391</v>
      </c>
      <c r="B67" s="120" t="s">
        <v>1046</v>
      </c>
      <c r="C67" s="120">
        <v>8805349724184.8691</v>
      </c>
      <c r="D67" s="120">
        <v>8557793639661.5293</v>
      </c>
      <c r="E67" s="120">
        <v>8773622212574.3926</v>
      </c>
      <c r="F67" s="120">
        <v>8881296370223.9941</v>
      </c>
      <c r="G67" s="120">
        <v>9051579851952.668</v>
      </c>
      <c r="H67" s="120">
        <v>9154415331715.7832</v>
      </c>
      <c r="I67" s="120">
        <v>9202945307232.4512</v>
      </c>
      <c r="J67" s="120">
        <v>9199286008823.4004</v>
      </c>
      <c r="K67" s="120">
        <v>9163233674522.3535</v>
      </c>
      <c r="L67" s="120">
        <v>9132302237798.7266</v>
      </c>
      <c r="M67" s="120">
        <v>9092704628187.6582</v>
      </c>
      <c r="N67" s="120">
        <v>9158763693581.998</v>
      </c>
      <c r="O67" s="120">
        <v>9214576581528.1563</v>
      </c>
      <c r="P67" s="120">
        <v>9252795438183.002</v>
      </c>
      <c r="Q67" s="120">
        <v>9332325005518.7246</v>
      </c>
      <c r="R67" s="120">
        <v>9399309402585.3047</v>
      </c>
      <c r="S67" s="120">
        <v>9446715966770.875</v>
      </c>
      <c r="T67" s="120">
        <v>9485877976424.1992</v>
      </c>
      <c r="U67" s="120">
        <v>9539851010682.7754</v>
      </c>
      <c r="V67" s="120">
        <v>9579665815098.877</v>
      </c>
      <c r="W67" s="120">
        <v>9614088437111.9023</v>
      </c>
      <c r="X67" s="120">
        <v>9686030000929.5879</v>
      </c>
      <c r="Y67" s="120">
        <v>9806641022400.4512</v>
      </c>
      <c r="Z67" s="120">
        <v>9951892761113.1777</v>
      </c>
      <c r="AA67" s="120">
        <v>10066649915143.83</v>
      </c>
      <c r="AB67" s="120">
        <v>10149385985646.529</v>
      </c>
      <c r="AC67" s="120">
        <v>10226735633331.68</v>
      </c>
      <c r="AD67" s="120">
        <v>10288708064112.369</v>
      </c>
      <c r="AE67" s="120">
        <v>10387128278997.66</v>
      </c>
      <c r="AF67" s="120">
        <v>10502726708140.73</v>
      </c>
      <c r="AG67" s="120">
        <v>10622118826021.859</v>
      </c>
      <c r="AH67" s="108">
        <f>C67/SUM($C$52:$C$76)</f>
        <v>6.3198602805119679E-3</v>
      </c>
    </row>
    <row r="68" spans="1:34" x14ac:dyDescent="0.25">
      <c r="A68" s="120" t="s">
        <v>1391</v>
      </c>
      <c r="B68" s="120" t="s">
        <v>1047</v>
      </c>
      <c r="C68" s="120">
        <v>215230154006.5827</v>
      </c>
      <c r="D68" s="120">
        <v>207451504862.79211</v>
      </c>
      <c r="E68" s="120">
        <v>215738311910.78531</v>
      </c>
      <c r="F68" s="120">
        <v>222192882753.38211</v>
      </c>
      <c r="G68" s="120">
        <v>228660922789.89609</v>
      </c>
      <c r="H68" s="120">
        <v>230747406133.39651</v>
      </c>
      <c r="I68" s="120">
        <v>231266539068.8808</v>
      </c>
      <c r="J68" s="120">
        <v>231512602347.6626</v>
      </c>
      <c r="K68" s="120">
        <v>231434932620.25171</v>
      </c>
      <c r="L68" s="120">
        <v>231271369943.42609</v>
      </c>
      <c r="M68" s="120">
        <v>225664846602.75931</v>
      </c>
      <c r="N68" s="120">
        <v>227457798852.03879</v>
      </c>
      <c r="O68" s="120">
        <v>229163934918.10159</v>
      </c>
      <c r="P68" s="120">
        <v>231359660437.98541</v>
      </c>
      <c r="Q68" s="120">
        <v>234039797429.86261</v>
      </c>
      <c r="R68" s="120">
        <v>236880351662.4726</v>
      </c>
      <c r="S68" s="120">
        <v>239714189190.25189</v>
      </c>
      <c r="T68" s="120">
        <v>242690297762.60172</v>
      </c>
      <c r="U68" s="120">
        <v>245640001132.52969</v>
      </c>
      <c r="V68" s="120">
        <v>248867551357.32181</v>
      </c>
      <c r="W68" s="120">
        <v>252350042934.78201</v>
      </c>
      <c r="X68" s="120">
        <v>255819891934.63599</v>
      </c>
      <c r="Y68" s="120">
        <v>259653119317.78421</v>
      </c>
      <c r="Z68" s="120">
        <v>263562105549.0787</v>
      </c>
      <c r="AA68" s="120">
        <v>267389764902.01019</v>
      </c>
      <c r="AB68" s="120">
        <v>270929586435.8331</v>
      </c>
      <c r="AC68" s="120">
        <v>274647767436.29239</v>
      </c>
      <c r="AD68" s="120">
        <v>278185459806.88977</v>
      </c>
      <c r="AE68" s="120">
        <v>281766451127.11493</v>
      </c>
      <c r="AF68" s="120">
        <v>285155817757.04498</v>
      </c>
      <c r="AG68" s="120">
        <v>288588916326.09918</v>
      </c>
      <c r="AH68" s="108">
        <f>C68/SUM($C$52:$C$76)</f>
        <v>1.5447705589008786E-4</v>
      </c>
    </row>
    <row r="69" spans="1:34" x14ac:dyDescent="0.25">
      <c r="A69" s="120" t="s">
        <v>1391</v>
      </c>
      <c r="B69" s="120" t="s">
        <v>1048</v>
      </c>
      <c r="C69" s="120">
        <v>394315712041.50519</v>
      </c>
      <c r="D69" s="120">
        <v>373933739013.57483</v>
      </c>
      <c r="E69" s="120">
        <v>385260814125.06079</v>
      </c>
      <c r="F69" s="120">
        <v>392173079841.17383</v>
      </c>
      <c r="G69" s="120">
        <v>398659927571.38062</v>
      </c>
      <c r="H69" s="120">
        <v>402531483763.12958</v>
      </c>
      <c r="I69" s="120">
        <v>404343918129.78162</v>
      </c>
      <c r="J69" s="120">
        <v>403882778619.97571</v>
      </c>
      <c r="K69" s="120">
        <v>402558590556.05408</v>
      </c>
      <c r="L69" s="120">
        <v>400992139720.4137</v>
      </c>
      <c r="M69" s="120">
        <v>399577647822.84991</v>
      </c>
      <c r="N69" s="120">
        <v>402676023529.52362</v>
      </c>
      <c r="O69" s="120">
        <v>405234620975.93701</v>
      </c>
      <c r="P69" s="120">
        <v>406268489253.97302</v>
      </c>
      <c r="Q69" s="120">
        <v>409022677965.90332</v>
      </c>
      <c r="R69" s="120">
        <v>412619154959.37982</v>
      </c>
      <c r="S69" s="120">
        <v>416091763071.42133</v>
      </c>
      <c r="T69" s="120">
        <v>419893719834.84113</v>
      </c>
      <c r="U69" s="120">
        <v>424848128715.25311</v>
      </c>
      <c r="V69" s="120">
        <v>429927378567.36603</v>
      </c>
      <c r="W69" s="120">
        <v>435203973916.85437</v>
      </c>
      <c r="X69" s="120">
        <v>440630226473.44568</v>
      </c>
      <c r="Y69" s="120">
        <v>447714820329.40851</v>
      </c>
      <c r="Z69" s="120">
        <v>455449843134.14429</v>
      </c>
      <c r="AA69" s="120">
        <v>462039073198.88013</v>
      </c>
      <c r="AB69" s="120">
        <v>467080992550.10229</v>
      </c>
      <c r="AC69" s="120">
        <v>472489803349.16882</v>
      </c>
      <c r="AD69" s="120">
        <v>476776687900.27399</v>
      </c>
      <c r="AE69" s="120">
        <v>482011606276.30469</v>
      </c>
      <c r="AF69" s="120">
        <v>487920518409.96191</v>
      </c>
      <c r="AG69" s="120">
        <v>495265364294.28339</v>
      </c>
      <c r="AH69" s="108">
        <f>C69/SUM($C$52:$C$76)</f>
        <v>2.8301206477560948E-4</v>
      </c>
    </row>
    <row r="70" spans="1:34" x14ac:dyDescent="0.25">
      <c r="A70" s="120" t="s">
        <v>1391</v>
      </c>
      <c r="B70" s="120" t="s">
        <v>1049</v>
      </c>
      <c r="C70" s="120">
        <v>1970758275518.8689</v>
      </c>
      <c r="D70" s="120">
        <v>1784487307621.4561</v>
      </c>
      <c r="E70" s="120">
        <v>1839708366770.2339</v>
      </c>
      <c r="F70" s="120">
        <v>1877732514643.127</v>
      </c>
      <c r="G70" s="120">
        <v>1913815871045.896</v>
      </c>
      <c r="H70" s="120">
        <v>1941430536111.801</v>
      </c>
      <c r="I70" s="120">
        <v>1949501822619.7639</v>
      </c>
      <c r="J70" s="120">
        <v>1943002447040.657</v>
      </c>
      <c r="K70" s="120">
        <v>1927756904549.7351</v>
      </c>
      <c r="L70" s="120">
        <v>1911563592234.061</v>
      </c>
      <c r="M70" s="120">
        <v>1899932919990.2009</v>
      </c>
      <c r="N70" s="120">
        <v>1905687774548.717</v>
      </c>
      <c r="O70" s="120">
        <v>1907468209684.373</v>
      </c>
      <c r="P70" s="120">
        <v>1904985562787.4771</v>
      </c>
      <c r="Q70" s="120">
        <v>1916551551702.5049</v>
      </c>
      <c r="R70" s="120">
        <v>1928252633340.3721</v>
      </c>
      <c r="S70" s="120">
        <v>1939617573744.802</v>
      </c>
      <c r="T70" s="120">
        <v>1948944194004.2</v>
      </c>
      <c r="U70" s="120">
        <v>1962863383629.7781</v>
      </c>
      <c r="V70" s="120">
        <v>1975748859433.8521</v>
      </c>
      <c r="W70" s="120">
        <v>1989083725315.9419</v>
      </c>
      <c r="X70" s="120">
        <v>2008988959381.4871</v>
      </c>
      <c r="Y70" s="120">
        <v>2037518601945.1909</v>
      </c>
      <c r="Z70" s="120">
        <v>2069274590629.99</v>
      </c>
      <c r="AA70" s="120">
        <v>2094322255375.908</v>
      </c>
      <c r="AB70" s="120">
        <v>2107921474600.2561</v>
      </c>
      <c r="AC70" s="120">
        <v>2125722273675.644</v>
      </c>
      <c r="AD70" s="120">
        <v>2140340043252.605</v>
      </c>
      <c r="AE70" s="120">
        <v>2156291641391.1121</v>
      </c>
      <c r="AF70" s="120">
        <v>2174360823262.031</v>
      </c>
      <c r="AG70" s="120">
        <v>2192354770998.8411</v>
      </c>
      <c r="AH70" s="108">
        <f>C70/SUM($C$52:$C$76)</f>
        <v>1.4144715812630531E-3</v>
      </c>
    </row>
    <row r="71" spans="1:34" x14ac:dyDescent="0.25">
      <c r="A71" s="120" t="s">
        <v>1391</v>
      </c>
      <c r="B71" s="120" t="s">
        <v>1050</v>
      </c>
      <c r="C71" s="120">
        <v>192140629341.59259</v>
      </c>
      <c r="D71" s="120">
        <v>182072235382.4014</v>
      </c>
      <c r="E71" s="120">
        <v>184620477810.849</v>
      </c>
      <c r="F71" s="120">
        <v>191174552269.72739</v>
      </c>
      <c r="G71" s="120">
        <v>196113347307.97809</v>
      </c>
      <c r="H71" s="120">
        <v>198011206539.91861</v>
      </c>
      <c r="I71" s="120">
        <v>199970482129.51331</v>
      </c>
      <c r="J71" s="120">
        <v>201857872078.27759</v>
      </c>
      <c r="K71" s="120">
        <v>201867274670.5076</v>
      </c>
      <c r="L71" s="120">
        <v>199527816434.2775</v>
      </c>
      <c r="M71" s="120">
        <v>196568000694.56079</v>
      </c>
      <c r="N71" s="120">
        <v>197159850913.198</v>
      </c>
      <c r="O71" s="120">
        <v>199147053183.7095</v>
      </c>
      <c r="P71" s="120">
        <v>201147609344.67401</v>
      </c>
      <c r="Q71" s="120">
        <v>204409204105.24261</v>
      </c>
      <c r="R71" s="120">
        <v>207540118791.21729</v>
      </c>
      <c r="S71" s="120">
        <v>210605029980.22141</v>
      </c>
      <c r="T71" s="120">
        <v>213482825901.3728</v>
      </c>
      <c r="U71" s="120">
        <v>216454198482.58371</v>
      </c>
      <c r="V71" s="120">
        <v>220026093516.64899</v>
      </c>
      <c r="W71" s="120">
        <v>223569669072.21091</v>
      </c>
      <c r="X71" s="120">
        <v>227092847385.5947</v>
      </c>
      <c r="Y71" s="120">
        <v>231047959427.65201</v>
      </c>
      <c r="Z71" s="120">
        <v>234852893904.90921</v>
      </c>
      <c r="AA71" s="120">
        <v>238829208424.1973</v>
      </c>
      <c r="AB71" s="120">
        <v>241811050288.58429</v>
      </c>
      <c r="AC71" s="120">
        <v>244400273780.24179</v>
      </c>
      <c r="AD71" s="120">
        <v>246785507665.22351</v>
      </c>
      <c r="AE71" s="120">
        <v>248887412968.4928</v>
      </c>
      <c r="AF71" s="120">
        <v>251178565694.0148</v>
      </c>
      <c r="AG71" s="120">
        <v>253073822641.94379</v>
      </c>
      <c r="AH71" s="108">
        <f>C71/SUM($C$52:$C$76)</f>
        <v>1.3790502020757773E-4</v>
      </c>
    </row>
    <row r="72" spans="1:34" x14ac:dyDescent="0.25">
      <c r="A72" s="120" t="s">
        <v>1391</v>
      </c>
      <c r="B72" s="120" t="s">
        <v>1051</v>
      </c>
      <c r="C72" s="120">
        <v>2185573410040.761</v>
      </c>
      <c r="D72" s="120">
        <v>2071046804218.6169</v>
      </c>
      <c r="E72" s="120">
        <v>2100032713721.658</v>
      </c>
      <c r="F72" s="120">
        <v>2174584415326.0359</v>
      </c>
      <c r="G72" s="120">
        <v>2230762534187.3628</v>
      </c>
      <c r="H72" s="120">
        <v>2252350423680.2988</v>
      </c>
      <c r="I72" s="120">
        <v>2274636915851.3389</v>
      </c>
      <c r="J72" s="120">
        <v>2296105718678.376</v>
      </c>
      <c r="K72" s="120">
        <v>2296212671880.4839</v>
      </c>
      <c r="L72" s="120">
        <v>2269601654041.4868</v>
      </c>
      <c r="M72" s="120">
        <v>2235934154348.6221</v>
      </c>
      <c r="N72" s="120">
        <v>2242666369731.7651</v>
      </c>
      <c r="O72" s="120">
        <v>2265270524083.1138</v>
      </c>
      <c r="P72" s="120">
        <v>2288026577114.063</v>
      </c>
      <c r="Q72" s="120">
        <v>2325126771942.4761</v>
      </c>
      <c r="R72" s="120">
        <v>2360740498774.853</v>
      </c>
      <c r="S72" s="120">
        <v>2395603444846.0601</v>
      </c>
      <c r="T72" s="120">
        <v>2428337980307.6382</v>
      </c>
      <c r="U72" s="120">
        <v>2462136937493.6958</v>
      </c>
      <c r="V72" s="120">
        <v>2502766755542.3862</v>
      </c>
      <c r="W72" s="120">
        <v>2543074443391.8818</v>
      </c>
      <c r="X72" s="120">
        <v>2583150115398.1089</v>
      </c>
      <c r="Y72" s="120">
        <v>2628138974560.6582</v>
      </c>
      <c r="Z72" s="120">
        <v>2671419584439.667</v>
      </c>
      <c r="AA72" s="120">
        <v>2716649618884.2031</v>
      </c>
      <c r="AB72" s="120">
        <v>2750567662736.1592</v>
      </c>
      <c r="AC72" s="120">
        <v>2780019726234.707</v>
      </c>
      <c r="AD72" s="120">
        <v>2807151435824.751</v>
      </c>
      <c r="AE72" s="120">
        <v>2831060321503.9058</v>
      </c>
      <c r="AF72" s="120">
        <v>2857121870757.7119</v>
      </c>
      <c r="AG72" s="120">
        <v>2878680159625.521</v>
      </c>
      <c r="AH72" s="108">
        <f>C72/SUM($C$52:$C$76)</f>
        <v>1.5686507653775621E-3</v>
      </c>
    </row>
    <row r="73" spans="1:34" x14ac:dyDescent="0.25">
      <c r="A73" s="120" t="s">
        <v>1391</v>
      </c>
      <c r="B73" s="120" t="s">
        <v>1052</v>
      </c>
      <c r="C73" s="120">
        <v>43036204262359.859</v>
      </c>
      <c r="D73" s="120">
        <v>39627176095185.727</v>
      </c>
      <c r="E73" s="120">
        <v>42060182840050.117</v>
      </c>
      <c r="F73" s="120">
        <v>45139537476157.258</v>
      </c>
      <c r="G73" s="120">
        <v>48058175598403.023</v>
      </c>
      <c r="H73" s="120">
        <v>49736763744729.57</v>
      </c>
      <c r="I73" s="120">
        <v>50976617893668.813</v>
      </c>
      <c r="J73" s="120">
        <v>51307304645371.547</v>
      </c>
      <c r="K73" s="120">
        <v>51745994707573.203</v>
      </c>
      <c r="L73" s="120">
        <v>51996068251000.188</v>
      </c>
      <c r="M73" s="120">
        <v>52406763687170.82</v>
      </c>
      <c r="N73" s="120">
        <v>53096749841907.977</v>
      </c>
      <c r="O73" s="120">
        <v>53735181265634.281</v>
      </c>
      <c r="P73" s="120">
        <v>54133735263045.969</v>
      </c>
      <c r="Q73" s="120">
        <v>54766982500865.344</v>
      </c>
      <c r="R73" s="120">
        <v>55568075704765.594</v>
      </c>
      <c r="S73" s="120">
        <v>56273634669462.797</v>
      </c>
      <c r="T73" s="120">
        <v>56919475922720.672</v>
      </c>
      <c r="U73" s="120">
        <v>57845313790217.117</v>
      </c>
      <c r="V73" s="120">
        <v>58645434333294.078</v>
      </c>
      <c r="W73" s="120">
        <v>60185977904913.961</v>
      </c>
      <c r="X73" s="120">
        <v>61364020393678.258</v>
      </c>
      <c r="Y73" s="120">
        <v>62643476966436.953</v>
      </c>
      <c r="Z73" s="120">
        <v>63964933916675.219</v>
      </c>
      <c r="AA73" s="120">
        <v>65178404488614.594</v>
      </c>
      <c r="AB73" s="120">
        <v>66265799725238.688</v>
      </c>
      <c r="AC73" s="120">
        <v>67478054443481.922</v>
      </c>
      <c r="AD73" s="120">
        <v>68493100768788.93</v>
      </c>
      <c r="AE73" s="120">
        <v>69442910813466.273</v>
      </c>
      <c r="AF73" s="120">
        <v>70416294575284.281</v>
      </c>
      <c r="AG73" s="120">
        <v>71427382639166.047</v>
      </c>
      <c r="AH73" s="108">
        <f>C73/SUM($C$52:$C$76)</f>
        <v>3.0888358379980867E-2</v>
      </c>
    </row>
    <row r="74" spans="1:34" x14ac:dyDescent="0.25">
      <c r="A74" s="120" t="s">
        <v>1391</v>
      </c>
      <c r="B74" s="120" t="s">
        <v>1053</v>
      </c>
      <c r="C74" s="120">
        <v>153137691578361.09</v>
      </c>
      <c r="D74" s="120">
        <v>165196162921872.19</v>
      </c>
      <c r="E74" s="120">
        <v>164044924013113.09</v>
      </c>
      <c r="F74" s="120">
        <v>155666018481740.09</v>
      </c>
      <c r="G74" s="120">
        <v>147517540695523.5</v>
      </c>
      <c r="H74" s="120">
        <v>144166664165228.19</v>
      </c>
      <c r="I74" s="120">
        <v>135168573291567.8</v>
      </c>
      <c r="J74" s="120">
        <v>133982079335020.2</v>
      </c>
      <c r="K74" s="120">
        <v>133744505308113.3</v>
      </c>
      <c r="L74" s="120">
        <v>133626035832498.5</v>
      </c>
      <c r="M74" s="120">
        <v>132583393780435.5</v>
      </c>
      <c r="N74" s="120">
        <v>132849155930737.09</v>
      </c>
      <c r="O74" s="120">
        <v>133968858746305.3</v>
      </c>
      <c r="P74" s="120">
        <v>134519796978623</v>
      </c>
      <c r="Q74" s="120">
        <v>134989201597948.91</v>
      </c>
      <c r="R74" s="120">
        <v>136044336362643.3</v>
      </c>
      <c r="S74" s="120">
        <v>136736559310637.41</v>
      </c>
      <c r="T74" s="120">
        <v>137655835364716.3</v>
      </c>
      <c r="U74" s="120">
        <v>138704009231649.3</v>
      </c>
      <c r="V74" s="120">
        <v>139628843553050.5</v>
      </c>
      <c r="W74" s="120">
        <v>141094704025995.5</v>
      </c>
      <c r="X74" s="120">
        <v>141940386539223.81</v>
      </c>
      <c r="Y74" s="120">
        <v>143159647495285.09</v>
      </c>
      <c r="Z74" s="120">
        <v>144871366599627.59</v>
      </c>
      <c r="AA74" s="120">
        <v>146583879494360.81</v>
      </c>
      <c r="AB74" s="120">
        <v>147740239988156.69</v>
      </c>
      <c r="AC74" s="120">
        <v>149462003435534.19</v>
      </c>
      <c r="AD74" s="120">
        <v>150418294492769.41</v>
      </c>
      <c r="AE74" s="120">
        <v>151693164140858.5</v>
      </c>
      <c r="AF74" s="120">
        <v>153217650619974.19</v>
      </c>
      <c r="AG74" s="120">
        <v>154939638913195.69</v>
      </c>
      <c r="AH74" s="108">
        <f>C74/SUM($C$52:$C$76)</f>
        <v>0.10991145664517811</v>
      </c>
    </row>
    <row r="75" spans="1:34" x14ac:dyDescent="0.25">
      <c r="A75" s="120" t="s">
        <v>1391</v>
      </c>
      <c r="B75" s="120" t="s">
        <v>1054</v>
      </c>
      <c r="C75" s="120">
        <v>0</v>
      </c>
      <c r="D75" s="120">
        <v>0</v>
      </c>
      <c r="E75" s="120">
        <v>0</v>
      </c>
      <c r="F75" s="120">
        <v>0</v>
      </c>
      <c r="G75" s="120">
        <v>0</v>
      </c>
      <c r="H75" s="120">
        <v>0</v>
      </c>
      <c r="I75" s="120">
        <v>0</v>
      </c>
      <c r="J75" s="120">
        <v>0</v>
      </c>
      <c r="K75" s="120">
        <v>0</v>
      </c>
      <c r="L75" s="120">
        <v>0</v>
      </c>
      <c r="M75" s="120">
        <v>0</v>
      </c>
      <c r="N75" s="120">
        <v>0</v>
      </c>
      <c r="O75" s="120">
        <v>0</v>
      </c>
      <c r="P75" s="120">
        <v>0</v>
      </c>
      <c r="Q75" s="120">
        <v>0</v>
      </c>
      <c r="R75" s="120">
        <v>0</v>
      </c>
      <c r="S75" s="120">
        <v>0</v>
      </c>
      <c r="T75" s="120">
        <v>0</v>
      </c>
      <c r="U75" s="120">
        <v>0</v>
      </c>
      <c r="V75" s="120">
        <v>0</v>
      </c>
      <c r="W75" s="120">
        <v>0</v>
      </c>
      <c r="X75" s="120">
        <v>0</v>
      </c>
      <c r="Y75" s="120">
        <v>0</v>
      </c>
      <c r="Z75" s="120">
        <v>0</v>
      </c>
      <c r="AA75" s="120">
        <v>0</v>
      </c>
      <c r="AB75" s="120">
        <v>0</v>
      </c>
      <c r="AC75" s="120">
        <v>0</v>
      </c>
      <c r="AD75" s="120">
        <v>0</v>
      </c>
      <c r="AE75" s="120">
        <v>0</v>
      </c>
      <c r="AF75" s="120">
        <v>0</v>
      </c>
      <c r="AG75" s="120">
        <v>0</v>
      </c>
    </row>
    <row r="76" spans="1:34" x14ac:dyDescent="0.25">
      <c r="A76" s="120" t="s">
        <v>1391</v>
      </c>
      <c r="B76" s="120" t="s">
        <v>1055</v>
      </c>
      <c r="C76" s="120">
        <v>1419644308436.686</v>
      </c>
      <c r="D76" s="120">
        <v>1421168405100.083</v>
      </c>
      <c r="E76" s="120">
        <v>1414313373635.7051</v>
      </c>
      <c r="F76" s="120">
        <v>1417558744273.8721</v>
      </c>
      <c r="G76" s="120">
        <v>1434993053232.801</v>
      </c>
      <c r="H76" s="120">
        <v>1452051386581.896</v>
      </c>
      <c r="I76" s="120">
        <v>1463554606552.7529</v>
      </c>
      <c r="J76" s="120">
        <v>1468162633512.4971</v>
      </c>
      <c r="K76" s="120">
        <v>1474138081723.092</v>
      </c>
      <c r="L76" s="120">
        <v>1479670958764.72</v>
      </c>
      <c r="M76" s="120">
        <v>1484703064429.822</v>
      </c>
      <c r="N76" s="120">
        <v>1494052876721.064</v>
      </c>
      <c r="O76" s="120">
        <v>1507975659706.6809</v>
      </c>
      <c r="P76" s="120">
        <v>1519592557275.925</v>
      </c>
      <c r="Q76" s="120">
        <v>1532230170766.01</v>
      </c>
      <c r="R76" s="120">
        <v>1546332773106.3601</v>
      </c>
      <c r="S76" s="120">
        <v>1555891448130.7649</v>
      </c>
      <c r="T76" s="120">
        <v>1564317658297.793</v>
      </c>
      <c r="U76" s="120">
        <v>1576670850890.5181</v>
      </c>
      <c r="V76" s="120">
        <v>1589151335165.2681</v>
      </c>
      <c r="W76" s="120">
        <v>1604838163038.4209</v>
      </c>
      <c r="X76" s="120">
        <v>1622819417807.55</v>
      </c>
      <c r="Y76" s="120">
        <v>1640699020752.1741</v>
      </c>
      <c r="Z76" s="120">
        <v>1662613157383.2451</v>
      </c>
      <c r="AA76" s="120">
        <v>1686703051481.238</v>
      </c>
      <c r="AB76" s="120">
        <v>1710193812448.4141</v>
      </c>
      <c r="AC76" s="120">
        <v>1732775946783.377</v>
      </c>
      <c r="AD76" s="120">
        <v>1754100820494.269</v>
      </c>
      <c r="AE76" s="120">
        <v>1777661807442.8831</v>
      </c>
      <c r="AF76" s="120">
        <v>1803403770590.481</v>
      </c>
      <c r="AG76" s="120">
        <v>1830646913360.6841</v>
      </c>
    </row>
    <row r="77" spans="1:34" x14ac:dyDescent="0.25">
      <c r="A77" s="120" t="s">
        <v>1392</v>
      </c>
      <c r="B77" s="120" t="s">
        <v>1017</v>
      </c>
      <c r="C77" s="120">
        <v>0</v>
      </c>
      <c r="D77" s="120">
        <v>0</v>
      </c>
      <c r="E77" s="120">
        <v>0</v>
      </c>
      <c r="F77" s="120">
        <v>0</v>
      </c>
      <c r="G77" s="120">
        <v>0</v>
      </c>
      <c r="H77" s="120">
        <v>0</v>
      </c>
      <c r="I77" s="120">
        <v>0</v>
      </c>
      <c r="J77" s="120">
        <v>0</v>
      </c>
      <c r="K77" s="120">
        <v>0</v>
      </c>
      <c r="L77" s="120">
        <v>0</v>
      </c>
      <c r="M77" s="120">
        <v>0</v>
      </c>
      <c r="N77" s="120">
        <v>0</v>
      </c>
      <c r="O77" s="120">
        <v>0</v>
      </c>
      <c r="P77" s="120">
        <v>0</v>
      </c>
      <c r="Q77" s="120">
        <v>0</v>
      </c>
      <c r="R77" s="120">
        <v>0</v>
      </c>
      <c r="S77" s="120">
        <v>0</v>
      </c>
      <c r="T77" s="120">
        <v>0</v>
      </c>
      <c r="U77" s="120">
        <v>0</v>
      </c>
      <c r="V77" s="120">
        <v>0</v>
      </c>
      <c r="W77" s="120">
        <v>0</v>
      </c>
      <c r="X77" s="120">
        <v>0</v>
      </c>
      <c r="Y77" s="120">
        <v>0</v>
      </c>
      <c r="Z77" s="120">
        <v>0</v>
      </c>
      <c r="AA77" s="120">
        <v>0</v>
      </c>
      <c r="AB77" s="120">
        <v>0</v>
      </c>
      <c r="AC77" s="120">
        <v>0</v>
      </c>
      <c r="AD77" s="120">
        <v>0</v>
      </c>
      <c r="AE77" s="120">
        <v>0</v>
      </c>
      <c r="AF77" s="120">
        <v>0</v>
      </c>
      <c r="AG77" s="120">
        <v>0</v>
      </c>
    </row>
    <row r="78" spans="1:34" x14ac:dyDescent="0.25">
      <c r="A78" s="120" t="s">
        <v>1392</v>
      </c>
      <c r="B78" s="120" t="s">
        <v>1032</v>
      </c>
      <c r="C78" s="120">
        <v>0</v>
      </c>
      <c r="D78" s="120">
        <v>0</v>
      </c>
      <c r="E78" s="120">
        <v>0</v>
      </c>
      <c r="F78" s="120">
        <v>0</v>
      </c>
      <c r="G78" s="120">
        <v>0</v>
      </c>
      <c r="H78" s="120">
        <v>0</v>
      </c>
      <c r="I78" s="120">
        <v>0</v>
      </c>
      <c r="J78" s="120">
        <v>0</v>
      </c>
      <c r="K78" s="120">
        <v>0</v>
      </c>
      <c r="L78" s="120">
        <v>0</v>
      </c>
      <c r="M78" s="120">
        <v>0</v>
      </c>
      <c r="N78" s="120">
        <v>0</v>
      </c>
      <c r="O78" s="120">
        <v>0</v>
      </c>
      <c r="P78" s="120">
        <v>0</v>
      </c>
      <c r="Q78" s="120">
        <v>0</v>
      </c>
      <c r="R78" s="120">
        <v>0</v>
      </c>
      <c r="S78" s="120">
        <v>0</v>
      </c>
      <c r="T78" s="120">
        <v>0</v>
      </c>
      <c r="U78" s="120">
        <v>0</v>
      </c>
      <c r="V78" s="120">
        <v>0</v>
      </c>
      <c r="W78" s="120">
        <v>0</v>
      </c>
      <c r="X78" s="120">
        <v>0</v>
      </c>
      <c r="Y78" s="120">
        <v>0</v>
      </c>
      <c r="Z78" s="120">
        <v>0</v>
      </c>
      <c r="AA78" s="120">
        <v>0</v>
      </c>
      <c r="AB78" s="120">
        <v>0</v>
      </c>
      <c r="AC78" s="120">
        <v>0</v>
      </c>
      <c r="AD78" s="120">
        <v>0</v>
      </c>
      <c r="AE78" s="120">
        <v>0</v>
      </c>
      <c r="AF78" s="120">
        <v>0</v>
      </c>
      <c r="AG78" s="120">
        <v>0</v>
      </c>
    </row>
    <row r="79" spans="1:34" x14ac:dyDescent="0.25">
      <c r="A79" s="120" t="s">
        <v>1392</v>
      </c>
      <c r="B79" s="120" t="s">
        <v>1033</v>
      </c>
      <c r="C79" s="120">
        <v>0</v>
      </c>
      <c r="D79" s="120">
        <v>0</v>
      </c>
      <c r="E79" s="120">
        <v>0</v>
      </c>
      <c r="F79" s="120">
        <v>0</v>
      </c>
      <c r="G79" s="120">
        <v>0</v>
      </c>
      <c r="H79" s="120">
        <v>0</v>
      </c>
      <c r="I79" s="120">
        <v>0</v>
      </c>
      <c r="J79" s="120">
        <v>0</v>
      </c>
      <c r="K79" s="120">
        <v>0</v>
      </c>
      <c r="L79" s="120">
        <v>0</v>
      </c>
      <c r="M79" s="120">
        <v>0</v>
      </c>
      <c r="N79" s="120">
        <v>0</v>
      </c>
      <c r="O79" s="120">
        <v>0</v>
      </c>
      <c r="P79" s="120">
        <v>0</v>
      </c>
      <c r="Q79" s="120">
        <v>0</v>
      </c>
      <c r="R79" s="120">
        <v>0</v>
      </c>
      <c r="S79" s="120">
        <v>0</v>
      </c>
      <c r="T79" s="120">
        <v>0</v>
      </c>
      <c r="U79" s="120">
        <v>0</v>
      </c>
      <c r="V79" s="120">
        <v>0</v>
      </c>
      <c r="W79" s="120">
        <v>0</v>
      </c>
      <c r="X79" s="120">
        <v>0</v>
      </c>
      <c r="Y79" s="120">
        <v>0</v>
      </c>
      <c r="Z79" s="120">
        <v>0</v>
      </c>
      <c r="AA79" s="120">
        <v>0</v>
      </c>
      <c r="AB79" s="120">
        <v>0</v>
      </c>
      <c r="AC79" s="120">
        <v>0</v>
      </c>
      <c r="AD79" s="120">
        <v>0</v>
      </c>
      <c r="AE79" s="120">
        <v>0</v>
      </c>
      <c r="AF79" s="120">
        <v>0</v>
      </c>
      <c r="AG79" s="120">
        <v>0</v>
      </c>
    </row>
    <row r="80" spans="1:34" x14ac:dyDescent="0.25">
      <c r="A80" s="120" t="s">
        <v>1392</v>
      </c>
      <c r="B80" s="120" t="s">
        <v>1034</v>
      </c>
      <c r="C80" s="120">
        <v>0</v>
      </c>
      <c r="D80" s="120">
        <v>0</v>
      </c>
      <c r="E80" s="120">
        <v>0</v>
      </c>
      <c r="F80" s="120">
        <v>0</v>
      </c>
      <c r="G80" s="120">
        <v>0</v>
      </c>
      <c r="H80" s="120">
        <v>0</v>
      </c>
      <c r="I80" s="120">
        <v>0</v>
      </c>
      <c r="J80" s="120">
        <v>0</v>
      </c>
      <c r="K80" s="120">
        <v>0</v>
      </c>
      <c r="L80" s="120">
        <v>0</v>
      </c>
      <c r="M80" s="120">
        <v>0</v>
      </c>
      <c r="N80" s="120">
        <v>0</v>
      </c>
      <c r="O80" s="120">
        <v>0</v>
      </c>
      <c r="P80" s="120">
        <v>0</v>
      </c>
      <c r="Q80" s="120">
        <v>0</v>
      </c>
      <c r="R80" s="120">
        <v>0</v>
      </c>
      <c r="S80" s="120">
        <v>0</v>
      </c>
      <c r="T80" s="120">
        <v>0</v>
      </c>
      <c r="U80" s="120">
        <v>0</v>
      </c>
      <c r="V80" s="120">
        <v>0</v>
      </c>
      <c r="W80" s="120">
        <v>0</v>
      </c>
      <c r="X80" s="120">
        <v>0</v>
      </c>
      <c r="Y80" s="120">
        <v>0</v>
      </c>
      <c r="Z80" s="120">
        <v>0</v>
      </c>
      <c r="AA80" s="120">
        <v>0</v>
      </c>
      <c r="AB80" s="120">
        <v>0</v>
      </c>
      <c r="AC80" s="120">
        <v>0</v>
      </c>
      <c r="AD80" s="120">
        <v>0</v>
      </c>
      <c r="AE80" s="120">
        <v>0</v>
      </c>
      <c r="AF80" s="120">
        <v>0</v>
      </c>
      <c r="AG80" s="120">
        <v>0</v>
      </c>
    </row>
    <row r="81" spans="1:33" x14ac:dyDescent="0.25">
      <c r="A81" s="120" t="s">
        <v>1392</v>
      </c>
      <c r="B81" s="120" t="s">
        <v>1035</v>
      </c>
      <c r="C81" s="120">
        <v>0</v>
      </c>
      <c r="D81" s="120">
        <v>0</v>
      </c>
      <c r="E81" s="120">
        <v>0</v>
      </c>
      <c r="F81" s="120">
        <v>0</v>
      </c>
      <c r="G81" s="120">
        <v>0</v>
      </c>
      <c r="H81" s="120">
        <v>0</v>
      </c>
      <c r="I81" s="120">
        <v>0</v>
      </c>
      <c r="J81" s="120">
        <v>0</v>
      </c>
      <c r="K81" s="120">
        <v>0</v>
      </c>
      <c r="L81" s="120">
        <v>0</v>
      </c>
      <c r="M81" s="120">
        <v>0</v>
      </c>
      <c r="N81" s="120">
        <v>0</v>
      </c>
      <c r="O81" s="120">
        <v>0</v>
      </c>
      <c r="P81" s="120">
        <v>0</v>
      </c>
      <c r="Q81" s="120">
        <v>0</v>
      </c>
      <c r="R81" s="120">
        <v>0</v>
      </c>
      <c r="S81" s="120">
        <v>0</v>
      </c>
      <c r="T81" s="120">
        <v>0</v>
      </c>
      <c r="U81" s="120">
        <v>0</v>
      </c>
      <c r="V81" s="120">
        <v>0</v>
      </c>
      <c r="W81" s="120">
        <v>0</v>
      </c>
      <c r="X81" s="120">
        <v>0</v>
      </c>
      <c r="Y81" s="120">
        <v>0</v>
      </c>
      <c r="Z81" s="120">
        <v>0</v>
      </c>
      <c r="AA81" s="120">
        <v>0</v>
      </c>
      <c r="AB81" s="120">
        <v>0</v>
      </c>
      <c r="AC81" s="120">
        <v>0</v>
      </c>
      <c r="AD81" s="120">
        <v>0</v>
      </c>
      <c r="AE81" s="120">
        <v>0</v>
      </c>
      <c r="AF81" s="120">
        <v>0</v>
      </c>
      <c r="AG81" s="120">
        <v>0</v>
      </c>
    </row>
    <row r="82" spans="1:33" x14ac:dyDescent="0.25">
      <c r="A82" s="120" t="s">
        <v>1392</v>
      </c>
      <c r="B82" s="120" t="s">
        <v>1036</v>
      </c>
      <c r="C82" s="120">
        <v>0</v>
      </c>
      <c r="D82" s="120">
        <v>0</v>
      </c>
      <c r="E82" s="120">
        <v>0</v>
      </c>
      <c r="F82" s="120">
        <v>0</v>
      </c>
      <c r="G82" s="120">
        <v>0</v>
      </c>
      <c r="H82" s="120">
        <v>0</v>
      </c>
      <c r="I82" s="120">
        <v>0</v>
      </c>
      <c r="J82" s="120">
        <v>0</v>
      </c>
      <c r="K82" s="120">
        <v>0</v>
      </c>
      <c r="L82" s="120">
        <v>0</v>
      </c>
      <c r="M82" s="120">
        <v>0</v>
      </c>
      <c r="N82" s="120">
        <v>0</v>
      </c>
      <c r="O82" s="120">
        <v>0</v>
      </c>
      <c r="P82" s="120">
        <v>0</v>
      </c>
      <c r="Q82" s="120">
        <v>0</v>
      </c>
      <c r="R82" s="120">
        <v>0</v>
      </c>
      <c r="S82" s="120">
        <v>0</v>
      </c>
      <c r="T82" s="120">
        <v>0</v>
      </c>
      <c r="U82" s="120">
        <v>0</v>
      </c>
      <c r="V82" s="120">
        <v>0</v>
      </c>
      <c r="W82" s="120">
        <v>0</v>
      </c>
      <c r="X82" s="120">
        <v>0</v>
      </c>
      <c r="Y82" s="120">
        <v>0</v>
      </c>
      <c r="Z82" s="120">
        <v>0</v>
      </c>
      <c r="AA82" s="120">
        <v>0</v>
      </c>
      <c r="AB82" s="120">
        <v>0</v>
      </c>
      <c r="AC82" s="120">
        <v>0</v>
      </c>
      <c r="AD82" s="120">
        <v>0</v>
      </c>
      <c r="AE82" s="120">
        <v>0</v>
      </c>
      <c r="AF82" s="120">
        <v>0</v>
      </c>
      <c r="AG82" s="120">
        <v>0</v>
      </c>
    </row>
    <row r="83" spans="1:33" x14ac:dyDescent="0.25">
      <c r="A83" s="120" t="s">
        <v>1392</v>
      </c>
      <c r="B83" s="120" t="s">
        <v>1037</v>
      </c>
      <c r="C83" s="120">
        <v>0</v>
      </c>
      <c r="D83" s="120">
        <v>0</v>
      </c>
      <c r="E83" s="120">
        <v>0</v>
      </c>
      <c r="F83" s="120">
        <v>0</v>
      </c>
      <c r="G83" s="120">
        <v>0</v>
      </c>
      <c r="H83" s="120">
        <v>0</v>
      </c>
      <c r="I83" s="120">
        <v>0</v>
      </c>
      <c r="J83" s="120">
        <v>0</v>
      </c>
      <c r="K83" s="120">
        <v>0</v>
      </c>
      <c r="L83" s="120">
        <v>0</v>
      </c>
      <c r="M83" s="120">
        <v>0</v>
      </c>
      <c r="N83" s="120">
        <v>0</v>
      </c>
      <c r="O83" s="120">
        <v>0</v>
      </c>
      <c r="P83" s="120">
        <v>0</v>
      </c>
      <c r="Q83" s="120">
        <v>0</v>
      </c>
      <c r="R83" s="120">
        <v>0</v>
      </c>
      <c r="S83" s="120">
        <v>0</v>
      </c>
      <c r="T83" s="120">
        <v>0</v>
      </c>
      <c r="U83" s="120">
        <v>0</v>
      </c>
      <c r="V83" s="120">
        <v>0</v>
      </c>
      <c r="W83" s="120">
        <v>0</v>
      </c>
      <c r="X83" s="120">
        <v>0</v>
      </c>
      <c r="Y83" s="120">
        <v>0</v>
      </c>
      <c r="Z83" s="120">
        <v>0</v>
      </c>
      <c r="AA83" s="120">
        <v>0</v>
      </c>
      <c r="AB83" s="120">
        <v>0</v>
      </c>
      <c r="AC83" s="120">
        <v>0</v>
      </c>
      <c r="AD83" s="120">
        <v>0</v>
      </c>
      <c r="AE83" s="120">
        <v>0</v>
      </c>
      <c r="AF83" s="120">
        <v>0</v>
      </c>
      <c r="AG83" s="120">
        <v>0</v>
      </c>
    </row>
    <row r="84" spans="1:33" x14ac:dyDescent="0.25">
      <c r="A84" s="120" t="s">
        <v>1392</v>
      </c>
      <c r="B84" s="120" t="s">
        <v>1038</v>
      </c>
      <c r="C84" s="120">
        <v>0</v>
      </c>
      <c r="D84" s="120">
        <v>0</v>
      </c>
      <c r="E84" s="120">
        <v>0</v>
      </c>
      <c r="F84" s="120">
        <v>0</v>
      </c>
      <c r="G84" s="120">
        <v>0</v>
      </c>
      <c r="H84" s="120">
        <v>0</v>
      </c>
      <c r="I84" s="120">
        <v>0</v>
      </c>
      <c r="J84" s="120">
        <v>0</v>
      </c>
      <c r="K84" s="120">
        <v>0</v>
      </c>
      <c r="L84" s="120">
        <v>0</v>
      </c>
      <c r="M84" s="120">
        <v>0</v>
      </c>
      <c r="N84" s="120">
        <v>0</v>
      </c>
      <c r="O84" s="120">
        <v>0</v>
      </c>
      <c r="P84" s="120">
        <v>0</v>
      </c>
      <c r="Q84" s="120">
        <v>0</v>
      </c>
      <c r="R84" s="120">
        <v>0</v>
      </c>
      <c r="S84" s="120">
        <v>0</v>
      </c>
      <c r="T84" s="120">
        <v>0</v>
      </c>
      <c r="U84" s="120">
        <v>0</v>
      </c>
      <c r="V84" s="120">
        <v>0</v>
      </c>
      <c r="W84" s="120">
        <v>0</v>
      </c>
      <c r="X84" s="120">
        <v>0</v>
      </c>
      <c r="Y84" s="120">
        <v>0</v>
      </c>
      <c r="Z84" s="120">
        <v>0</v>
      </c>
      <c r="AA84" s="120">
        <v>0</v>
      </c>
      <c r="AB84" s="120">
        <v>0</v>
      </c>
      <c r="AC84" s="120">
        <v>0</v>
      </c>
      <c r="AD84" s="120">
        <v>0</v>
      </c>
      <c r="AE84" s="120">
        <v>0</v>
      </c>
      <c r="AF84" s="120">
        <v>0</v>
      </c>
      <c r="AG84" s="120">
        <v>0</v>
      </c>
    </row>
    <row r="85" spans="1:33" x14ac:dyDescent="0.25">
      <c r="A85" s="120" t="s">
        <v>1392</v>
      </c>
      <c r="B85" s="120" t="s">
        <v>1039</v>
      </c>
      <c r="C85" s="120">
        <v>113839000000000</v>
      </c>
      <c r="D85" s="120">
        <v>110852267292890.8</v>
      </c>
      <c r="E85" s="120">
        <v>109546410623202.5</v>
      </c>
      <c r="F85" s="120">
        <v>110220610247240</v>
      </c>
      <c r="G85" s="120">
        <v>110591751733797.7</v>
      </c>
      <c r="H85" s="120">
        <v>111399921948797.91</v>
      </c>
      <c r="I85" s="120">
        <v>111755390363728.09</v>
      </c>
      <c r="J85" s="120">
        <v>112035633520395.7</v>
      </c>
      <c r="K85" s="120">
        <v>112324577312802.91</v>
      </c>
      <c r="L85" s="120">
        <v>112626345339531.7</v>
      </c>
      <c r="M85" s="120">
        <v>113185188504202.41</v>
      </c>
      <c r="N85" s="120">
        <v>114399394342303.7</v>
      </c>
      <c r="O85" s="120">
        <v>114813354823604.59</v>
      </c>
      <c r="P85" s="120">
        <v>115461399194709.2</v>
      </c>
      <c r="Q85" s="120">
        <v>116241210249030.59</v>
      </c>
      <c r="R85" s="120">
        <v>117005824317065.09</v>
      </c>
      <c r="S85" s="120">
        <v>117612332003624.7</v>
      </c>
      <c r="T85" s="120">
        <v>118267295339087.3</v>
      </c>
      <c r="U85" s="120">
        <v>118946133146549.3</v>
      </c>
      <c r="V85" s="120">
        <v>119727326408468.8</v>
      </c>
      <c r="W85" s="120">
        <v>120584796870916.09</v>
      </c>
      <c r="X85" s="120">
        <v>121422992545286.8</v>
      </c>
      <c r="Y85" s="120">
        <v>122437302176854.41</v>
      </c>
      <c r="Z85" s="120">
        <v>123572765839800.09</v>
      </c>
      <c r="AA85" s="120">
        <v>124743507627782.7</v>
      </c>
      <c r="AB85" s="120">
        <v>126495607869049</v>
      </c>
      <c r="AC85" s="120">
        <v>127102307675670.7</v>
      </c>
      <c r="AD85" s="120">
        <v>129292488713460.3</v>
      </c>
      <c r="AE85" s="120">
        <v>130520632126046.59</v>
      </c>
      <c r="AF85" s="120">
        <v>131843690020783.8</v>
      </c>
      <c r="AG85" s="120">
        <v>133184993659728.59</v>
      </c>
    </row>
    <row r="86" spans="1:33" x14ac:dyDescent="0.25">
      <c r="A86" s="120" t="s">
        <v>1392</v>
      </c>
      <c r="B86" s="120" t="s">
        <v>1040</v>
      </c>
      <c r="C86" s="120">
        <v>0</v>
      </c>
      <c r="D86" s="120">
        <v>0</v>
      </c>
      <c r="E86" s="120">
        <v>0</v>
      </c>
      <c r="F86" s="120">
        <v>0</v>
      </c>
      <c r="G86" s="120">
        <v>0</v>
      </c>
      <c r="H86" s="120">
        <v>0</v>
      </c>
      <c r="I86" s="120">
        <v>0</v>
      </c>
      <c r="J86" s="120">
        <v>0</v>
      </c>
      <c r="K86" s="120">
        <v>0</v>
      </c>
      <c r="L86" s="120">
        <v>0</v>
      </c>
      <c r="M86" s="120">
        <v>0</v>
      </c>
      <c r="N86" s="120">
        <v>0</v>
      </c>
      <c r="O86" s="120">
        <v>0</v>
      </c>
      <c r="P86" s="120">
        <v>0</v>
      </c>
      <c r="Q86" s="120">
        <v>0</v>
      </c>
      <c r="R86" s="120">
        <v>0</v>
      </c>
      <c r="S86" s="120">
        <v>0</v>
      </c>
      <c r="T86" s="120">
        <v>0</v>
      </c>
      <c r="U86" s="120">
        <v>0</v>
      </c>
      <c r="V86" s="120">
        <v>0</v>
      </c>
      <c r="W86" s="120">
        <v>0</v>
      </c>
      <c r="X86" s="120">
        <v>0</v>
      </c>
      <c r="Y86" s="120">
        <v>0</v>
      </c>
      <c r="Z86" s="120">
        <v>0</v>
      </c>
      <c r="AA86" s="120">
        <v>0</v>
      </c>
      <c r="AB86" s="120">
        <v>0</v>
      </c>
      <c r="AC86" s="120">
        <v>0</v>
      </c>
      <c r="AD86" s="120">
        <v>0</v>
      </c>
      <c r="AE86" s="120">
        <v>0</v>
      </c>
      <c r="AF86" s="120">
        <v>0</v>
      </c>
      <c r="AG86" s="120">
        <v>0</v>
      </c>
    </row>
    <row r="87" spans="1:33" x14ac:dyDescent="0.25">
      <c r="A87" s="120" t="s">
        <v>1392</v>
      </c>
      <c r="B87" s="120" t="s">
        <v>1041</v>
      </c>
      <c r="C87" s="120">
        <v>0</v>
      </c>
      <c r="D87" s="120">
        <v>0</v>
      </c>
      <c r="E87" s="120">
        <v>0</v>
      </c>
      <c r="F87" s="120">
        <v>0</v>
      </c>
      <c r="G87" s="120">
        <v>0</v>
      </c>
      <c r="H87" s="120">
        <v>0</v>
      </c>
      <c r="I87" s="120">
        <v>0</v>
      </c>
      <c r="J87" s="120">
        <v>0</v>
      </c>
      <c r="K87" s="120">
        <v>0</v>
      </c>
      <c r="L87" s="120">
        <v>0</v>
      </c>
      <c r="M87" s="120">
        <v>0</v>
      </c>
      <c r="N87" s="120">
        <v>0</v>
      </c>
      <c r="O87" s="120">
        <v>0</v>
      </c>
      <c r="P87" s="120">
        <v>0</v>
      </c>
      <c r="Q87" s="120">
        <v>0</v>
      </c>
      <c r="R87" s="120">
        <v>0</v>
      </c>
      <c r="S87" s="120">
        <v>0</v>
      </c>
      <c r="T87" s="120">
        <v>0</v>
      </c>
      <c r="U87" s="120">
        <v>0</v>
      </c>
      <c r="V87" s="120">
        <v>0</v>
      </c>
      <c r="W87" s="120">
        <v>0</v>
      </c>
      <c r="X87" s="120">
        <v>0</v>
      </c>
      <c r="Y87" s="120">
        <v>0</v>
      </c>
      <c r="Z87" s="120">
        <v>0</v>
      </c>
      <c r="AA87" s="120">
        <v>0</v>
      </c>
      <c r="AB87" s="120">
        <v>0</v>
      </c>
      <c r="AC87" s="120">
        <v>0</v>
      </c>
      <c r="AD87" s="120">
        <v>0</v>
      </c>
      <c r="AE87" s="120">
        <v>0</v>
      </c>
      <c r="AF87" s="120">
        <v>0</v>
      </c>
      <c r="AG87" s="120">
        <v>0</v>
      </c>
    </row>
    <row r="88" spans="1:33" x14ac:dyDescent="0.25">
      <c r="A88" s="120" t="s">
        <v>1392</v>
      </c>
      <c r="B88" s="120" t="s">
        <v>1042</v>
      </c>
      <c r="C88" s="120">
        <v>0</v>
      </c>
      <c r="D88" s="120">
        <v>0</v>
      </c>
      <c r="E88" s="120">
        <v>0</v>
      </c>
      <c r="F88" s="120">
        <v>0</v>
      </c>
      <c r="G88" s="120">
        <v>0</v>
      </c>
      <c r="H88" s="120">
        <v>0</v>
      </c>
      <c r="I88" s="120">
        <v>0</v>
      </c>
      <c r="J88" s="120">
        <v>0</v>
      </c>
      <c r="K88" s="120">
        <v>0</v>
      </c>
      <c r="L88" s="120">
        <v>0</v>
      </c>
      <c r="M88" s="120">
        <v>0</v>
      </c>
      <c r="N88" s="120">
        <v>0</v>
      </c>
      <c r="O88" s="120">
        <v>0</v>
      </c>
      <c r="P88" s="120">
        <v>0</v>
      </c>
      <c r="Q88" s="120">
        <v>0</v>
      </c>
      <c r="R88" s="120">
        <v>0</v>
      </c>
      <c r="S88" s="120">
        <v>0</v>
      </c>
      <c r="T88" s="120">
        <v>0</v>
      </c>
      <c r="U88" s="120">
        <v>0</v>
      </c>
      <c r="V88" s="120">
        <v>0</v>
      </c>
      <c r="W88" s="120">
        <v>0</v>
      </c>
      <c r="X88" s="120">
        <v>0</v>
      </c>
      <c r="Y88" s="120">
        <v>0</v>
      </c>
      <c r="Z88" s="120">
        <v>0</v>
      </c>
      <c r="AA88" s="120">
        <v>0</v>
      </c>
      <c r="AB88" s="120">
        <v>0</v>
      </c>
      <c r="AC88" s="120">
        <v>0</v>
      </c>
      <c r="AD88" s="120">
        <v>0</v>
      </c>
      <c r="AE88" s="120">
        <v>0</v>
      </c>
      <c r="AF88" s="120">
        <v>0</v>
      </c>
      <c r="AG88" s="120">
        <v>0</v>
      </c>
    </row>
    <row r="89" spans="1:33" x14ac:dyDescent="0.25">
      <c r="A89" s="120" t="s">
        <v>1392</v>
      </c>
      <c r="B89" s="120" t="s">
        <v>1043</v>
      </c>
      <c r="C89" s="120">
        <v>0</v>
      </c>
      <c r="D89" s="120">
        <v>0</v>
      </c>
      <c r="E89" s="120">
        <v>0</v>
      </c>
      <c r="F89" s="120">
        <v>0</v>
      </c>
      <c r="G89" s="120">
        <v>0</v>
      </c>
      <c r="H89" s="120">
        <v>0</v>
      </c>
      <c r="I89" s="120">
        <v>0</v>
      </c>
      <c r="J89" s="120">
        <v>0</v>
      </c>
      <c r="K89" s="120">
        <v>0</v>
      </c>
      <c r="L89" s="120">
        <v>0</v>
      </c>
      <c r="M89" s="120">
        <v>0</v>
      </c>
      <c r="N89" s="120">
        <v>0</v>
      </c>
      <c r="O89" s="120">
        <v>0</v>
      </c>
      <c r="P89" s="120">
        <v>0</v>
      </c>
      <c r="Q89" s="120">
        <v>0</v>
      </c>
      <c r="R89" s="120">
        <v>0</v>
      </c>
      <c r="S89" s="120">
        <v>0</v>
      </c>
      <c r="T89" s="120">
        <v>0</v>
      </c>
      <c r="U89" s="120">
        <v>0</v>
      </c>
      <c r="V89" s="120">
        <v>0</v>
      </c>
      <c r="W89" s="120">
        <v>0</v>
      </c>
      <c r="X89" s="120">
        <v>0</v>
      </c>
      <c r="Y89" s="120">
        <v>0</v>
      </c>
      <c r="Z89" s="120">
        <v>0</v>
      </c>
      <c r="AA89" s="120">
        <v>0</v>
      </c>
      <c r="AB89" s="120">
        <v>0</v>
      </c>
      <c r="AC89" s="120">
        <v>0</v>
      </c>
      <c r="AD89" s="120">
        <v>0</v>
      </c>
      <c r="AE89" s="120">
        <v>0</v>
      </c>
      <c r="AF89" s="120">
        <v>0</v>
      </c>
      <c r="AG89" s="120">
        <v>0</v>
      </c>
    </row>
    <row r="90" spans="1:33" x14ac:dyDescent="0.25">
      <c r="A90" s="120" t="s">
        <v>1392</v>
      </c>
      <c r="B90" s="120" t="s">
        <v>1044</v>
      </c>
      <c r="C90" s="120">
        <v>0</v>
      </c>
      <c r="D90" s="120">
        <v>0</v>
      </c>
      <c r="E90" s="120">
        <v>0</v>
      </c>
      <c r="F90" s="120">
        <v>0</v>
      </c>
      <c r="G90" s="120">
        <v>0</v>
      </c>
      <c r="H90" s="120">
        <v>0</v>
      </c>
      <c r="I90" s="120">
        <v>0</v>
      </c>
      <c r="J90" s="120">
        <v>0</v>
      </c>
      <c r="K90" s="120">
        <v>0</v>
      </c>
      <c r="L90" s="120">
        <v>0</v>
      </c>
      <c r="M90" s="120">
        <v>0</v>
      </c>
      <c r="N90" s="120">
        <v>0</v>
      </c>
      <c r="O90" s="120">
        <v>0</v>
      </c>
      <c r="P90" s="120">
        <v>0</v>
      </c>
      <c r="Q90" s="120">
        <v>0</v>
      </c>
      <c r="R90" s="120">
        <v>0</v>
      </c>
      <c r="S90" s="120">
        <v>0</v>
      </c>
      <c r="T90" s="120">
        <v>0</v>
      </c>
      <c r="U90" s="120">
        <v>0</v>
      </c>
      <c r="V90" s="120">
        <v>0</v>
      </c>
      <c r="W90" s="120">
        <v>0</v>
      </c>
      <c r="X90" s="120">
        <v>0</v>
      </c>
      <c r="Y90" s="120">
        <v>0</v>
      </c>
      <c r="Z90" s="120">
        <v>0</v>
      </c>
      <c r="AA90" s="120">
        <v>0</v>
      </c>
      <c r="AB90" s="120">
        <v>0</v>
      </c>
      <c r="AC90" s="120">
        <v>0</v>
      </c>
      <c r="AD90" s="120">
        <v>0</v>
      </c>
      <c r="AE90" s="120">
        <v>0</v>
      </c>
      <c r="AF90" s="120">
        <v>0</v>
      </c>
      <c r="AG90" s="120">
        <v>0</v>
      </c>
    </row>
    <row r="91" spans="1:33" x14ac:dyDescent="0.25">
      <c r="A91" s="120" t="s">
        <v>1392</v>
      </c>
      <c r="B91" s="120" t="s">
        <v>1045</v>
      </c>
      <c r="C91" s="120">
        <v>0</v>
      </c>
      <c r="D91" s="120">
        <v>0</v>
      </c>
      <c r="E91" s="120">
        <v>0</v>
      </c>
      <c r="F91" s="120">
        <v>0</v>
      </c>
      <c r="G91" s="120">
        <v>0</v>
      </c>
      <c r="H91" s="120">
        <v>0</v>
      </c>
      <c r="I91" s="120">
        <v>0</v>
      </c>
      <c r="J91" s="120">
        <v>0</v>
      </c>
      <c r="K91" s="120">
        <v>0</v>
      </c>
      <c r="L91" s="120">
        <v>0</v>
      </c>
      <c r="M91" s="120">
        <v>0</v>
      </c>
      <c r="N91" s="120">
        <v>0</v>
      </c>
      <c r="O91" s="120">
        <v>0</v>
      </c>
      <c r="P91" s="120">
        <v>0</v>
      </c>
      <c r="Q91" s="120">
        <v>0</v>
      </c>
      <c r="R91" s="120">
        <v>0</v>
      </c>
      <c r="S91" s="120">
        <v>0</v>
      </c>
      <c r="T91" s="120">
        <v>0</v>
      </c>
      <c r="U91" s="120">
        <v>0</v>
      </c>
      <c r="V91" s="120">
        <v>0</v>
      </c>
      <c r="W91" s="120">
        <v>0</v>
      </c>
      <c r="X91" s="120">
        <v>0</v>
      </c>
      <c r="Y91" s="120">
        <v>0</v>
      </c>
      <c r="Z91" s="120">
        <v>0</v>
      </c>
      <c r="AA91" s="120">
        <v>0</v>
      </c>
      <c r="AB91" s="120">
        <v>0</v>
      </c>
      <c r="AC91" s="120">
        <v>0</v>
      </c>
      <c r="AD91" s="120">
        <v>0</v>
      </c>
      <c r="AE91" s="120">
        <v>0</v>
      </c>
      <c r="AF91" s="120">
        <v>0</v>
      </c>
      <c r="AG91" s="120">
        <v>0</v>
      </c>
    </row>
    <row r="92" spans="1:33" x14ac:dyDescent="0.25">
      <c r="A92" s="120" t="s">
        <v>1392</v>
      </c>
      <c r="B92" s="120" t="s">
        <v>1046</v>
      </c>
      <c r="C92" s="120">
        <v>0</v>
      </c>
      <c r="D92" s="120">
        <v>0</v>
      </c>
      <c r="E92" s="120">
        <v>0</v>
      </c>
      <c r="F92" s="120">
        <v>0</v>
      </c>
      <c r="G92" s="120">
        <v>0</v>
      </c>
      <c r="H92" s="120">
        <v>0</v>
      </c>
      <c r="I92" s="120">
        <v>0</v>
      </c>
      <c r="J92" s="120">
        <v>0</v>
      </c>
      <c r="K92" s="120">
        <v>0</v>
      </c>
      <c r="L92" s="120">
        <v>0</v>
      </c>
      <c r="M92" s="120">
        <v>0</v>
      </c>
      <c r="N92" s="120">
        <v>0</v>
      </c>
      <c r="O92" s="120">
        <v>0</v>
      </c>
      <c r="P92" s="120">
        <v>0</v>
      </c>
      <c r="Q92" s="120">
        <v>0</v>
      </c>
      <c r="R92" s="120">
        <v>0</v>
      </c>
      <c r="S92" s="120">
        <v>0</v>
      </c>
      <c r="T92" s="120">
        <v>0</v>
      </c>
      <c r="U92" s="120">
        <v>0</v>
      </c>
      <c r="V92" s="120">
        <v>0</v>
      </c>
      <c r="W92" s="120">
        <v>0</v>
      </c>
      <c r="X92" s="120">
        <v>0</v>
      </c>
      <c r="Y92" s="120">
        <v>0</v>
      </c>
      <c r="Z92" s="120">
        <v>0</v>
      </c>
      <c r="AA92" s="120">
        <v>0</v>
      </c>
      <c r="AB92" s="120">
        <v>0</v>
      </c>
      <c r="AC92" s="120">
        <v>0</v>
      </c>
      <c r="AD92" s="120">
        <v>0</v>
      </c>
      <c r="AE92" s="120">
        <v>0</v>
      </c>
      <c r="AF92" s="120">
        <v>0</v>
      </c>
      <c r="AG92" s="120">
        <v>0</v>
      </c>
    </row>
    <row r="93" spans="1:33" x14ac:dyDescent="0.25">
      <c r="A93" s="120" t="s">
        <v>1392</v>
      </c>
      <c r="B93" s="120" t="s">
        <v>1047</v>
      </c>
      <c r="C93" s="120">
        <v>0</v>
      </c>
      <c r="D93" s="120">
        <v>0</v>
      </c>
      <c r="E93" s="120">
        <v>0</v>
      </c>
      <c r="F93" s="120">
        <v>0</v>
      </c>
      <c r="G93" s="120">
        <v>0</v>
      </c>
      <c r="H93" s="120">
        <v>0</v>
      </c>
      <c r="I93" s="120">
        <v>0</v>
      </c>
      <c r="J93" s="120">
        <v>0</v>
      </c>
      <c r="K93" s="120">
        <v>0</v>
      </c>
      <c r="L93" s="120">
        <v>0</v>
      </c>
      <c r="M93" s="120">
        <v>0</v>
      </c>
      <c r="N93" s="120">
        <v>0</v>
      </c>
      <c r="O93" s="120">
        <v>0</v>
      </c>
      <c r="P93" s="120">
        <v>0</v>
      </c>
      <c r="Q93" s="120">
        <v>0</v>
      </c>
      <c r="R93" s="120">
        <v>0</v>
      </c>
      <c r="S93" s="120">
        <v>0</v>
      </c>
      <c r="T93" s="120">
        <v>0</v>
      </c>
      <c r="U93" s="120">
        <v>0</v>
      </c>
      <c r="V93" s="120">
        <v>0</v>
      </c>
      <c r="W93" s="120">
        <v>0</v>
      </c>
      <c r="X93" s="120">
        <v>0</v>
      </c>
      <c r="Y93" s="120">
        <v>0</v>
      </c>
      <c r="Z93" s="120">
        <v>0</v>
      </c>
      <c r="AA93" s="120">
        <v>0</v>
      </c>
      <c r="AB93" s="120">
        <v>0</v>
      </c>
      <c r="AC93" s="120">
        <v>0</v>
      </c>
      <c r="AD93" s="120">
        <v>0</v>
      </c>
      <c r="AE93" s="120">
        <v>0</v>
      </c>
      <c r="AF93" s="120">
        <v>0</v>
      </c>
      <c r="AG93" s="120">
        <v>0</v>
      </c>
    </row>
    <row r="94" spans="1:33" x14ac:dyDescent="0.25">
      <c r="A94" s="120" t="s">
        <v>1392</v>
      </c>
      <c r="B94" s="120" t="s">
        <v>1048</v>
      </c>
      <c r="C94" s="120">
        <v>0</v>
      </c>
      <c r="D94" s="120">
        <v>0</v>
      </c>
      <c r="E94" s="120">
        <v>0</v>
      </c>
      <c r="F94" s="120">
        <v>0</v>
      </c>
      <c r="G94" s="120">
        <v>0</v>
      </c>
      <c r="H94" s="120">
        <v>0</v>
      </c>
      <c r="I94" s="120">
        <v>0</v>
      </c>
      <c r="J94" s="120">
        <v>0</v>
      </c>
      <c r="K94" s="120">
        <v>0</v>
      </c>
      <c r="L94" s="120">
        <v>0</v>
      </c>
      <c r="M94" s="120">
        <v>0</v>
      </c>
      <c r="N94" s="120">
        <v>0</v>
      </c>
      <c r="O94" s="120">
        <v>0</v>
      </c>
      <c r="P94" s="120">
        <v>0</v>
      </c>
      <c r="Q94" s="120">
        <v>0</v>
      </c>
      <c r="R94" s="120">
        <v>0</v>
      </c>
      <c r="S94" s="120">
        <v>0</v>
      </c>
      <c r="T94" s="120">
        <v>0</v>
      </c>
      <c r="U94" s="120">
        <v>0</v>
      </c>
      <c r="V94" s="120">
        <v>0</v>
      </c>
      <c r="W94" s="120">
        <v>0</v>
      </c>
      <c r="X94" s="120">
        <v>0</v>
      </c>
      <c r="Y94" s="120">
        <v>0</v>
      </c>
      <c r="Z94" s="120">
        <v>0</v>
      </c>
      <c r="AA94" s="120">
        <v>0</v>
      </c>
      <c r="AB94" s="120">
        <v>0</v>
      </c>
      <c r="AC94" s="120">
        <v>0</v>
      </c>
      <c r="AD94" s="120">
        <v>0</v>
      </c>
      <c r="AE94" s="120">
        <v>0</v>
      </c>
      <c r="AF94" s="120">
        <v>0</v>
      </c>
      <c r="AG94" s="120">
        <v>0</v>
      </c>
    </row>
    <row r="95" spans="1:33" x14ac:dyDescent="0.25">
      <c r="A95" s="120" t="s">
        <v>1392</v>
      </c>
      <c r="B95" s="120" t="s">
        <v>1049</v>
      </c>
      <c r="C95" s="120">
        <v>0</v>
      </c>
      <c r="D95" s="120">
        <v>0</v>
      </c>
      <c r="E95" s="120">
        <v>0</v>
      </c>
      <c r="F95" s="120">
        <v>0</v>
      </c>
      <c r="G95" s="120">
        <v>0</v>
      </c>
      <c r="H95" s="120">
        <v>0</v>
      </c>
      <c r="I95" s="120">
        <v>0</v>
      </c>
      <c r="J95" s="120">
        <v>0</v>
      </c>
      <c r="K95" s="120">
        <v>0</v>
      </c>
      <c r="L95" s="120">
        <v>0</v>
      </c>
      <c r="M95" s="120">
        <v>0</v>
      </c>
      <c r="N95" s="120">
        <v>0</v>
      </c>
      <c r="O95" s="120">
        <v>0</v>
      </c>
      <c r="P95" s="120">
        <v>0</v>
      </c>
      <c r="Q95" s="120">
        <v>0</v>
      </c>
      <c r="R95" s="120">
        <v>0</v>
      </c>
      <c r="S95" s="120">
        <v>0</v>
      </c>
      <c r="T95" s="120">
        <v>0</v>
      </c>
      <c r="U95" s="120">
        <v>0</v>
      </c>
      <c r="V95" s="120">
        <v>0</v>
      </c>
      <c r="W95" s="120">
        <v>0</v>
      </c>
      <c r="X95" s="120">
        <v>0</v>
      </c>
      <c r="Y95" s="120">
        <v>0</v>
      </c>
      <c r="Z95" s="120">
        <v>0</v>
      </c>
      <c r="AA95" s="120">
        <v>0</v>
      </c>
      <c r="AB95" s="120">
        <v>0</v>
      </c>
      <c r="AC95" s="120">
        <v>0</v>
      </c>
      <c r="AD95" s="120">
        <v>0</v>
      </c>
      <c r="AE95" s="120">
        <v>0</v>
      </c>
      <c r="AF95" s="120">
        <v>0</v>
      </c>
      <c r="AG95" s="120">
        <v>0</v>
      </c>
    </row>
    <row r="96" spans="1:33" x14ac:dyDescent="0.25">
      <c r="A96" s="120" t="s">
        <v>1392</v>
      </c>
      <c r="B96" s="120" t="s">
        <v>1050</v>
      </c>
      <c r="C96" s="120">
        <v>0</v>
      </c>
      <c r="D96" s="120">
        <v>0</v>
      </c>
      <c r="E96" s="120">
        <v>0</v>
      </c>
      <c r="F96" s="120">
        <v>0</v>
      </c>
      <c r="G96" s="120">
        <v>0</v>
      </c>
      <c r="H96" s="120">
        <v>0</v>
      </c>
      <c r="I96" s="120">
        <v>0</v>
      </c>
      <c r="J96" s="120">
        <v>0</v>
      </c>
      <c r="K96" s="120">
        <v>0</v>
      </c>
      <c r="L96" s="120">
        <v>0</v>
      </c>
      <c r="M96" s="120">
        <v>0</v>
      </c>
      <c r="N96" s="120">
        <v>0</v>
      </c>
      <c r="O96" s="120">
        <v>0</v>
      </c>
      <c r="P96" s="120">
        <v>0</v>
      </c>
      <c r="Q96" s="120">
        <v>0</v>
      </c>
      <c r="R96" s="120">
        <v>0</v>
      </c>
      <c r="S96" s="120">
        <v>0</v>
      </c>
      <c r="T96" s="120">
        <v>0</v>
      </c>
      <c r="U96" s="120">
        <v>0</v>
      </c>
      <c r="V96" s="120">
        <v>0</v>
      </c>
      <c r="W96" s="120">
        <v>0</v>
      </c>
      <c r="X96" s="120">
        <v>0</v>
      </c>
      <c r="Y96" s="120">
        <v>0</v>
      </c>
      <c r="Z96" s="120">
        <v>0</v>
      </c>
      <c r="AA96" s="120">
        <v>0</v>
      </c>
      <c r="AB96" s="120">
        <v>0</v>
      </c>
      <c r="AC96" s="120">
        <v>0</v>
      </c>
      <c r="AD96" s="120">
        <v>0</v>
      </c>
      <c r="AE96" s="120">
        <v>0</v>
      </c>
      <c r="AF96" s="120">
        <v>0</v>
      </c>
      <c r="AG96" s="120">
        <v>0</v>
      </c>
    </row>
    <row r="97" spans="1:33" x14ac:dyDescent="0.25">
      <c r="A97" s="120" t="s">
        <v>1392</v>
      </c>
      <c r="B97" s="120" t="s">
        <v>1051</v>
      </c>
      <c r="C97" s="120">
        <v>0</v>
      </c>
      <c r="D97" s="120">
        <v>0</v>
      </c>
      <c r="E97" s="120">
        <v>0</v>
      </c>
      <c r="F97" s="120">
        <v>0</v>
      </c>
      <c r="G97" s="120">
        <v>0</v>
      </c>
      <c r="H97" s="120">
        <v>0</v>
      </c>
      <c r="I97" s="120">
        <v>0</v>
      </c>
      <c r="J97" s="120">
        <v>0</v>
      </c>
      <c r="K97" s="120">
        <v>0</v>
      </c>
      <c r="L97" s="120">
        <v>0</v>
      </c>
      <c r="M97" s="120">
        <v>0</v>
      </c>
      <c r="N97" s="120">
        <v>0</v>
      </c>
      <c r="O97" s="120">
        <v>0</v>
      </c>
      <c r="P97" s="120">
        <v>0</v>
      </c>
      <c r="Q97" s="120">
        <v>0</v>
      </c>
      <c r="R97" s="120">
        <v>0</v>
      </c>
      <c r="S97" s="120">
        <v>0</v>
      </c>
      <c r="T97" s="120">
        <v>0</v>
      </c>
      <c r="U97" s="120">
        <v>0</v>
      </c>
      <c r="V97" s="120">
        <v>0</v>
      </c>
      <c r="W97" s="120">
        <v>0</v>
      </c>
      <c r="X97" s="120">
        <v>0</v>
      </c>
      <c r="Y97" s="120">
        <v>0</v>
      </c>
      <c r="Z97" s="120">
        <v>0</v>
      </c>
      <c r="AA97" s="120">
        <v>0</v>
      </c>
      <c r="AB97" s="120">
        <v>0</v>
      </c>
      <c r="AC97" s="120">
        <v>0</v>
      </c>
      <c r="AD97" s="120">
        <v>0</v>
      </c>
      <c r="AE97" s="120">
        <v>0</v>
      </c>
      <c r="AF97" s="120">
        <v>0</v>
      </c>
      <c r="AG97" s="120">
        <v>0</v>
      </c>
    </row>
    <row r="98" spans="1:33" x14ac:dyDescent="0.25">
      <c r="A98" s="120" t="s">
        <v>1392</v>
      </c>
      <c r="B98" s="120" t="s">
        <v>1052</v>
      </c>
      <c r="C98" s="120">
        <v>0</v>
      </c>
      <c r="D98" s="120">
        <v>0</v>
      </c>
      <c r="E98" s="120">
        <v>0</v>
      </c>
      <c r="F98" s="120">
        <v>0</v>
      </c>
      <c r="G98" s="120">
        <v>0</v>
      </c>
      <c r="H98" s="120">
        <v>0</v>
      </c>
      <c r="I98" s="120">
        <v>0</v>
      </c>
      <c r="J98" s="120">
        <v>0</v>
      </c>
      <c r="K98" s="120">
        <v>0</v>
      </c>
      <c r="L98" s="120">
        <v>0</v>
      </c>
      <c r="M98" s="120">
        <v>0</v>
      </c>
      <c r="N98" s="120">
        <v>0</v>
      </c>
      <c r="O98" s="120">
        <v>0</v>
      </c>
      <c r="P98" s="120">
        <v>0</v>
      </c>
      <c r="Q98" s="120">
        <v>0</v>
      </c>
      <c r="R98" s="120">
        <v>0</v>
      </c>
      <c r="S98" s="120">
        <v>0</v>
      </c>
      <c r="T98" s="120">
        <v>0</v>
      </c>
      <c r="U98" s="120">
        <v>0</v>
      </c>
      <c r="V98" s="120">
        <v>0</v>
      </c>
      <c r="W98" s="120">
        <v>0</v>
      </c>
      <c r="X98" s="120">
        <v>0</v>
      </c>
      <c r="Y98" s="120">
        <v>0</v>
      </c>
      <c r="Z98" s="120">
        <v>0</v>
      </c>
      <c r="AA98" s="120">
        <v>0</v>
      </c>
      <c r="AB98" s="120">
        <v>0</v>
      </c>
      <c r="AC98" s="120">
        <v>0</v>
      </c>
      <c r="AD98" s="120">
        <v>0</v>
      </c>
      <c r="AE98" s="120">
        <v>0</v>
      </c>
      <c r="AF98" s="120">
        <v>0</v>
      </c>
      <c r="AG98" s="120">
        <v>0</v>
      </c>
    </row>
    <row r="99" spans="1:33" x14ac:dyDescent="0.25">
      <c r="A99" s="120" t="s">
        <v>1392</v>
      </c>
      <c r="B99" s="120" t="s">
        <v>1053</v>
      </c>
      <c r="C99" s="120">
        <v>0</v>
      </c>
      <c r="D99" s="120">
        <v>0</v>
      </c>
      <c r="E99" s="120">
        <v>0</v>
      </c>
      <c r="F99" s="120">
        <v>0</v>
      </c>
      <c r="G99" s="120">
        <v>0</v>
      </c>
      <c r="H99" s="120">
        <v>0</v>
      </c>
      <c r="I99" s="120">
        <v>0</v>
      </c>
      <c r="J99" s="120">
        <v>0</v>
      </c>
      <c r="K99" s="120">
        <v>0</v>
      </c>
      <c r="L99" s="120">
        <v>0</v>
      </c>
      <c r="M99" s="120">
        <v>0</v>
      </c>
      <c r="N99" s="120">
        <v>0</v>
      </c>
      <c r="O99" s="120">
        <v>0</v>
      </c>
      <c r="P99" s="120">
        <v>0</v>
      </c>
      <c r="Q99" s="120">
        <v>0</v>
      </c>
      <c r="R99" s="120">
        <v>0</v>
      </c>
      <c r="S99" s="120">
        <v>0</v>
      </c>
      <c r="T99" s="120">
        <v>0</v>
      </c>
      <c r="U99" s="120">
        <v>0</v>
      </c>
      <c r="V99" s="120">
        <v>0</v>
      </c>
      <c r="W99" s="120">
        <v>0</v>
      </c>
      <c r="X99" s="120">
        <v>0</v>
      </c>
      <c r="Y99" s="120">
        <v>0</v>
      </c>
      <c r="Z99" s="120">
        <v>0</v>
      </c>
      <c r="AA99" s="120">
        <v>0</v>
      </c>
      <c r="AB99" s="120">
        <v>0</v>
      </c>
      <c r="AC99" s="120">
        <v>0</v>
      </c>
      <c r="AD99" s="120">
        <v>0</v>
      </c>
      <c r="AE99" s="120">
        <v>0</v>
      </c>
      <c r="AF99" s="120">
        <v>0</v>
      </c>
      <c r="AG99" s="120">
        <v>0</v>
      </c>
    </row>
    <row r="100" spans="1:33" x14ac:dyDescent="0.25">
      <c r="A100" s="120" t="s">
        <v>1392</v>
      </c>
      <c r="B100" s="120" t="s">
        <v>1054</v>
      </c>
      <c r="C100" s="120">
        <v>0</v>
      </c>
      <c r="D100" s="120">
        <v>0</v>
      </c>
      <c r="E100" s="120">
        <v>0</v>
      </c>
      <c r="F100" s="120">
        <v>0</v>
      </c>
      <c r="G100" s="120">
        <v>0</v>
      </c>
      <c r="H100" s="120">
        <v>0</v>
      </c>
      <c r="I100" s="120">
        <v>0</v>
      </c>
      <c r="J100" s="120">
        <v>0</v>
      </c>
      <c r="K100" s="120">
        <v>0</v>
      </c>
      <c r="L100" s="120">
        <v>0</v>
      </c>
      <c r="M100" s="120">
        <v>0</v>
      </c>
      <c r="N100" s="120">
        <v>0</v>
      </c>
      <c r="O100" s="120">
        <v>0</v>
      </c>
      <c r="P100" s="120">
        <v>0</v>
      </c>
      <c r="Q100" s="120">
        <v>0</v>
      </c>
      <c r="R100" s="120">
        <v>0</v>
      </c>
      <c r="S100" s="120">
        <v>0</v>
      </c>
      <c r="T100" s="120">
        <v>0</v>
      </c>
      <c r="U100" s="120">
        <v>0</v>
      </c>
      <c r="V100" s="120">
        <v>0</v>
      </c>
      <c r="W100" s="120">
        <v>0</v>
      </c>
      <c r="X100" s="120">
        <v>0</v>
      </c>
      <c r="Y100" s="120">
        <v>0</v>
      </c>
      <c r="Z100" s="120">
        <v>0</v>
      </c>
      <c r="AA100" s="120">
        <v>0</v>
      </c>
      <c r="AB100" s="120">
        <v>0</v>
      </c>
      <c r="AC100" s="120">
        <v>0</v>
      </c>
      <c r="AD100" s="120">
        <v>0</v>
      </c>
      <c r="AE100" s="120">
        <v>0</v>
      </c>
      <c r="AF100" s="120">
        <v>0</v>
      </c>
      <c r="AG100" s="120">
        <v>0</v>
      </c>
    </row>
    <row r="101" spans="1:33" x14ac:dyDescent="0.25">
      <c r="A101" s="120" t="s">
        <v>1392</v>
      </c>
      <c r="B101" s="120" t="s">
        <v>1055</v>
      </c>
      <c r="C101" s="120">
        <v>0</v>
      </c>
      <c r="D101" s="120">
        <v>0</v>
      </c>
      <c r="E101" s="120">
        <v>0</v>
      </c>
      <c r="F101" s="120">
        <v>0</v>
      </c>
      <c r="G101" s="120">
        <v>0</v>
      </c>
      <c r="H101" s="120">
        <v>0</v>
      </c>
      <c r="I101" s="120">
        <v>0</v>
      </c>
      <c r="J101" s="120">
        <v>0</v>
      </c>
      <c r="K101" s="120">
        <v>0</v>
      </c>
      <c r="L101" s="120">
        <v>0</v>
      </c>
      <c r="M101" s="120">
        <v>0</v>
      </c>
      <c r="N101" s="120">
        <v>0</v>
      </c>
      <c r="O101" s="120">
        <v>0</v>
      </c>
      <c r="P101" s="120">
        <v>0</v>
      </c>
      <c r="Q101" s="120">
        <v>0</v>
      </c>
      <c r="R101" s="120">
        <v>0</v>
      </c>
      <c r="S101" s="120">
        <v>0</v>
      </c>
      <c r="T101" s="120">
        <v>0</v>
      </c>
      <c r="U101" s="120">
        <v>0</v>
      </c>
      <c r="V101" s="120">
        <v>0</v>
      </c>
      <c r="W101" s="120">
        <v>0</v>
      </c>
      <c r="X101" s="120">
        <v>0</v>
      </c>
      <c r="Y101" s="120">
        <v>0</v>
      </c>
      <c r="Z101" s="120">
        <v>0</v>
      </c>
      <c r="AA101" s="120">
        <v>0</v>
      </c>
      <c r="AB101" s="120">
        <v>0</v>
      </c>
      <c r="AC101" s="120">
        <v>0</v>
      </c>
      <c r="AD101" s="120">
        <v>0</v>
      </c>
      <c r="AE101" s="120">
        <v>0</v>
      </c>
      <c r="AF101" s="120">
        <v>0</v>
      </c>
      <c r="AG101" s="120">
        <v>0</v>
      </c>
    </row>
    <row r="102" spans="1:33" x14ac:dyDescent="0.25">
      <c r="A102" s="120" t="s">
        <v>1393</v>
      </c>
      <c r="B102" s="120" t="s">
        <v>1017</v>
      </c>
      <c r="C102" s="120">
        <v>213174674028378</v>
      </c>
      <c r="D102" s="120">
        <v>225992929462354.19</v>
      </c>
      <c r="E102" s="120">
        <v>234094192524492.59</v>
      </c>
      <c r="F102" s="120">
        <v>239752379165627.59</v>
      </c>
      <c r="G102" s="120">
        <v>244183375565164.91</v>
      </c>
      <c r="H102" s="120">
        <v>248855705614411.41</v>
      </c>
      <c r="I102" s="120">
        <v>253283602375875.91</v>
      </c>
      <c r="J102" s="120">
        <v>257600782737829</v>
      </c>
      <c r="K102" s="120">
        <v>261095669408275.59</v>
      </c>
      <c r="L102" s="120">
        <v>264706026606334.69</v>
      </c>
      <c r="M102" s="120">
        <v>268463289237624.69</v>
      </c>
      <c r="N102" s="120">
        <v>272316131263843.81</v>
      </c>
      <c r="O102" s="120">
        <v>276243937561077.59</v>
      </c>
      <c r="P102" s="120">
        <v>279715133764544.81</v>
      </c>
      <c r="Q102" s="120">
        <v>283686748414847.13</v>
      </c>
      <c r="R102" s="120">
        <v>287648829704106.13</v>
      </c>
      <c r="S102" s="120">
        <v>291536984929015.31</v>
      </c>
      <c r="T102" s="120">
        <v>295543385171422.5</v>
      </c>
      <c r="U102" s="120">
        <v>299560916171633.13</v>
      </c>
      <c r="V102" s="120">
        <v>303608499286604.19</v>
      </c>
      <c r="W102" s="120">
        <v>307581084117549.63</v>
      </c>
      <c r="X102" s="120">
        <v>311541948631836.88</v>
      </c>
      <c r="Y102" s="120">
        <v>315619506927377.13</v>
      </c>
      <c r="Z102" s="120">
        <v>319705183804675.69</v>
      </c>
      <c r="AA102" s="120">
        <v>323869717418148.31</v>
      </c>
      <c r="AB102" s="120">
        <v>328124828489369.88</v>
      </c>
      <c r="AC102" s="120">
        <v>332403553903213.31</v>
      </c>
      <c r="AD102" s="120">
        <v>336748195317349.69</v>
      </c>
      <c r="AE102" s="120">
        <v>341230540835446.19</v>
      </c>
      <c r="AF102" s="120">
        <v>345803522119310.38</v>
      </c>
      <c r="AG102" s="120">
        <v>350478588596263.81</v>
      </c>
    </row>
    <row r="103" spans="1:33" x14ac:dyDescent="0.25">
      <c r="A103" s="120" t="s">
        <v>1393</v>
      </c>
      <c r="B103" s="120" t="s">
        <v>1032</v>
      </c>
      <c r="C103" s="120">
        <v>2086984079623.832</v>
      </c>
      <c r="D103" s="120">
        <v>2030050599029.4351</v>
      </c>
      <c r="E103" s="120">
        <v>2146105671740.884</v>
      </c>
      <c r="F103" s="120">
        <v>2213024066163.375</v>
      </c>
      <c r="G103" s="120">
        <v>2240863771916.146</v>
      </c>
      <c r="H103" s="120">
        <v>2267800456883.1499</v>
      </c>
      <c r="I103" s="120">
        <v>2289484441338.1641</v>
      </c>
      <c r="J103" s="120">
        <v>2288737888097.1221</v>
      </c>
      <c r="K103" s="120">
        <v>2299492136689.0342</v>
      </c>
      <c r="L103" s="120">
        <v>2311298402705.0361</v>
      </c>
      <c r="M103" s="120">
        <v>2326224283201.5532</v>
      </c>
      <c r="N103" s="120">
        <v>2336630655200.9971</v>
      </c>
      <c r="O103" s="120">
        <v>2335637066798.0898</v>
      </c>
      <c r="P103" s="120">
        <v>2342485833208.9282</v>
      </c>
      <c r="Q103" s="120">
        <v>2349100030018.2349</v>
      </c>
      <c r="R103" s="120">
        <v>2345002959656.2588</v>
      </c>
      <c r="S103" s="120">
        <v>2339977199780.7261</v>
      </c>
      <c r="T103" s="120">
        <v>2339866295281.5518</v>
      </c>
      <c r="U103" s="120">
        <v>2339077413929.043</v>
      </c>
      <c r="V103" s="120">
        <v>2339276336032.1689</v>
      </c>
      <c r="W103" s="120">
        <v>2337553949645.332</v>
      </c>
      <c r="X103" s="120">
        <v>2337421833672.8242</v>
      </c>
      <c r="Y103" s="120">
        <v>2350245965903.2378</v>
      </c>
      <c r="Z103" s="120">
        <v>2366815414197.1558</v>
      </c>
      <c r="AA103" s="120">
        <v>2378504727335.5962</v>
      </c>
      <c r="AB103" s="120">
        <v>2378253477275.8999</v>
      </c>
      <c r="AC103" s="120">
        <v>2385921124574.5571</v>
      </c>
      <c r="AD103" s="120">
        <v>2393021657370.0762</v>
      </c>
      <c r="AE103" s="120">
        <v>2400079092835.2739</v>
      </c>
      <c r="AF103" s="120">
        <v>2407748015140.5259</v>
      </c>
      <c r="AG103" s="120">
        <v>2410308270529.9111</v>
      </c>
    </row>
    <row r="104" spans="1:33" x14ac:dyDescent="0.25">
      <c r="A104" s="120" t="s">
        <v>1393</v>
      </c>
      <c r="B104" s="120" t="s">
        <v>1033</v>
      </c>
      <c r="C104" s="120">
        <v>74872258908857.609</v>
      </c>
      <c r="D104" s="120">
        <v>72829723778252.109</v>
      </c>
      <c r="E104" s="120">
        <v>76993294328011.203</v>
      </c>
      <c r="F104" s="120">
        <v>79394046399808.953</v>
      </c>
      <c r="G104" s="120">
        <v>80392818588547.234</v>
      </c>
      <c r="H104" s="120">
        <v>81359194168834.078</v>
      </c>
      <c r="I104" s="120">
        <v>82137124826831.266</v>
      </c>
      <c r="J104" s="120">
        <v>82110341619379.75</v>
      </c>
      <c r="K104" s="120">
        <v>82496159073765.422</v>
      </c>
      <c r="L104" s="120">
        <v>82919718512731.656</v>
      </c>
      <c r="M104" s="120">
        <v>83455196669891.016</v>
      </c>
      <c r="N104" s="120">
        <v>83828533767309</v>
      </c>
      <c r="O104" s="120">
        <v>83792887971599.453</v>
      </c>
      <c r="P104" s="120">
        <v>84038593061985.672</v>
      </c>
      <c r="Q104" s="120">
        <v>84275882776275.125</v>
      </c>
      <c r="R104" s="120">
        <v>84128897029759.516</v>
      </c>
      <c r="S104" s="120">
        <v>83948593788211.797</v>
      </c>
      <c r="T104" s="120">
        <v>83944614998695.688</v>
      </c>
      <c r="U104" s="120">
        <v>83916313235663.516</v>
      </c>
      <c r="V104" s="120">
        <v>83923449728631.234</v>
      </c>
      <c r="W104" s="120">
        <v>83861657709825</v>
      </c>
      <c r="X104" s="120">
        <v>83856917941373.422</v>
      </c>
      <c r="Y104" s="120">
        <v>84316994162371.75</v>
      </c>
      <c r="Z104" s="120">
        <v>84911436657047</v>
      </c>
      <c r="AA104" s="120">
        <v>85330800315980.969</v>
      </c>
      <c r="AB104" s="120">
        <v>85321786514819.719</v>
      </c>
      <c r="AC104" s="120">
        <v>85596869626076.766</v>
      </c>
      <c r="AD104" s="120">
        <v>85851607041204.875</v>
      </c>
      <c r="AE104" s="120">
        <v>86104798304397.516</v>
      </c>
      <c r="AF104" s="120">
        <v>86379927157557.813</v>
      </c>
      <c r="AG104" s="120">
        <v>86471778411363.922</v>
      </c>
    </row>
    <row r="105" spans="1:33" x14ac:dyDescent="0.25">
      <c r="A105" s="120" t="s">
        <v>1393</v>
      </c>
      <c r="B105" s="120" t="s">
        <v>1034</v>
      </c>
      <c r="C105" s="120">
        <v>12474163011869.24</v>
      </c>
      <c r="D105" s="120">
        <v>12133864528185.74</v>
      </c>
      <c r="E105" s="120">
        <v>12827540109849.92</v>
      </c>
      <c r="F105" s="120">
        <v>13227519663440.57</v>
      </c>
      <c r="G105" s="120">
        <v>13393921041943.24</v>
      </c>
      <c r="H105" s="120">
        <v>13554924953069.551</v>
      </c>
      <c r="I105" s="120">
        <v>13684532820939.551</v>
      </c>
      <c r="J105" s="120">
        <v>13680070579508.609</v>
      </c>
      <c r="K105" s="120">
        <v>13744350058837.4</v>
      </c>
      <c r="L105" s="120">
        <v>13814917576952.65</v>
      </c>
      <c r="M105" s="120">
        <v>13904131418221.039</v>
      </c>
      <c r="N105" s="120">
        <v>13966331595956.289</v>
      </c>
      <c r="O105" s="120">
        <v>13960392794685.311</v>
      </c>
      <c r="P105" s="120">
        <v>14001328722023.289</v>
      </c>
      <c r="Q105" s="120">
        <v>14040862597723.369</v>
      </c>
      <c r="R105" s="120">
        <v>14016373899383.32</v>
      </c>
      <c r="S105" s="120">
        <v>13986334308493.289</v>
      </c>
      <c r="T105" s="120">
        <v>13985671418529.279</v>
      </c>
      <c r="U105" s="120">
        <v>13980956176719.67</v>
      </c>
      <c r="V105" s="120">
        <v>13982145158832.801</v>
      </c>
      <c r="W105" s="120">
        <v>13971850241507.551</v>
      </c>
      <c r="X105" s="120">
        <v>13971060567933.32</v>
      </c>
      <c r="Y105" s="120">
        <v>14047711998813.801</v>
      </c>
      <c r="Z105" s="120">
        <v>14146749648910.449</v>
      </c>
      <c r="AA105" s="120">
        <v>14216618125152.961</v>
      </c>
      <c r="AB105" s="120">
        <v>14215116372345.17</v>
      </c>
      <c r="AC105" s="120">
        <v>14260946852440.73</v>
      </c>
      <c r="AD105" s="120">
        <v>14303387618725.061</v>
      </c>
      <c r="AE105" s="120">
        <v>14345570786914.109</v>
      </c>
      <c r="AF105" s="120">
        <v>14391408887882.42</v>
      </c>
      <c r="AG105" s="120">
        <v>14406711852284.98</v>
      </c>
    </row>
    <row r="106" spans="1:33" x14ac:dyDescent="0.25">
      <c r="A106" s="120" t="s">
        <v>1393</v>
      </c>
      <c r="B106" s="120" t="s">
        <v>1035</v>
      </c>
      <c r="C106" s="120">
        <v>2247728092993.2739</v>
      </c>
      <c r="D106" s="120">
        <v>3713991306092.019</v>
      </c>
      <c r="E106" s="120">
        <v>3051467784956.5039</v>
      </c>
      <c r="F106" s="120">
        <v>2406812212303.9121</v>
      </c>
      <c r="G106" s="120">
        <v>2088383386633.583</v>
      </c>
      <c r="H106" s="120">
        <v>1990868893523.3401</v>
      </c>
      <c r="I106" s="120">
        <v>1938002704834.469</v>
      </c>
      <c r="J106" s="120">
        <v>1951156191280.6379</v>
      </c>
      <c r="K106" s="120">
        <v>1937805031986.4641</v>
      </c>
      <c r="L106" s="120">
        <v>1951367378234.825</v>
      </c>
      <c r="M106" s="120">
        <v>1966761310481.7209</v>
      </c>
      <c r="N106" s="120">
        <v>1950426274126.928</v>
      </c>
      <c r="O106" s="120">
        <v>1944610222500.262</v>
      </c>
      <c r="P106" s="120">
        <v>1955994388676.8521</v>
      </c>
      <c r="Q106" s="120">
        <v>1964101749955.637</v>
      </c>
      <c r="R106" s="120">
        <v>1964218604938.3711</v>
      </c>
      <c r="S106" s="120">
        <v>1974983389010.771</v>
      </c>
      <c r="T106" s="120">
        <v>1977007034796.7439</v>
      </c>
      <c r="U106" s="120">
        <v>1975086369017.998</v>
      </c>
      <c r="V106" s="120">
        <v>1989411467899.637</v>
      </c>
      <c r="W106" s="120">
        <v>1954946718526.689</v>
      </c>
      <c r="X106" s="120">
        <v>1947816986714.623</v>
      </c>
      <c r="Y106" s="120">
        <v>1945979535821.844</v>
      </c>
      <c r="Z106" s="120">
        <v>1941858059859.844</v>
      </c>
      <c r="AA106" s="120">
        <v>1950546657322.0569</v>
      </c>
      <c r="AB106" s="120">
        <v>1960109258441.0591</v>
      </c>
      <c r="AC106" s="120">
        <v>1959653183434.999</v>
      </c>
      <c r="AD106" s="120">
        <v>1969069475601.446</v>
      </c>
      <c r="AE106" s="120">
        <v>1988813036449.667</v>
      </c>
      <c r="AF106" s="120">
        <v>2007748180034.781</v>
      </c>
      <c r="AG106" s="120">
        <v>2027659688888.1919</v>
      </c>
    </row>
    <row r="107" spans="1:33" x14ac:dyDescent="0.25">
      <c r="A107" s="120" t="s">
        <v>1393</v>
      </c>
      <c r="B107" s="120" t="s">
        <v>1036</v>
      </c>
      <c r="C107" s="120">
        <v>16236079459.5842</v>
      </c>
      <c r="D107" s="120">
        <v>17466520237.35083</v>
      </c>
      <c r="E107" s="120">
        <v>17771737898.969501</v>
      </c>
      <c r="F107" s="120">
        <v>17284704102.00238</v>
      </c>
      <c r="G107" s="120">
        <v>16927207894.11817</v>
      </c>
      <c r="H107" s="120">
        <v>16890953183.06712</v>
      </c>
      <c r="I107" s="120">
        <v>16932655507.31513</v>
      </c>
      <c r="J107" s="120">
        <v>17042687478.374491</v>
      </c>
      <c r="K107" s="120">
        <v>17019247473.042021</v>
      </c>
      <c r="L107" s="120">
        <v>17109881524.13652</v>
      </c>
      <c r="M107" s="120">
        <v>17167449544.677389</v>
      </c>
      <c r="N107" s="120">
        <v>17230665578.600391</v>
      </c>
      <c r="O107" s="120">
        <v>17233888340.761959</v>
      </c>
      <c r="P107" s="120">
        <v>17282734181.8148</v>
      </c>
      <c r="Q107" s="120">
        <v>17356440551.96167</v>
      </c>
      <c r="R107" s="120">
        <v>17436742405.753929</v>
      </c>
      <c r="S107" s="120">
        <v>17535367925.45718</v>
      </c>
      <c r="T107" s="120">
        <v>17589578220.446468</v>
      </c>
      <c r="U107" s="120">
        <v>17668572701.602119</v>
      </c>
      <c r="V107" s="120">
        <v>17830535585.952728</v>
      </c>
      <c r="W107" s="120">
        <v>17823856943.046841</v>
      </c>
      <c r="X107" s="120">
        <v>17954835504.889809</v>
      </c>
      <c r="Y107" s="120">
        <v>18132230566.76535</v>
      </c>
      <c r="Z107" s="120">
        <v>18306724597.388859</v>
      </c>
      <c r="AA107" s="120">
        <v>18545762483.570469</v>
      </c>
      <c r="AB107" s="120">
        <v>18763140790.554539</v>
      </c>
      <c r="AC107" s="120">
        <v>18927756591.642208</v>
      </c>
      <c r="AD107" s="120">
        <v>19110096221.351929</v>
      </c>
      <c r="AE107" s="120">
        <v>19355174741.686619</v>
      </c>
      <c r="AF107" s="120">
        <v>19588478728.69244</v>
      </c>
      <c r="AG107" s="120">
        <v>19830878430.22533</v>
      </c>
    </row>
    <row r="108" spans="1:33" x14ac:dyDescent="0.25">
      <c r="A108" s="120" t="s">
        <v>1393</v>
      </c>
      <c r="B108" s="120" t="s">
        <v>1037</v>
      </c>
      <c r="C108" s="120">
        <v>2161595037341.0769</v>
      </c>
      <c r="D108" s="120">
        <v>2173945716614.3711</v>
      </c>
      <c r="E108" s="120">
        <v>2308975302329.0811</v>
      </c>
      <c r="F108" s="120">
        <v>2283811328112.4038</v>
      </c>
      <c r="G108" s="120">
        <v>2269015348096.6519</v>
      </c>
      <c r="H108" s="120">
        <v>2318231058742.0571</v>
      </c>
      <c r="I108" s="120">
        <v>2341863586810.9912</v>
      </c>
      <c r="J108" s="120">
        <v>2324309803860.416</v>
      </c>
      <c r="K108" s="120">
        <v>2260732752420.2998</v>
      </c>
      <c r="L108" s="120">
        <v>2217542414531.874</v>
      </c>
      <c r="M108" s="120">
        <v>2182029716988.4861</v>
      </c>
      <c r="N108" s="120">
        <v>2199085199875.4468</v>
      </c>
      <c r="O108" s="120">
        <v>2239863735782.8911</v>
      </c>
      <c r="P108" s="120">
        <v>2240366243689.5322</v>
      </c>
      <c r="Q108" s="120">
        <v>2206963508792.5659</v>
      </c>
      <c r="R108" s="120">
        <v>2215574063572.7568</v>
      </c>
      <c r="S108" s="120">
        <v>2235967255718.7339</v>
      </c>
      <c r="T108" s="120">
        <v>2216572513227.668</v>
      </c>
      <c r="U108" s="120">
        <v>2217037810312.605</v>
      </c>
      <c r="V108" s="120">
        <v>2229129974843.9019</v>
      </c>
      <c r="W108" s="120">
        <v>2223810360710.6362</v>
      </c>
      <c r="X108" s="120">
        <v>2257983837314.5249</v>
      </c>
      <c r="Y108" s="120">
        <v>2290079799070.3701</v>
      </c>
      <c r="Z108" s="120">
        <v>2334465616544.3789</v>
      </c>
      <c r="AA108" s="120">
        <v>2414732759499.376</v>
      </c>
      <c r="AB108" s="120">
        <v>2488091154836.8618</v>
      </c>
      <c r="AC108" s="120">
        <v>2542045496814.8442</v>
      </c>
      <c r="AD108" s="120">
        <v>2580504778782.2642</v>
      </c>
      <c r="AE108" s="120">
        <v>2619316001341.1489</v>
      </c>
      <c r="AF108" s="120">
        <v>2654277610373.667</v>
      </c>
      <c r="AG108" s="120">
        <v>2701636974393.103</v>
      </c>
    </row>
    <row r="109" spans="1:33" x14ac:dyDescent="0.25">
      <c r="A109" s="120" t="s">
        <v>1393</v>
      </c>
      <c r="B109" s="120" t="s">
        <v>1038</v>
      </c>
      <c r="C109" s="120">
        <v>765276662934.98279</v>
      </c>
      <c r="D109" s="120">
        <v>804972067539.85791</v>
      </c>
      <c r="E109" s="120">
        <v>816852545741.27783</v>
      </c>
      <c r="F109" s="120">
        <v>809080621288.24243</v>
      </c>
      <c r="G109" s="120">
        <v>811546654920.26392</v>
      </c>
      <c r="H109" s="120">
        <v>817043338474.30664</v>
      </c>
      <c r="I109" s="120">
        <v>822649940676.38037</v>
      </c>
      <c r="J109" s="120">
        <v>821165663351.71558</v>
      </c>
      <c r="K109" s="120">
        <v>809453944076.8855</v>
      </c>
      <c r="L109" s="120">
        <v>801896598852.46631</v>
      </c>
      <c r="M109" s="120">
        <v>792682962382.65979</v>
      </c>
      <c r="N109" s="120">
        <v>785848726624.10303</v>
      </c>
      <c r="O109" s="120">
        <v>776559223752.5802</v>
      </c>
      <c r="P109" s="120">
        <v>770133364565.63782</v>
      </c>
      <c r="Q109" s="120">
        <v>764484948208.1626</v>
      </c>
      <c r="R109" s="120">
        <v>758453694463.80969</v>
      </c>
      <c r="S109" s="120">
        <v>753958547566.08594</v>
      </c>
      <c r="T109" s="120">
        <v>745641536787.849</v>
      </c>
      <c r="U109" s="120">
        <v>738644801706.80444</v>
      </c>
      <c r="V109" s="120">
        <v>734645665838.12268</v>
      </c>
      <c r="W109" s="120">
        <v>723924967084.72021</v>
      </c>
      <c r="X109" s="120">
        <v>715109942204.12854</v>
      </c>
      <c r="Y109" s="120">
        <v>708457986117.02185</v>
      </c>
      <c r="Z109" s="120">
        <v>701437464540.38989</v>
      </c>
      <c r="AA109" s="120">
        <v>698076808290.11145</v>
      </c>
      <c r="AB109" s="120">
        <v>692979988246.10413</v>
      </c>
      <c r="AC109" s="120">
        <v>685729363622.68274</v>
      </c>
      <c r="AD109" s="120">
        <v>681805593387.38904</v>
      </c>
      <c r="AE109" s="120">
        <v>680108990291.58459</v>
      </c>
      <c r="AF109" s="120">
        <v>677723830744.56091</v>
      </c>
      <c r="AG109" s="120">
        <v>676311914443.31531</v>
      </c>
    </row>
    <row r="110" spans="1:33" x14ac:dyDescent="0.25">
      <c r="A110" s="120" t="s">
        <v>1393</v>
      </c>
      <c r="B110" s="120" t="s">
        <v>1039</v>
      </c>
      <c r="C110" s="120">
        <v>11563052515831.85</v>
      </c>
      <c r="D110" s="120">
        <v>12489612279537.17</v>
      </c>
      <c r="E110" s="120">
        <v>9019664908991.2207</v>
      </c>
      <c r="F110" s="120">
        <v>6739771609971.8965</v>
      </c>
      <c r="G110" s="120">
        <v>15726398980027.881</v>
      </c>
      <c r="H110" s="120">
        <v>19673855297050.52</v>
      </c>
      <c r="I110" s="120">
        <v>9896026833602.2695</v>
      </c>
      <c r="J110" s="120">
        <v>14423345950850.26</v>
      </c>
      <c r="K110" s="120">
        <v>16619395924634.52</v>
      </c>
      <c r="L110" s="120">
        <v>1501379874361.655</v>
      </c>
      <c r="M110" s="120">
        <v>120025656230.7645</v>
      </c>
      <c r="N110" s="120">
        <v>74100669875.808914</v>
      </c>
      <c r="O110" s="120">
        <v>48017495858.490883</v>
      </c>
      <c r="P110" s="120">
        <v>79642806157.60022</v>
      </c>
      <c r="Q110" s="120">
        <v>81564814886.773346</v>
      </c>
      <c r="R110" s="120">
        <v>26103840777.846779</v>
      </c>
      <c r="S110" s="120">
        <v>183565611476.38559</v>
      </c>
      <c r="T110" s="120">
        <v>134835112379.65311</v>
      </c>
      <c r="U110" s="120">
        <v>57703317626.295197</v>
      </c>
      <c r="V110" s="120">
        <v>58924378727.535118</v>
      </c>
      <c r="W110" s="120">
        <v>162457960056.36249</v>
      </c>
      <c r="X110" s="120">
        <v>207823221646.99799</v>
      </c>
      <c r="Y110" s="120">
        <v>151041297094.276</v>
      </c>
      <c r="Z110" s="120">
        <v>147515892194.08109</v>
      </c>
      <c r="AA110" s="120">
        <v>37377558646.276222</v>
      </c>
      <c r="AB110" s="120">
        <v>52140514583.975143</v>
      </c>
      <c r="AC110" s="120">
        <v>7409033649.5544548</v>
      </c>
      <c r="AD110" s="120">
        <v>0</v>
      </c>
      <c r="AE110" s="120">
        <v>0</v>
      </c>
      <c r="AF110" s="120">
        <v>0</v>
      </c>
      <c r="AG110" s="120">
        <v>10989549911.15922</v>
      </c>
    </row>
    <row r="111" spans="1:33" x14ac:dyDescent="0.25">
      <c r="A111" s="120" t="s">
        <v>1393</v>
      </c>
      <c r="B111" s="120" t="s">
        <v>1040</v>
      </c>
      <c r="C111" s="120">
        <v>158593602485226.31</v>
      </c>
      <c r="D111" s="120">
        <v>136997223176308.91</v>
      </c>
      <c r="E111" s="120">
        <v>141466820565036.81</v>
      </c>
      <c r="F111" s="120">
        <v>134184031964806.59</v>
      </c>
      <c r="G111" s="120">
        <v>128154854705198.59</v>
      </c>
      <c r="H111" s="120">
        <v>126530012790655</v>
      </c>
      <c r="I111" s="120">
        <v>125558611979281.7</v>
      </c>
      <c r="J111" s="120">
        <v>129140468237219</v>
      </c>
      <c r="K111" s="120">
        <v>131664034473739.09</v>
      </c>
      <c r="L111" s="120">
        <v>135718303209679.5</v>
      </c>
      <c r="M111" s="120">
        <v>138620428051654.09</v>
      </c>
      <c r="N111" s="120">
        <v>141301107112488.19</v>
      </c>
      <c r="O111" s="120">
        <v>142309426646557.59</v>
      </c>
      <c r="P111" s="120">
        <v>144963966216899.41</v>
      </c>
      <c r="Q111" s="120">
        <v>147287988109816.91</v>
      </c>
      <c r="R111" s="120">
        <v>149074413844255.81</v>
      </c>
      <c r="S111" s="120">
        <v>150351357555695.5</v>
      </c>
      <c r="T111" s="120">
        <v>152116274205269.81</v>
      </c>
      <c r="U111" s="120">
        <v>152604524634966.81</v>
      </c>
      <c r="V111" s="120">
        <v>153413922437063.19</v>
      </c>
      <c r="W111" s="120">
        <v>148844268139060.41</v>
      </c>
      <c r="X111" s="120">
        <v>148251517177949.5</v>
      </c>
      <c r="Y111" s="120">
        <v>148765261943674.5</v>
      </c>
      <c r="Z111" s="120">
        <v>149094129163546.19</v>
      </c>
      <c r="AA111" s="120">
        <v>149256557803014.69</v>
      </c>
      <c r="AB111" s="120">
        <v>150352230285445.19</v>
      </c>
      <c r="AC111" s="120">
        <v>150420410016021</v>
      </c>
      <c r="AD111" s="120">
        <v>151285530485494.5</v>
      </c>
      <c r="AE111" s="120">
        <v>152822361415592.59</v>
      </c>
      <c r="AF111" s="120">
        <v>155548764323073.59</v>
      </c>
      <c r="AG111" s="120">
        <v>157699307293566.41</v>
      </c>
    </row>
    <row r="112" spans="1:33" x14ac:dyDescent="0.25">
      <c r="A112" s="120" t="s">
        <v>1393</v>
      </c>
      <c r="B112" s="120" t="s">
        <v>1041</v>
      </c>
      <c r="C112" s="120">
        <v>231961116695.56369</v>
      </c>
      <c r="D112" s="120">
        <v>452671211169.33978</v>
      </c>
      <c r="E112" s="120">
        <v>357502778393.9978</v>
      </c>
      <c r="F112" s="120">
        <v>243255890065.2963</v>
      </c>
      <c r="G112" s="120">
        <v>191789518581.0416</v>
      </c>
      <c r="H112" s="120">
        <v>174928745511.785</v>
      </c>
      <c r="I112" s="120">
        <v>165091632339.43549</v>
      </c>
      <c r="J112" s="120">
        <v>166130742624.3027</v>
      </c>
      <c r="K112" s="120">
        <v>165740758189.24429</v>
      </c>
      <c r="L112" s="120">
        <v>167952612659.2681</v>
      </c>
      <c r="M112" s="120">
        <v>167489901175.2807</v>
      </c>
      <c r="N112" s="120">
        <v>167280338922.55411</v>
      </c>
      <c r="O112" s="120">
        <v>167808143577.87411</v>
      </c>
      <c r="P112" s="120">
        <v>170762782546.49689</v>
      </c>
      <c r="Q112" s="120">
        <v>172871620711.3223</v>
      </c>
      <c r="R112" s="120">
        <v>174103137545.50049</v>
      </c>
      <c r="S112" s="120">
        <v>175768143708.56601</v>
      </c>
      <c r="T112" s="120">
        <v>177699186401.63031</v>
      </c>
      <c r="U112" s="120">
        <v>178199821019.4837</v>
      </c>
      <c r="V112" s="120">
        <v>180822016931.48959</v>
      </c>
      <c r="W112" s="120">
        <v>175981810196.55951</v>
      </c>
      <c r="X112" s="120">
        <v>176415381610.1521</v>
      </c>
      <c r="Y112" s="120">
        <v>177582051527.1138</v>
      </c>
      <c r="Z112" s="120">
        <v>178556479064.17499</v>
      </c>
      <c r="AA112" s="120">
        <v>180530287888.72021</v>
      </c>
      <c r="AB112" s="120">
        <v>183037072705.02161</v>
      </c>
      <c r="AC112" s="120">
        <v>184193153694.99481</v>
      </c>
      <c r="AD112" s="120">
        <v>186405746927.3667</v>
      </c>
      <c r="AE112" s="120">
        <v>189850267417.44351</v>
      </c>
      <c r="AF112" s="120">
        <v>193589800338.5033</v>
      </c>
      <c r="AG112" s="120">
        <v>197013471313.42441</v>
      </c>
    </row>
    <row r="113" spans="1:33" x14ac:dyDescent="0.25">
      <c r="A113" s="120" t="s">
        <v>1393</v>
      </c>
      <c r="B113" s="120" t="s">
        <v>1042</v>
      </c>
      <c r="C113" s="120">
        <v>0</v>
      </c>
      <c r="D113" s="120">
        <v>0</v>
      </c>
      <c r="E113" s="120">
        <v>0</v>
      </c>
      <c r="F113" s="120">
        <v>0</v>
      </c>
      <c r="G113" s="120">
        <v>0</v>
      </c>
      <c r="H113" s="120">
        <v>0</v>
      </c>
      <c r="I113" s="120">
        <v>0</v>
      </c>
      <c r="J113" s="120">
        <v>0</v>
      </c>
      <c r="K113" s="120">
        <v>0</v>
      </c>
      <c r="L113" s="120">
        <v>0</v>
      </c>
      <c r="M113" s="120">
        <v>0</v>
      </c>
      <c r="N113" s="120">
        <v>0</v>
      </c>
      <c r="O113" s="120">
        <v>0</v>
      </c>
      <c r="P113" s="120">
        <v>0</v>
      </c>
      <c r="Q113" s="120">
        <v>0</v>
      </c>
      <c r="R113" s="120">
        <v>0</v>
      </c>
      <c r="S113" s="120">
        <v>0</v>
      </c>
      <c r="T113" s="120">
        <v>0</v>
      </c>
      <c r="U113" s="120">
        <v>0</v>
      </c>
      <c r="V113" s="120">
        <v>0</v>
      </c>
      <c r="W113" s="120">
        <v>0</v>
      </c>
      <c r="X113" s="120">
        <v>0</v>
      </c>
      <c r="Y113" s="120">
        <v>0</v>
      </c>
      <c r="Z113" s="120">
        <v>0</v>
      </c>
      <c r="AA113" s="120">
        <v>0</v>
      </c>
      <c r="AB113" s="120">
        <v>0</v>
      </c>
      <c r="AC113" s="120">
        <v>0</v>
      </c>
      <c r="AD113" s="120">
        <v>0</v>
      </c>
      <c r="AE113" s="120">
        <v>0</v>
      </c>
      <c r="AF113" s="120">
        <v>0</v>
      </c>
      <c r="AG113" s="120">
        <v>0</v>
      </c>
    </row>
    <row r="114" spans="1:33" x14ac:dyDescent="0.25">
      <c r="A114" s="120" t="s">
        <v>1393</v>
      </c>
      <c r="B114" s="120" t="s">
        <v>1043</v>
      </c>
      <c r="C114" s="120">
        <v>52959976000</v>
      </c>
      <c r="D114" s="120">
        <v>52471444640</v>
      </c>
      <c r="E114" s="120">
        <v>54168867680</v>
      </c>
      <c r="F114" s="120">
        <v>54936810240</v>
      </c>
      <c r="G114" s="120">
        <v>54751899520</v>
      </c>
      <c r="H114" s="120">
        <v>54683494240.000008</v>
      </c>
      <c r="I114" s="120">
        <v>54358718560</v>
      </c>
      <c r="J114" s="120">
        <v>54040436799.999992</v>
      </c>
      <c r="K114" s="120">
        <v>53609195360</v>
      </c>
      <c r="L114" s="120">
        <v>53338548960</v>
      </c>
      <c r="M114" s="120">
        <v>53188724000.000008</v>
      </c>
      <c r="N114" s="120">
        <v>53197860640</v>
      </c>
      <c r="O114" s="120">
        <v>52769288479.999992</v>
      </c>
      <c r="P114" s="120">
        <v>52211130080</v>
      </c>
      <c r="Q114" s="120">
        <v>50566508320</v>
      </c>
      <c r="R114" s="120">
        <v>50743119040</v>
      </c>
      <c r="S114" s="120">
        <v>50577092480</v>
      </c>
      <c r="T114" s="120">
        <v>50154576000</v>
      </c>
      <c r="U114" s="120">
        <v>49742178880</v>
      </c>
      <c r="V114" s="120">
        <v>49282212800</v>
      </c>
      <c r="W114" s="120">
        <v>48814371680</v>
      </c>
      <c r="X114" s="120">
        <v>48414550720.000008</v>
      </c>
      <c r="Y114" s="120">
        <v>47911570720</v>
      </c>
      <c r="Z114" s="120">
        <v>47496105920</v>
      </c>
      <c r="AA114" s="120">
        <v>47214503520</v>
      </c>
      <c r="AB114" s="120">
        <v>46942834560</v>
      </c>
      <c r="AC114" s="120">
        <v>46630170240.000008</v>
      </c>
      <c r="AD114" s="120">
        <v>46320905600</v>
      </c>
      <c r="AE114" s="120">
        <v>46112157280</v>
      </c>
      <c r="AF114" s="120">
        <v>45969437120</v>
      </c>
      <c r="AG114" s="120">
        <v>45925520160</v>
      </c>
    </row>
    <row r="115" spans="1:33" x14ac:dyDescent="0.25">
      <c r="A115" s="120" t="s">
        <v>1393</v>
      </c>
      <c r="B115" s="120" t="s">
        <v>1044</v>
      </c>
      <c r="C115" s="120">
        <v>320318809039.54791</v>
      </c>
      <c r="D115" s="120">
        <v>268997439929.14389</v>
      </c>
      <c r="E115" s="120">
        <v>276594180133.30878</v>
      </c>
      <c r="F115" s="120">
        <v>270284860577.70511</v>
      </c>
      <c r="G115" s="120">
        <v>270182142152.22339</v>
      </c>
      <c r="H115" s="120">
        <v>276544950648.68799</v>
      </c>
      <c r="I115" s="120">
        <v>278764455000.24463</v>
      </c>
      <c r="J115" s="120">
        <v>274477148469.37399</v>
      </c>
      <c r="K115" s="120">
        <v>265071286139.85941</v>
      </c>
      <c r="L115" s="120">
        <v>258227077175.64679</v>
      </c>
      <c r="M115" s="120">
        <v>251189882078.711</v>
      </c>
      <c r="N115" s="120">
        <v>249819565858.7085</v>
      </c>
      <c r="O115" s="120">
        <v>248637402926.84909</v>
      </c>
      <c r="P115" s="120">
        <v>246807474996.01901</v>
      </c>
      <c r="Q115" s="120">
        <v>244438889676.06</v>
      </c>
      <c r="R115" s="120">
        <v>241138220653.1058</v>
      </c>
      <c r="S115" s="120">
        <v>237462555655.78531</v>
      </c>
      <c r="T115" s="120">
        <v>233152886979.65439</v>
      </c>
      <c r="U115" s="120">
        <v>230718198175.3544</v>
      </c>
      <c r="V115" s="120">
        <v>229198637161.70941</v>
      </c>
      <c r="W115" s="120">
        <v>223485313829.23541</v>
      </c>
      <c r="X115" s="120">
        <v>220448813005.78549</v>
      </c>
      <c r="Y115" s="120">
        <v>220270407319.42261</v>
      </c>
      <c r="Z115" s="120">
        <v>220065298118.93921</v>
      </c>
      <c r="AA115" s="120">
        <v>218839311935.379</v>
      </c>
      <c r="AB115" s="120">
        <v>216576885370.9418</v>
      </c>
      <c r="AC115" s="120">
        <v>213150890039.3855</v>
      </c>
      <c r="AD115" s="120">
        <v>210007329421.59381</v>
      </c>
      <c r="AE115" s="120">
        <v>208108594889.96249</v>
      </c>
      <c r="AF115" s="120">
        <v>205900066829.48621</v>
      </c>
      <c r="AG115" s="120">
        <v>205969446818.62729</v>
      </c>
    </row>
    <row r="116" spans="1:33" x14ac:dyDescent="0.25">
      <c r="A116" s="120" t="s">
        <v>1393</v>
      </c>
      <c r="B116" s="120" t="s">
        <v>1045</v>
      </c>
      <c r="C116" s="120">
        <v>73530536874.10318</v>
      </c>
      <c r="D116" s="120">
        <v>67011772255.886726</v>
      </c>
      <c r="E116" s="120">
        <v>68872806332.076996</v>
      </c>
      <c r="F116" s="120">
        <v>68027979187.111427</v>
      </c>
      <c r="G116" s="120">
        <v>67853729877.872223</v>
      </c>
      <c r="H116" s="120">
        <v>68808885233.968811</v>
      </c>
      <c r="I116" s="120">
        <v>69775716580.122314</v>
      </c>
      <c r="J116" s="120">
        <v>69013907703.442764</v>
      </c>
      <c r="K116" s="120">
        <v>66935680422.380234</v>
      </c>
      <c r="L116" s="120">
        <v>65517344477.66993</v>
      </c>
      <c r="M116" s="120">
        <v>63794344351.728783</v>
      </c>
      <c r="N116" s="120">
        <v>63520849127.005791</v>
      </c>
      <c r="O116" s="120">
        <v>63370050746.948677</v>
      </c>
      <c r="P116" s="120">
        <v>63211237492.360992</v>
      </c>
      <c r="Q116" s="120">
        <v>62930222138.448807</v>
      </c>
      <c r="R116" s="120">
        <v>62291802749.913109</v>
      </c>
      <c r="S116" s="120">
        <v>61743822809.78434</v>
      </c>
      <c r="T116" s="120">
        <v>60991216196.454727</v>
      </c>
      <c r="U116" s="120">
        <v>60435518229.000221</v>
      </c>
      <c r="V116" s="120">
        <v>60367837066.297417</v>
      </c>
      <c r="W116" s="120">
        <v>59450579203.351669</v>
      </c>
      <c r="X116" s="120">
        <v>58801176468.237007</v>
      </c>
      <c r="Y116" s="120">
        <v>58544304686.984871</v>
      </c>
      <c r="Z116" s="120">
        <v>58302770011.315987</v>
      </c>
      <c r="AA116" s="120">
        <v>58329288361.614738</v>
      </c>
      <c r="AB116" s="120">
        <v>57903312622.673897</v>
      </c>
      <c r="AC116" s="120">
        <v>57127452978.298759</v>
      </c>
      <c r="AD116" s="120">
        <v>56506052829.507019</v>
      </c>
      <c r="AE116" s="120">
        <v>55998048312.962952</v>
      </c>
      <c r="AF116" s="120">
        <v>55463327547.983566</v>
      </c>
      <c r="AG116" s="120">
        <v>55212689558.033012</v>
      </c>
    </row>
    <row r="117" spans="1:33" x14ac:dyDescent="0.25">
      <c r="A117" s="120" t="s">
        <v>1393</v>
      </c>
      <c r="B117" s="120" t="s">
        <v>1046</v>
      </c>
      <c r="C117" s="120">
        <v>386019135124.75403</v>
      </c>
      <c r="D117" s="120">
        <v>444862564393.91412</v>
      </c>
      <c r="E117" s="120">
        <v>439915328495.83209</v>
      </c>
      <c r="F117" s="120">
        <v>410905391785.57751</v>
      </c>
      <c r="G117" s="120">
        <v>397953318922.47302</v>
      </c>
      <c r="H117" s="120">
        <v>398236951006.00647</v>
      </c>
      <c r="I117" s="120">
        <v>400145468416.91168</v>
      </c>
      <c r="J117" s="120">
        <v>400567179364.96722</v>
      </c>
      <c r="K117" s="120">
        <v>393897694837.60687</v>
      </c>
      <c r="L117" s="120">
        <v>391436075194.4574</v>
      </c>
      <c r="M117" s="120">
        <v>387593863599.62848</v>
      </c>
      <c r="N117" s="120">
        <v>387770494397.83447</v>
      </c>
      <c r="O117" s="120">
        <v>386802368797.86792</v>
      </c>
      <c r="P117" s="120">
        <v>387355667723.65143</v>
      </c>
      <c r="Q117" s="120">
        <v>389054509821.76422</v>
      </c>
      <c r="R117" s="120">
        <v>388724851450.05682</v>
      </c>
      <c r="S117" s="120">
        <v>388352903967.42041</v>
      </c>
      <c r="T117" s="120">
        <v>386560829131.72443</v>
      </c>
      <c r="U117" s="120">
        <v>384638149785.99628</v>
      </c>
      <c r="V117" s="120">
        <v>385201283388.73999</v>
      </c>
      <c r="W117" s="120">
        <v>380047912661.57111</v>
      </c>
      <c r="X117" s="120">
        <v>379548704459.06909</v>
      </c>
      <c r="Y117" s="120">
        <v>381656669118.72821</v>
      </c>
      <c r="Z117" s="120">
        <v>384690470267.4248</v>
      </c>
      <c r="AA117" s="120">
        <v>388282684373.92407</v>
      </c>
      <c r="AB117" s="120">
        <v>390070825338.83612</v>
      </c>
      <c r="AC117" s="120">
        <v>389873738412.5528</v>
      </c>
      <c r="AD117" s="120">
        <v>390397730000.99463</v>
      </c>
      <c r="AE117" s="120">
        <v>393431727843.23041</v>
      </c>
      <c r="AF117" s="120">
        <v>396343578997.62012</v>
      </c>
      <c r="AG117" s="120">
        <v>399919074153.28699</v>
      </c>
    </row>
    <row r="118" spans="1:33" x14ac:dyDescent="0.25">
      <c r="A118" s="120" t="s">
        <v>1393</v>
      </c>
      <c r="B118" s="120" t="s">
        <v>1047</v>
      </c>
      <c r="C118" s="120">
        <v>9880998891.0272083</v>
      </c>
      <c r="D118" s="120">
        <v>19107761686.103661</v>
      </c>
      <c r="E118" s="120">
        <v>14798326701.859249</v>
      </c>
      <c r="F118" s="120">
        <v>9991342417.7531395</v>
      </c>
      <c r="G118" s="120">
        <v>7783527478.909771</v>
      </c>
      <c r="H118" s="120">
        <v>7006333312.7528725</v>
      </c>
      <c r="I118" s="120">
        <v>6543845023.4464426</v>
      </c>
      <c r="J118" s="120">
        <v>6554216606.6554375</v>
      </c>
      <c r="K118" s="120">
        <v>6450214080.3954906</v>
      </c>
      <c r="L118" s="120">
        <v>6503050129.491066</v>
      </c>
      <c r="M118" s="120">
        <v>6511499175.3247347</v>
      </c>
      <c r="N118" s="120">
        <v>6477197061.1018171</v>
      </c>
      <c r="O118" s="120">
        <v>6471429448.9758406</v>
      </c>
      <c r="P118" s="120">
        <v>6576561887.5528641</v>
      </c>
      <c r="Q118" s="120">
        <v>6641793243.4104071</v>
      </c>
      <c r="R118" s="120">
        <v>6661288446.9707279</v>
      </c>
      <c r="S118" s="120">
        <v>6713922123.7110043</v>
      </c>
      <c r="T118" s="120">
        <v>6778647548.6803045</v>
      </c>
      <c r="U118" s="120">
        <v>6770856213.0013523</v>
      </c>
      <c r="V118" s="120">
        <v>6848179317.0879183</v>
      </c>
      <c r="W118" s="120">
        <v>6606310623.7815886</v>
      </c>
      <c r="X118" s="120">
        <v>6592346931.2660646</v>
      </c>
      <c r="Y118" s="120">
        <v>6619532284.3276873</v>
      </c>
      <c r="Z118" s="120">
        <v>6665673181.3355045</v>
      </c>
      <c r="AA118" s="120">
        <v>6720482360.8952303</v>
      </c>
      <c r="AB118" s="120">
        <v>6804213922.8995485</v>
      </c>
      <c r="AC118" s="120">
        <v>6833321813.3364983</v>
      </c>
      <c r="AD118" s="120">
        <v>6906749249.5835886</v>
      </c>
      <c r="AE118" s="120">
        <v>7023855385.8490419</v>
      </c>
      <c r="AF118" s="120">
        <v>7140523048.6780195</v>
      </c>
      <c r="AG118" s="120">
        <v>7254239447.9922438</v>
      </c>
    </row>
    <row r="119" spans="1:33" x14ac:dyDescent="0.25">
      <c r="A119" s="120" t="s">
        <v>1393</v>
      </c>
      <c r="B119" s="120" t="s">
        <v>1048</v>
      </c>
      <c r="C119" s="120">
        <v>31493290215.102219</v>
      </c>
      <c r="D119" s="120">
        <v>36884480467.618019</v>
      </c>
      <c r="E119" s="120">
        <v>35975812072.140228</v>
      </c>
      <c r="F119" s="120">
        <v>33193094098.158749</v>
      </c>
      <c r="G119" s="120">
        <v>31593235313.306721</v>
      </c>
      <c r="H119" s="120">
        <v>31388131963.72477</v>
      </c>
      <c r="I119" s="120">
        <v>31403929397.58218</v>
      </c>
      <c r="J119" s="120">
        <v>31638521290.364601</v>
      </c>
      <c r="K119" s="120">
        <v>31524674450.365589</v>
      </c>
      <c r="L119" s="120">
        <v>31621565378.02433</v>
      </c>
      <c r="M119" s="120">
        <v>31729935774.286121</v>
      </c>
      <c r="N119" s="120">
        <v>31984590408.06744</v>
      </c>
      <c r="O119" s="120">
        <v>32095277761.294979</v>
      </c>
      <c r="P119" s="120">
        <v>32249987296.871811</v>
      </c>
      <c r="Q119" s="120">
        <v>32458776714.353809</v>
      </c>
      <c r="R119" s="120">
        <v>32675464848.764519</v>
      </c>
      <c r="S119" s="120">
        <v>32916849638.10564</v>
      </c>
      <c r="T119" s="120">
        <v>33157918478.7696</v>
      </c>
      <c r="U119" s="120">
        <v>33428265230.18261</v>
      </c>
      <c r="V119" s="120">
        <v>33811353001.224628</v>
      </c>
      <c r="W119" s="120">
        <v>33789394568.162842</v>
      </c>
      <c r="X119" s="120">
        <v>34054580824.51577</v>
      </c>
      <c r="Y119" s="120">
        <v>34493749485.751572</v>
      </c>
      <c r="Z119" s="120">
        <v>34987103345.118248</v>
      </c>
      <c r="AA119" s="120">
        <v>35449388917.898697</v>
      </c>
      <c r="AB119" s="120">
        <v>35824367339.560593</v>
      </c>
      <c r="AC119" s="120">
        <v>36130416291.491341</v>
      </c>
      <c r="AD119" s="120">
        <v>36437255115.11496</v>
      </c>
      <c r="AE119" s="120">
        <v>36905701687.0998</v>
      </c>
      <c r="AF119" s="120">
        <v>37412641339.583847</v>
      </c>
      <c r="AG119" s="120">
        <v>38040536677.30275</v>
      </c>
    </row>
    <row r="120" spans="1:33" x14ac:dyDescent="0.25">
      <c r="A120" s="120" t="s">
        <v>1393</v>
      </c>
      <c r="B120" s="120" t="s">
        <v>1049</v>
      </c>
      <c r="C120" s="120">
        <v>350441864947.26758</v>
      </c>
      <c r="D120" s="120">
        <v>431453913168.20221</v>
      </c>
      <c r="E120" s="120">
        <v>413936548670.99908</v>
      </c>
      <c r="F120" s="120">
        <v>376595039149.2782</v>
      </c>
      <c r="G120" s="120">
        <v>360767531314.36151</v>
      </c>
      <c r="H120" s="120">
        <v>363307313665.95258</v>
      </c>
      <c r="I120" s="120">
        <v>364847374517.35028</v>
      </c>
      <c r="J120" s="120">
        <v>369291525130.30713</v>
      </c>
      <c r="K120" s="120">
        <v>371338567967.18158</v>
      </c>
      <c r="L120" s="120">
        <v>375279109811.42059</v>
      </c>
      <c r="M120" s="120">
        <v>378872710065.30261</v>
      </c>
      <c r="N120" s="120">
        <v>383331602884.83551</v>
      </c>
      <c r="O120" s="120">
        <v>384269731945.68927</v>
      </c>
      <c r="P120" s="120">
        <v>386660093288.25378</v>
      </c>
      <c r="Q120" s="120">
        <v>390630119545.64508</v>
      </c>
      <c r="R120" s="120">
        <v>394376763893.22083</v>
      </c>
      <c r="S120" s="120">
        <v>397631418329.80402</v>
      </c>
      <c r="T120" s="120">
        <v>400853714872.29199</v>
      </c>
      <c r="U120" s="120">
        <v>404481172227.71771</v>
      </c>
      <c r="V120" s="120">
        <v>408046162606.12543</v>
      </c>
      <c r="W120" s="120">
        <v>407805664744.60681</v>
      </c>
      <c r="X120" s="120">
        <v>411880885391.2962</v>
      </c>
      <c r="Y120" s="120">
        <v>417868719940.31781</v>
      </c>
      <c r="Z120" s="120">
        <v>424321058930.44379</v>
      </c>
      <c r="AA120" s="120">
        <v>428705865915.2337</v>
      </c>
      <c r="AB120" s="120">
        <v>432327201506.91162</v>
      </c>
      <c r="AC120" s="120">
        <v>436116323398.85931</v>
      </c>
      <c r="AD120" s="120">
        <v>439867340434.82617</v>
      </c>
      <c r="AE120" s="120">
        <v>445385673184.58173</v>
      </c>
      <c r="AF120" s="120">
        <v>451128262381.83118</v>
      </c>
      <c r="AG120" s="120">
        <v>456594622606.70782</v>
      </c>
    </row>
    <row r="121" spans="1:33" x14ac:dyDescent="0.25">
      <c r="A121" s="120" t="s">
        <v>1393</v>
      </c>
      <c r="B121" s="120" t="s">
        <v>1050</v>
      </c>
      <c r="C121" s="120">
        <v>13316428537.378469</v>
      </c>
      <c r="D121" s="120">
        <v>18394366734.21965</v>
      </c>
      <c r="E121" s="120">
        <v>16297295519.097231</v>
      </c>
      <c r="F121" s="120">
        <v>13680964788.04656</v>
      </c>
      <c r="G121" s="120">
        <v>12422358766.4786</v>
      </c>
      <c r="H121" s="120">
        <v>12111402373.83935</v>
      </c>
      <c r="I121" s="120">
        <v>12106647175.901569</v>
      </c>
      <c r="J121" s="120">
        <v>12237328345.50551</v>
      </c>
      <c r="K121" s="120">
        <v>12085092592.548571</v>
      </c>
      <c r="L121" s="120">
        <v>11936969912.260441</v>
      </c>
      <c r="M121" s="120">
        <v>11663094807.67614</v>
      </c>
      <c r="N121" s="120">
        <v>11559539092.00194</v>
      </c>
      <c r="O121" s="120">
        <v>11519623196.90379</v>
      </c>
      <c r="P121" s="120">
        <v>11585027415.741421</v>
      </c>
      <c r="Q121" s="120">
        <v>11661359333.976219</v>
      </c>
      <c r="R121" s="120">
        <v>11685927856.654751</v>
      </c>
      <c r="S121" s="120">
        <v>11724779327.88361</v>
      </c>
      <c r="T121" s="120">
        <v>11715078029.90106</v>
      </c>
      <c r="U121" s="120">
        <v>11657309895.343069</v>
      </c>
      <c r="V121" s="120">
        <v>11736204529.741409</v>
      </c>
      <c r="W121" s="120">
        <v>11467582125.55554</v>
      </c>
      <c r="X121" s="120">
        <v>11410594954.162519</v>
      </c>
      <c r="Y121" s="120">
        <v>11408119011.68396</v>
      </c>
      <c r="Z121" s="120">
        <v>11393425334.357981</v>
      </c>
      <c r="AA121" s="120">
        <v>11464660744.827339</v>
      </c>
      <c r="AB121" s="120">
        <v>11482501414.462509</v>
      </c>
      <c r="AC121" s="120">
        <v>11396364069.823179</v>
      </c>
      <c r="AD121" s="120">
        <v>11363737164.26469</v>
      </c>
      <c r="AE121" s="120">
        <v>11375862340.51479</v>
      </c>
      <c r="AF121" s="120">
        <v>11376990398.419741</v>
      </c>
      <c r="AG121" s="120">
        <v>11363187597.59305</v>
      </c>
    </row>
    <row r="122" spans="1:33" x14ac:dyDescent="0.25">
      <c r="A122" s="120" t="s">
        <v>1393</v>
      </c>
      <c r="B122" s="120" t="s">
        <v>1051</v>
      </c>
      <c r="C122" s="120">
        <v>151472555428.4537</v>
      </c>
      <c r="D122" s="120">
        <v>209233408710.11819</v>
      </c>
      <c r="E122" s="120">
        <v>185379510123.23929</v>
      </c>
      <c r="F122" s="120">
        <v>155619105479.76901</v>
      </c>
      <c r="G122" s="120">
        <v>141302633925.1467</v>
      </c>
      <c r="H122" s="120">
        <v>137765547439.25681</v>
      </c>
      <c r="I122" s="120">
        <v>137711457712.3317</v>
      </c>
      <c r="J122" s="120">
        <v>139197938163.95779</v>
      </c>
      <c r="K122" s="120">
        <v>137466277271.30661</v>
      </c>
      <c r="L122" s="120">
        <v>135781402018.3679</v>
      </c>
      <c r="M122" s="120">
        <v>132666110118.3533</v>
      </c>
      <c r="N122" s="120">
        <v>131488177999.515</v>
      </c>
      <c r="O122" s="120">
        <v>131034140145.7646</v>
      </c>
      <c r="P122" s="120">
        <v>131778104200.04021</v>
      </c>
      <c r="Q122" s="120">
        <v>132646369342.1033</v>
      </c>
      <c r="R122" s="120">
        <v>132925832931.216</v>
      </c>
      <c r="S122" s="120">
        <v>133367763108.8663</v>
      </c>
      <c r="T122" s="120">
        <v>133257412169.62869</v>
      </c>
      <c r="U122" s="120">
        <v>132600307530.8532</v>
      </c>
      <c r="V122" s="120">
        <v>133497723219.1788</v>
      </c>
      <c r="W122" s="120">
        <v>130442180068.6143</v>
      </c>
      <c r="X122" s="120">
        <v>129793958779.15131</v>
      </c>
      <c r="Y122" s="120">
        <v>129765795271.70129</v>
      </c>
      <c r="Z122" s="120">
        <v>129598656699.4512</v>
      </c>
      <c r="AA122" s="120">
        <v>130408949761.9268</v>
      </c>
      <c r="AB122" s="120">
        <v>130611884941.7769</v>
      </c>
      <c r="AC122" s="120">
        <v>129632084413.9012</v>
      </c>
      <c r="AD122" s="120">
        <v>129260957820.401</v>
      </c>
      <c r="AE122" s="120">
        <v>129398880043.80099</v>
      </c>
      <c r="AF122" s="120">
        <v>129411711548.3636</v>
      </c>
      <c r="AG122" s="120">
        <v>129254706574.58839</v>
      </c>
    </row>
    <row r="123" spans="1:33" x14ac:dyDescent="0.25">
      <c r="A123" s="120" t="s">
        <v>1393</v>
      </c>
      <c r="B123" s="120" t="s">
        <v>1052</v>
      </c>
      <c r="C123" s="120">
        <v>3105777199714.0391</v>
      </c>
      <c r="D123" s="120">
        <v>3341146515483.814</v>
      </c>
      <c r="E123" s="120">
        <v>3399531180129.3008</v>
      </c>
      <c r="F123" s="120">
        <v>3306367158243.603</v>
      </c>
      <c r="G123" s="120">
        <v>3237982202737.8818</v>
      </c>
      <c r="H123" s="120">
        <v>3231047089169.064</v>
      </c>
      <c r="I123" s="120">
        <v>3239024269137.1069</v>
      </c>
      <c r="J123" s="120">
        <v>3260072132804.3442</v>
      </c>
      <c r="K123" s="120">
        <v>3255588326581.0498</v>
      </c>
      <c r="L123" s="120">
        <v>3272925588948.3428</v>
      </c>
      <c r="M123" s="120">
        <v>3283937696032.0488</v>
      </c>
      <c r="N123" s="120">
        <v>3296030203789.4248</v>
      </c>
      <c r="O123" s="120">
        <v>3296646681509.0859</v>
      </c>
      <c r="P123" s="120">
        <v>3305990334933.5732</v>
      </c>
      <c r="Q123" s="120">
        <v>3320089524608.376</v>
      </c>
      <c r="R123" s="120">
        <v>3335450355233.9941</v>
      </c>
      <c r="S123" s="120">
        <v>3354316294586.3359</v>
      </c>
      <c r="T123" s="120">
        <v>3364686106990.04</v>
      </c>
      <c r="U123" s="120">
        <v>3379796852110.939</v>
      </c>
      <c r="V123" s="120">
        <v>3410778508407.2271</v>
      </c>
      <c r="W123" s="120">
        <v>3409500960036.4038</v>
      </c>
      <c r="X123" s="120">
        <v>3434555668104.0649</v>
      </c>
      <c r="Y123" s="120">
        <v>3468489324310.0708</v>
      </c>
      <c r="Z123" s="120">
        <v>3501868046257.4302</v>
      </c>
      <c r="AA123" s="120">
        <v>3547593273127.543</v>
      </c>
      <c r="AB123" s="120">
        <v>3589175269028.9629</v>
      </c>
      <c r="AC123" s="120">
        <v>3620664398101.25</v>
      </c>
      <c r="AD123" s="120">
        <v>3655543893854.3008</v>
      </c>
      <c r="AE123" s="120">
        <v>3702424625282.7129</v>
      </c>
      <c r="AF123" s="120">
        <v>3747053022504.3921</v>
      </c>
      <c r="AG123" s="120">
        <v>3793421326386.6401</v>
      </c>
    </row>
    <row r="124" spans="1:33" x14ac:dyDescent="0.25">
      <c r="A124" s="120" t="s">
        <v>1393</v>
      </c>
      <c r="B124" s="120" t="s">
        <v>1053</v>
      </c>
      <c r="C124" s="120">
        <v>367833413772324.13</v>
      </c>
      <c r="D124" s="120">
        <v>505814332017742.63</v>
      </c>
      <c r="E124" s="120">
        <v>497080084312635.88</v>
      </c>
      <c r="F124" s="120">
        <v>503243541257690.5</v>
      </c>
      <c r="G124" s="120">
        <v>562677846251682.5</v>
      </c>
      <c r="H124" s="120">
        <v>651106846629602.25</v>
      </c>
      <c r="I124" s="120">
        <v>703326539372119</v>
      </c>
      <c r="J124" s="120">
        <v>703326539372119</v>
      </c>
      <c r="K124" s="120">
        <v>721148227567669.63</v>
      </c>
      <c r="L124" s="120">
        <v>751010870031990.88</v>
      </c>
      <c r="M124" s="120">
        <v>782800382931529.75</v>
      </c>
      <c r="N124" s="120">
        <v>798695138359456.63</v>
      </c>
      <c r="O124" s="120">
        <v>800622071127080.25</v>
      </c>
      <c r="P124" s="120">
        <v>798695138359456.63</v>
      </c>
      <c r="Q124" s="120">
        <v>798695138359456.63</v>
      </c>
      <c r="R124" s="120">
        <v>798695138359456.63</v>
      </c>
      <c r="S124" s="120">
        <v>800622071127080.25</v>
      </c>
      <c r="T124" s="120">
        <v>798695138359456.63</v>
      </c>
      <c r="U124" s="120">
        <v>798695138359456.63</v>
      </c>
      <c r="V124" s="120">
        <v>798695138359456.63</v>
      </c>
      <c r="W124" s="120">
        <v>800622071127080.25</v>
      </c>
      <c r="X124" s="120">
        <v>798695138359456.63</v>
      </c>
      <c r="Y124" s="120">
        <v>798695138359456.63</v>
      </c>
      <c r="Z124" s="120">
        <v>798695138359456.63</v>
      </c>
      <c r="AA124" s="120">
        <v>800622071127080.25</v>
      </c>
      <c r="AB124" s="120">
        <v>798695138359456.63</v>
      </c>
      <c r="AC124" s="120">
        <v>798695138359456.63</v>
      </c>
      <c r="AD124" s="120">
        <v>798695138359456.63</v>
      </c>
      <c r="AE124" s="120">
        <v>800622071127080.25</v>
      </c>
      <c r="AF124" s="120">
        <v>798695138359456.63</v>
      </c>
      <c r="AG124" s="120">
        <v>798695138359456.63</v>
      </c>
    </row>
    <row r="125" spans="1:33" x14ac:dyDescent="0.25">
      <c r="A125" s="120" t="s">
        <v>1393</v>
      </c>
      <c r="B125" s="120" t="s">
        <v>1054</v>
      </c>
      <c r="C125" s="120">
        <v>0</v>
      </c>
      <c r="D125" s="120">
        <v>0</v>
      </c>
      <c r="E125" s="120">
        <v>0</v>
      </c>
      <c r="F125" s="120">
        <v>0</v>
      </c>
      <c r="G125" s="120">
        <v>0</v>
      </c>
      <c r="H125" s="120">
        <v>0</v>
      </c>
      <c r="I125" s="120">
        <v>0</v>
      </c>
      <c r="J125" s="120">
        <v>0</v>
      </c>
      <c r="K125" s="120">
        <v>0</v>
      </c>
      <c r="L125" s="120">
        <v>0</v>
      </c>
      <c r="M125" s="120">
        <v>0</v>
      </c>
      <c r="N125" s="120">
        <v>0</v>
      </c>
      <c r="O125" s="120">
        <v>0</v>
      </c>
      <c r="P125" s="120">
        <v>0</v>
      </c>
      <c r="Q125" s="120">
        <v>0</v>
      </c>
      <c r="R125" s="120">
        <v>0</v>
      </c>
      <c r="S125" s="120">
        <v>0</v>
      </c>
      <c r="T125" s="120">
        <v>0</v>
      </c>
      <c r="U125" s="120">
        <v>0</v>
      </c>
      <c r="V125" s="120">
        <v>0</v>
      </c>
      <c r="W125" s="120">
        <v>0</v>
      </c>
      <c r="X125" s="120">
        <v>0</v>
      </c>
      <c r="Y125" s="120">
        <v>0</v>
      </c>
      <c r="Z125" s="120">
        <v>0</v>
      </c>
      <c r="AA125" s="120">
        <v>0</v>
      </c>
      <c r="AB125" s="120">
        <v>0</v>
      </c>
      <c r="AC125" s="120">
        <v>0</v>
      </c>
      <c r="AD125" s="120">
        <v>0</v>
      </c>
      <c r="AE125" s="120">
        <v>0</v>
      </c>
      <c r="AF125" s="120">
        <v>0</v>
      </c>
      <c r="AG125" s="120">
        <v>0</v>
      </c>
    </row>
    <row r="126" spans="1:33" x14ac:dyDescent="0.25">
      <c r="A126" s="120" t="s">
        <v>1393</v>
      </c>
      <c r="B126" s="120" t="s">
        <v>1055</v>
      </c>
      <c r="C126" s="120">
        <v>335360803389693.13</v>
      </c>
      <c r="D126" s="120">
        <v>323569287182194.81</v>
      </c>
      <c r="E126" s="120">
        <v>331068745269324.38</v>
      </c>
      <c r="F126" s="120">
        <v>342687058082466.69</v>
      </c>
      <c r="G126" s="120">
        <v>353570518957101.38</v>
      </c>
      <c r="H126" s="120">
        <v>364990379695118.81</v>
      </c>
      <c r="I126" s="120">
        <v>374927213135837.13</v>
      </c>
      <c r="J126" s="120">
        <v>382847901215050.63</v>
      </c>
      <c r="K126" s="120">
        <v>388244836537201.81</v>
      </c>
      <c r="L126" s="120">
        <v>393542136265229.63</v>
      </c>
      <c r="M126" s="120">
        <v>399446377429544.13</v>
      </c>
      <c r="N126" s="120">
        <v>406653290762393.63</v>
      </c>
      <c r="O126" s="120">
        <v>412574293269558.63</v>
      </c>
      <c r="P126" s="120">
        <v>417902697374769.81</v>
      </c>
      <c r="Q126" s="120">
        <v>423633911050875.19</v>
      </c>
      <c r="R126" s="120">
        <v>429888366917512.38</v>
      </c>
      <c r="S126" s="120">
        <v>434560917518897.5</v>
      </c>
      <c r="T126" s="120">
        <v>438749099584198.63</v>
      </c>
      <c r="U126" s="120">
        <v>444314060564759.88</v>
      </c>
      <c r="V126" s="120">
        <v>449831148874588.63</v>
      </c>
      <c r="W126" s="120">
        <v>456321831725716.88</v>
      </c>
      <c r="X126" s="120">
        <v>463546599799806.81</v>
      </c>
      <c r="Y126" s="120">
        <v>470739277032151.13</v>
      </c>
      <c r="Z126" s="120">
        <v>479239741612687.13</v>
      </c>
      <c r="AA126" s="120">
        <v>488440867109605.5</v>
      </c>
      <c r="AB126" s="120">
        <v>497442939028617.19</v>
      </c>
      <c r="AC126" s="120">
        <v>506102783132910.38</v>
      </c>
      <c r="AD126" s="120">
        <v>514339482594931.38</v>
      </c>
      <c r="AE126" s="120">
        <v>523356322075572.88</v>
      </c>
      <c r="AF126" s="120">
        <v>533148009419693.13</v>
      </c>
      <c r="AG126" s="120">
        <v>543475989158699.13</v>
      </c>
    </row>
    <row r="127" spans="1:33" x14ac:dyDescent="0.25">
      <c r="A127" s="120" t="s">
        <v>1394</v>
      </c>
      <c r="B127" s="120" t="s">
        <v>1017</v>
      </c>
      <c r="C127" s="120">
        <v>0</v>
      </c>
      <c r="D127" s="120">
        <v>0</v>
      </c>
      <c r="E127" s="120">
        <v>0</v>
      </c>
      <c r="F127" s="120">
        <v>0</v>
      </c>
      <c r="G127" s="120">
        <v>0</v>
      </c>
      <c r="H127" s="120">
        <v>0</v>
      </c>
      <c r="I127" s="120">
        <v>0</v>
      </c>
      <c r="J127" s="120">
        <v>0</v>
      </c>
      <c r="K127" s="120">
        <v>0</v>
      </c>
      <c r="L127" s="120">
        <v>0</v>
      </c>
      <c r="M127" s="120">
        <v>0</v>
      </c>
      <c r="N127" s="120">
        <v>0</v>
      </c>
      <c r="O127" s="120">
        <v>0</v>
      </c>
      <c r="P127" s="120">
        <v>0</v>
      </c>
      <c r="Q127" s="120">
        <v>0</v>
      </c>
      <c r="R127" s="120">
        <v>0</v>
      </c>
      <c r="S127" s="120">
        <v>0</v>
      </c>
      <c r="T127" s="120">
        <v>0</v>
      </c>
      <c r="U127" s="120">
        <v>0</v>
      </c>
      <c r="V127" s="120">
        <v>0</v>
      </c>
      <c r="W127" s="120">
        <v>0</v>
      </c>
      <c r="X127" s="120">
        <v>0</v>
      </c>
      <c r="Y127" s="120">
        <v>0</v>
      </c>
      <c r="Z127" s="120">
        <v>0</v>
      </c>
      <c r="AA127" s="120">
        <v>0</v>
      </c>
      <c r="AB127" s="120">
        <v>0</v>
      </c>
      <c r="AC127" s="120">
        <v>0</v>
      </c>
      <c r="AD127" s="120">
        <v>0</v>
      </c>
      <c r="AE127" s="120">
        <v>0</v>
      </c>
      <c r="AF127" s="120">
        <v>0</v>
      </c>
      <c r="AG127" s="120">
        <v>0</v>
      </c>
    </row>
    <row r="128" spans="1:33" x14ac:dyDescent="0.25">
      <c r="A128" s="120" t="s">
        <v>1394</v>
      </c>
      <c r="B128" s="120" t="s">
        <v>1032</v>
      </c>
      <c r="C128" s="120">
        <v>0</v>
      </c>
      <c r="D128" s="120">
        <v>0</v>
      </c>
      <c r="E128" s="120">
        <v>0</v>
      </c>
      <c r="F128" s="120">
        <v>0</v>
      </c>
      <c r="G128" s="120">
        <v>0</v>
      </c>
      <c r="H128" s="120">
        <v>0</v>
      </c>
      <c r="I128" s="120">
        <v>0</v>
      </c>
      <c r="J128" s="120">
        <v>0</v>
      </c>
      <c r="K128" s="120">
        <v>0</v>
      </c>
      <c r="L128" s="120">
        <v>0</v>
      </c>
      <c r="M128" s="120">
        <v>0</v>
      </c>
      <c r="N128" s="120">
        <v>0</v>
      </c>
      <c r="O128" s="120">
        <v>0</v>
      </c>
      <c r="P128" s="120">
        <v>0</v>
      </c>
      <c r="Q128" s="120">
        <v>0</v>
      </c>
      <c r="R128" s="120">
        <v>0</v>
      </c>
      <c r="S128" s="120">
        <v>0</v>
      </c>
      <c r="T128" s="120">
        <v>0</v>
      </c>
      <c r="U128" s="120">
        <v>0</v>
      </c>
      <c r="V128" s="120">
        <v>0</v>
      </c>
      <c r="W128" s="120">
        <v>0</v>
      </c>
      <c r="X128" s="120">
        <v>0</v>
      </c>
      <c r="Y128" s="120">
        <v>0</v>
      </c>
      <c r="Z128" s="120">
        <v>0</v>
      </c>
      <c r="AA128" s="120">
        <v>0</v>
      </c>
      <c r="AB128" s="120">
        <v>0</v>
      </c>
      <c r="AC128" s="120">
        <v>0</v>
      </c>
      <c r="AD128" s="120">
        <v>0</v>
      </c>
      <c r="AE128" s="120">
        <v>0</v>
      </c>
      <c r="AF128" s="120">
        <v>0</v>
      </c>
      <c r="AG128" s="120">
        <v>0</v>
      </c>
    </row>
    <row r="129" spans="1:33" x14ac:dyDescent="0.25">
      <c r="A129" s="120" t="s">
        <v>1394</v>
      </c>
      <c r="B129" s="120" t="s">
        <v>1033</v>
      </c>
      <c r="C129" s="120">
        <v>0</v>
      </c>
      <c r="D129" s="120">
        <v>0</v>
      </c>
      <c r="E129" s="120">
        <v>0</v>
      </c>
      <c r="F129" s="120">
        <v>0</v>
      </c>
      <c r="G129" s="120">
        <v>0</v>
      </c>
      <c r="H129" s="120">
        <v>0</v>
      </c>
      <c r="I129" s="120">
        <v>0</v>
      </c>
      <c r="J129" s="120">
        <v>0</v>
      </c>
      <c r="K129" s="120">
        <v>0</v>
      </c>
      <c r="L129" s="120">
        <v>0</v>
      </c>
      <c r="M129" s="120">
        <v>0</v>
      </c>
      <c r="N129" s="120">
        <v>0</v>
      </c>
      <c r="O129" s="120">
        <v>0</v>
      </c>
      <c r="P129" s="120">
        <v>0</v>
      </c>
      <c r="Q129" s="120">
        <v>0</v>
      </c>
      <c r="R129" s="120">
        <v>0</v>
      </c>
      <c r="S129" s="120">
        <v>0</v>
      </c>
      <c r="T129" s="120">
        <v>0</v>
      </c>
      <c r="U129" s="120">
        <v>0</v>
      </c>
      <c r="V129" s="120">
        <v>0</v>
      </c>
      <c r="W129" s="120">
        <v>0</v>
      </c>
      <c r="X129" s="120">
        <v>0</v>
      </c>
      <c r="Y129" s="120">
        <v>0</v>
      </c>
      <c r="Z129" s="120">
        <v>0</v>
      </c>
      <c r="AA129" s="120">
        <v>0</v>
      </c>
      <c r="AB129" s="120">
        <v>0</v>
      </c>
      <c r="AC129" s="120">
        <v>0</v>
      </c>
      <c r="AD129" s="120">
        <v>0</v>
      </c>
      <c r="AE129" s="120">
        <v>0</v>
      </c>
      <c r="AF129" s="120">
        <v>0</v>
      </c>
      <c r="AG129" s="120">
        <v>0</v>
      </c>
    </row>
    <row r="130" spans="1:33" x14ac:dyDescent="0.25">
      <c r="A130" s="120" t="s">
        <v>1394</v>
      </c>
      <c r="B130" s="120" t="s">
        <v>1034</v>
      </c>
      <c r="C130" s="120">
        <v>0</v>
      </c>
      <c r="D130" s="120">
        <v>0</v>
      </c>
      <c r="E130" s="120">
        <v>0</v>
      </c>
      <c r="F130" s="120">
        <v>0</v>
      </c>
      <c r="G130" s="120">
        <v>0</v>
      </c>
      <c r="H130" s="120">
        <v>0</v>
      </c>
      <c r="I130" s="120">
        <v>0</v>
      </c>
      <c r="J130" s="120">
        <v>0</v>
      </c>
      <c r="K130" s="120">
        <v>0</v>
      </c>
      <c r="L130" s="120">
        <v>0</v>
      </c>
      <c r="M130" s="120">
        <v>0</v>
      </c>
      <c r="N130" s="120">
        <v>0</v>
      </c>
      <c r="O130" s="120">
        <v>0</v>
      </c>
      <c r="P130" s="120">
        <v>0</v>
      </c>
      <c r="Q130" s="120">
        <v>0</v>
      </c>
      <c r="R130" s="120">
        <v>0</v>
      </c>
      <c r="S130" s="120">
        <v>0</v>
      </c>
      <c r="T130" s="120">
        <v>0</v>
      </c>
      <c r="U130" s="120">
        <v>0</v>
      </c>
      <c r="V130" s="120">
        <v>0</v>
      </c>
      <c r="W130" s="120">
        <v>0</v>
      </c>
      <c r="X130" s="120">
        <v>0</v>
      </c>
      <c r="Y130" s="120">
        <v>0</v>
      </c>
      <c r="Z130" s="120">
        <v>0</v>
      </c>
      <c r="AA130" s="120">
        <v>0</v>
      </c>
      <c r="AB130" s="120">
        <v>0</v>
      </c>
      <c r="AC130" s="120">
        <v>0</v>
      </c>
      <c r="AD130" s="120">
        <v>0</v>
      </c>
      <c r="AE130" s="120">
        <v>0</v>
      </c>
      <c r="AF130" s="120">
        <v>0</v>
      </c>
      <c r="AG130" s="120">
        <v>0</v>
      </c>
    </row>
    <row r="131" spans="1:33" x14ac:dyDescent="0.25">
      <c r="A131" s="120" t="s">
        <v>1394</v>
      </c>
      <c r="B131" s="120" t="s">
        <v>1035</v>
      </c>
      <c r="C131" s="120">
        <v>0</v>
      </c>
      <c r="D131" s="120">
        <v>0</v>
      </c>
      <c r="E131" s="120">
        <v>0</v>
      </c>
      <c r="F131" s="120">
        <v>0</v>
      </c>
      <c r="G131" s="120">
        <v>0</v>
      </c>
      <c r="H131" s="120">
        <v>0</v>
      </c>
      <c r="I131" s="120">
        <v>0</v>
      </c>
      <c r="J131" s="120">
        <v>0</v>
      </c>
      <c r="K131" s="120">
        <v>0</v>
      </c>
      <c r="L131" s="120">
        <v>0</v>
      </c>
      <c r="M131" s="120">
        <v>0</v>
      </c>
      <c r="N131" s="120">
        <v>0</v>
      </c>
      <c r="O131" s="120">
        <v>0</v>
      </c>
      <c r="P131" s="120">
        <v>0</v>
      </c>
      <c r="Q131" s="120">
        <v>0</v>
      </c>
      <c r="R131" s="120">
        <v>0</v>
      </c>
      <c r="S131" s="120">
        <v>0</v>
      </c>
      <c r="T131" s="120">
        <v>0</v>
      </c>
      <c r="U131" s="120">
        <v>0</v>
      </c>
      <c r="V131" s="120">
        <v>0</v>
      </c>
      <c r="W131" s="120">
        <v>0</v>
      </c>
      <c r="X131" s="120">
        <v>0</v>
      </c>
      <c r="Y131" s="120">
        <v>0</v>
      </c>
      <c r="Z131" s="120">
        <v>0</v>
      </c>
      <c r="AA131" s="120">
        <v>0</v>
      </c>
      <c r="AB131" s="120">
        <v>0</v>
      </c>
      <c r="AC131" s="120">
        <v>0</v>
      </c>
      <c r="AD131" s="120">
        <v>0</v>
      </c>
      <c r="AE131" s="120">
        <v>0</v>
      </c>
      <c r="AF131" s="120">
        <v>0</v>
      </c>
      <c r="AG131" s="120">
        <v>0</v>
      </c>
    </row>
    <row r="132" spans="1:33" x14ac:dyDescent="0.25">
      <c r="A132" s="120" t="s">
        <v>1394</v>
      </c>
      <c r="B132" s="120" t="s">
        <v>1036</v>
      </c>
      <c r="C132" s="120">
        <v>0</v>
      </c>
      <c r="D132" s="120">
        <v>0</v>
      </c>
      <c r="E132" s="120">
        <v>0</v>
      </c>
      <c r="F132" s="120">
        <v>0</v>
      </c>
      <c r="G132" s="120">
        <v>0</v>
      </c>
      <c r="H132" s="120">
        <v>0</v>
      </c>
      <c r="I132" s="120">
        <v>0</v>
      </c>
      <c r="J132" s="120">
        <v>0</v>
      </c>
      <c r="K132" s="120">
        <v>0</v>
      </c>
      <c r="L132" s="120">
        <v>0</v>
      </c>
      <c r="M132" s="120">
        <v>0</v>
      </c>
      <c r="N132" s="120">
        <v>0</v>
      </c>
      <c r="O132" s="120">
        <v>0</v>
      </c>
      <c r="P132" s="120">
        <v>0</v>
      </c>
      <c r="Q132" s="120">
        <v>0</v>
      </c>
      <c r="R132" s="120">
        <v>0</v>
      </c>
      <c r="S132" s="120">
        <v>0</v>
      </c>
      <c r="T132" s="120">
        <v>0</v>
      </c>
      <c r="U132" s="120">
        <v>0</v>
      </c>
      <c r="V132" s="120">
        <v>0</v>
      </c>
      <c r="W132" s="120">
        <v>0</v>
      </c>
      <c r="X132" s="120">
        <v>0</v>
      </c>
      <c r="Y132" s="120">
        <v>0</v>
      </c>
      <c r="Z132" s="120">
        <v>0</v>
      </c>
      <c r="AA132" s="120">
        <v>0</v>
      </c>
      <c r="AB132" s="120">
        <v>0</v>
      </c>
      <c r="AC132" s="120">
        <v>0</v>
      </c>
      <c r="AD132" s="120">
        <v>0</v>
      </c>
      <c r="AE132" s="120">
        <v>0</v>
      </c>
      <c r="AF132" s="120">
        <v>0</v>
      </c>
      <c r="AG132" s="120">
        <v>0</v>
      </c>
    </row>
    <row r="133" spans="1:33" x14ac:dyDescent="0.25">
      <c r="A133" s="120" t="s">
        <v>1394</v>
      </c>
      <c r="B133" s="120" t="s">
        <v>1037</v>
      </c>
      <c r="C133" s="120">
        <v>0</v>
      </c>
      <c r="D133" s="120">
        <v>0</v>
      </c>
      <c r="E133" s="120">
        <v>0</v>
      </c>
      <c r="F133" s="120">
        <v>0</v>
      </c>
      <c r="G133" s="120">
        <v>0</v>
      </c>
      <c r="H133" s="120">
        <v>0</v>
      </c>
      <c r="I133" s="120">
        <v>0</v>
      </c>
      <c r="J133" s="120">
        <v>0</v>
      </c>
      <c r="K133" s="120">
        <v>0</v>
      </c>
      <c r="L133" s="120">
        <v>0</v>
      </c>
      <c r="M133" s="120">
        <v>0</v>
      </c>
      <c r="N133" s="120">
        <v>0</v>
      </c>
      <c r="O133" s="120">
        <v>0</v>
      </c>
      <c r="P133" s="120">
        <v>0</v>
      </c>
      <c r="Q133" s="120">
        <v>0</v>
      </c>
      <c r="R133" s="120">
        <v>0</v>
      </c>
      <c r="S133" s="120">
        <v>0</v>
      </c>
      <c r="T133" s="120">
        <v>0</v>
      </c>
      <c r="U133" s="120">
        <v>0</v>
      </c>
      <c r="V133" s="120">
        <v>0</v>
      </c>
      <c r="W133" s="120">
        <v>0</v>
      </c>
      <c r="X133" s="120">
        <v>0</v>
      </c>
      <c r="Y133" s="120">
        <v>0</v>
      </c>
      <c r="Z133" s="120">
        <v>0</v>
      </c>
      <c r="AA133" s="120">
        <v>0</v>
      </c>
      <c r="AB133" s="120">
        <v>0</v>
      </c>
      <c r="AC133" s="120">
        <v>0</v>
      </c>
      <c r="AD133" s="120">
        <v>0</v>
      </c>
      <c r="AE133" s="120">
        <v>0</v>
      </c>
      <c r="AF133" s="120">
        <v>0</v>
      </c>
      <c r="AG133" s="120">
        <v>0</v>
      </c>
    </row>
    <row r="134" spans="1:33" x14ac:dyDescent="0.25">
      <c r="A134" s="120" t="s">
        <v>1394</v>
      </c>
      <c r="B134" s="120" t="s">
        <v>1038</v>
      </c>
      <c r="C134" s="120">
        <v>0</v>
      </c>
      <c r="D134" s="120">
        <v>0</v>
      </c>
      <c r="E134" s="120">
        <v>0</v>
      </c>
      <c r="F134" s="120">
        <v>0</v>
      </c>
      <c r="G134" s="120">
        <v>0</v>
      </c>
      <c r="H134" s="120">
        <v>0</v>
      </c>
      <c r="I134" s="120">
        <v>0</v>
      </c>
      <c r="J134" s="120">
        <v>0</v>
      </c>
      <c r="K134" s="120">
        <v>0</v>
      </c>
      <c r="L134" s="120">
        <v>0</v>
      </c>
      <c r="M134" s="120">
        <v>0</v>
      </c>
      <c r="N134" s="120">
        <v>0</v>
      </c>
      <c r="O134" s="120">
        <v>0</v>
      </c>
      <c r="P134" s="120">
        <v>0</v>
      </c>
      <c r="Q134" s="120">
        <v>0</v>
      </c>
      <c r="R134" s="120">
        <v>0</v>
      </c>
      <c r="S134" s="120">
        <v>0</v>
      </c>
      <c r="T134" s="120">
        <v>0</v>
      </c>
      <c r="U134" s="120">
        <v>0</v>
      </c>
      <c r="V134" s="120">
        <v>0</v>
      </c>
      <c r="W134" s="120">
        <v>0</v>
      </c>
      <c r="X134" s="120">
        <v>0</v>
      </c>
      <c r="Y134" s="120">
        <v>0</v>
      </c>
      <c r="Z134" s="120">
        <v>0</v>
      </c>
      <c r="AA134" s="120">
        <v>0</v>
      </c>
      <c r="AB134" s="120">
        <v>0</v>
      </c>
      <c r="AC134" s="120">
        <v>0</v>
      </c>
      <c r="AD134" s="120">
        <v>0</v>
      </c>
      <c r="AE134" s="120">
        <v>0</v>
      </c>
      <c r="AF134" s="120">
        <v>0</v>
      </c>
      <c r="AG134" s="120">
        <v>0</v>
      </c>
    </row>
    <row r="135" spans="1:33" x14ac:dyDescent="0.25">
      <c r="A135" s="120" t="s">
        <v>1394</v>
      </c>
      <c r="B135" s="120" t="s">
        <v>1039</v>
      </c>
      <c r="C135" s="120">
        <v>0</v>
      </c>
      <c r="D135" s="120">
        <v>0</v>
      </c>
      <c r="E135" s="120">
        <v>0</v>
      </c>
      <c r="F135" s="120">
        <v>0</v>
      </c>
      <c r="G135" s="120">
        <v>0</v>
      </c>
      <c r="H135" s="120">
        <v>0</v>
      </c>
      <c r="I135" s="120">
        <v>0</v>
      </c>
      <c r="J135" s="120">
        <v>0</v>
      </c>
      <c r="K135" s="120">
        <v>0</v>
      </c>
      <c r="L135" s="120">
        <v>0</v>
      </c>
      <c r="M135" s="120">
        <v>0</v>
      </c>
      <c r="N135" s="120">
        <v>0</v>
      </c>
      <c r="O135" s="120">
        <v>0</v>
      </c>
      <c r="P135" s="120">
        <v>0</v>
      </c>
      <c r="Q135" s="120">
        <v>0</v>
      </c>
      <c r="R135" s="120">
        <v>0</v>
      </c>
      <c r="S135" s="120">
        <v>0</v>
      </c>
      <c r="T135" s="120">
        <v>0</v>
      </c>
      <c r="U135" s="120">
        <v>0</v>
      </c>
      <c r="V135" s="120">
        <v>0</v>
      </c>
      <c r="W135" s="120">
        <v>0</v>
      </c>
      <c r="X135" s="120">
        <v>0</v>
      </c>
      <c r="Y135" s="120">
        <v>0</v>
      </c>
      <c r="Z135" s="120">
        <v>0</v>
      </c>
      <c r="AA135" s="120">
        <v>0</v>
      </c>
      <c r="AB135" s="120">
        <v>0</v>
      </c>
      <c r="AC135" s="120">
        <v>0</v>
      </c>
      <c r="AD135" s="120">
        <v>0</v>
      </c>
      <c r="AE135" s="120">
        <v>0</v>
      </c>
      <c r="AF135" s="120">
        <v>0</v>
      </c>
      <c r="AG135" s="120">
        <v>0</v>
      </c>
    </row>
    <row r="136" spans="1:33" x14ac:dyDescent="0.25">
      <c r="A136" s="120" t="s">
        <v>1394</v>
      </c>
      <c r="B136" s="120" t="s">
        <v>1040</v>
      </c>
      <c r="C136" s="120">
        <v>0</v>
      </c>
      <c r="D136" s="120">
        <v>0</v>
      </c>
      <c r="E136" s="120">
        <v>0</v>
      </c>
      <c r="F136" s="120">
        <v>0</v>
      </c>
      <c r="G136" s="120">
        <v>0</v>
      </c>
      <c r="H136" s="120">
        <v>0</v>
      </c>
      <c r="I136" s="120">
        <v>0</v>
      </c>
      <c r="J136" s="120">
        <v>0</v>
      </c>
      <c r="K136" s="120">
        <v>0</v>
      </c>
      <c r="L136" s="120">
        <v>0</v>
      </c>
      <c r="M136" s="120">
        <v>0</v>
      </c>
      <c r="N136" s="120">
        <v>0</v>
      </c>
      <c r="O136" s="120">
        <v>0</v>
      </c>
      <c r="P136" s="120">
        <v>0</v>
      </c>
      <c r="Q136" s="120">
        <v>0</v>
      </c>
      <c r="R136" s="120">
        <v>0</v>
      </c>
      <c r="S136" s="120">
        <v>0</v>
      </c>
      <c r="T136" s="120">
        <v>0</v>
      </c>
      <c r="U136" s="120">
        <v>0</v>
      </c>
      <c r="V136" s="120">
        <v>0</v>
      </c>
      <c r="W136" s="120">
        <v>0</v>
      </c>
      <c r="X136" s="120">
        <v>0</v>
      </c>
      <c r="Y136" s="120">
        <v>0</v>
      </c>
      <c r="Z136" s="120">
        <v>0</v>
      </c>
      <c r="AA136" s="120">
        <v>0</v>
      </c>
      <c r="AB136" s="120">
        <v>0</v>
      </c>
      <c r="AC136" s="120">
        <v>0</v>
      </c>
      <c r="AD136" s="120">
        <v>0</v>
      </c>
      <c r="AE136" s="120">
        <v>0</v>
      </c>
      <c r="AF136" s="120">
        <v>0</v>
      </c>
      <c r="AG136" s="120">
        <v>0</v>
      </c>
    </row>
    <row r="137" spans="1:33" x14ac:dyDescent="0.25">
      <c r="A137" s="120" t="s">
        <v>1394</v>
      </c>
      <c r="B137" s="120" t="s">
        <v>1041</v>
      </c>
      <c r="C137" s="120">
        <v>0</v>
      </c>
      <c r="D137" s="120">
        <v>0</v>
      </c>
      <c r="E137" s="120">
        <v>0</v>
      </c>
      <c r="F137" s="120">
        <v>0</v>
      </c>
      <c r="G137" s="120">
        <v>0</v>
      </c>
      <c r="H137" s="120">
        <v>0</v>
      </c>
      <c r="I137" s="120">
        <v>0</v>
      </c>
      <c r="J137" s="120">
        <v>0</v>
      </c>
      <c r="K137" s="120">
        <v>0</v>
      </c>
      <c r="L137" s="120">
        <v>0</v>
      </c>
      <c r="M137" s="120">
        <v>0</v>
      </c>
      <c r="N137" s="120">
        <v>0</v>
      </c>
      <c r="O137" s="120">
        <v>0</v>
      </c>
      <c r="P137" s="120">
        <v>0</v>
      </c>
      <c r="Q137" s="120">
        <v>0</v>
      </c>
      <c r="R137" s="120">
        <v>0</v>
      </c>
      <c r="S137" s="120">
        <v>0</v>
      </c>
      <c r="T137" s="120">
        <v>0</v>
      </c>
      <c r="U137" s="120">
        <v>0</v>
      </c>
      <c r="V137" s="120">
        <v>0</v>
      </c>
      <c r="W137" s="120">
        <v>0</v>
      </c>
      <c r="X137" s="120">
        <v>0</v>
      </c>
      <c r="Y137" s="120">
        <v>0</v>
      </c>
      <c r="Z137" s="120">
        <v>0</v>
      </c>
      <c r="AA137" s="120">
        <v>0</v>
      </c>
      <c r="AB137" s="120">
        <v>0</v>
      </c>
      <c r="AC137" s="120">
        <v>0</v>
      </c>
      <c r="AD137" s="120">
        <v>0</v>
      </c>
      <c r="AE137" s="120">
        <v>0</v>
      </c>
      <c r="AF137" s="120">
        <v>0</v>
      </c>
      <c r="AG137" s="120">
        <v>0</v>
      </c>
    </row>
    <row r="138" spans="1:33" x14ac:dyDescent="0.25">
      <c r="A138" s="120" t="s">
        <v>1394</v>
      </c>
      <c r="B138" s="120" t="s">
        <v>1042</v>
      </c>
      <c r="C138" s="120">
        <v>0</v>
      </c>
      <c r="D138" s="120">
        <v>0</v>
      </c>
      <c r="E138" s="120">
        <v>0</v>
      </c>
      <c r="F138" s="120">
        <v>0</v>
      </c>
      <c r="G138" s="120">
        <v>0</v>
      </c>
      <c r="H138" s="120">
        <v>0</v>
      </c>
      <c r="I138" s="120">
        <v>0</v>
      </c>
      <c r="J138" s="120">
        <v>0</v>
      </c>
      <c r="K138" s="120">
        <v>0</v>
      </c>
      <c r="L138" s="120">
        <v>0</v>
      </c>
      <c r="M138" s="120">
        <v>0</v>
      </c>
      <c r="N138" s="120">
        <v>0</v>
      </c>
      <c r="O138" s="120">
        <v>0</v>
      </c>
      <c r="P138" s="120">
        <v>0</v>
      </c>
      <c r="Q138" s="120">
        <v>0</v>
      </c>
      <c r="R138" s="120">
        <v>0</v>
      </c>
      <c r="S138" s="120">
        <v>0</v>
      </c>
      <c r="T138" s="120">
        <v>0</v>
      </c>
      <c r="U138" s="120">
        <v>0</v>
      </c>
      <c r="V138" s="120">
        <v>0</v>
      </c>
      <c r="W138" s="120">
        <v>0</v>
      </c>
      <c r="X138" s="120">
        <v>0</v>
      </c>
      <c r="Y138" s="120">
        <v>0</v>
      </c>
      <c r="Z138" s="120">
        <v>0</v>
      </c>
      <c r="AA138" s="120">
        <v>0</v>
      </c>
      <c r="AB138" s="120">
        <v>0</v>
      </c>
      <c r="AC138" s="120">
        <v>0</v>
      </c>
      <c r="AD138" s="120">
        <v>0</v>
      </c>
      <c r="AE138" s="120">
        <v>0</v>
      </c>
      <c r="AF138" s="120">
        <v>0</v>
      </c>
      <c r="AG138" s="120">
        <v>0</v>
      </c>
    </row>
    <row r="139" spans="1:33" x14ac:dyDescent="0.25">
      <c r="A139" s="120" t="s">
        <v>1394</v>
      </c>
      <c r="B139" s="120" t="s">
        <v>1043</v>
      </c>
      <c r="C139" s="120">
        <v>0</v>
      </c>
      <c r="D139" s="120">
        <v>0</v>
      </c>
      <c r="E139" s="120">
        <v>0</v>
      </c>
      <c r="F139" s="120">
        <v>0</v>
      </c>
      <c r="G139" s="120">
        <v>0</v>
      </c>
      <c r="H139" s="120">
        <v>0</v>
      </c>
      <c r="I139" s="120">
        <v>0</v>
      </c>
      <c r="J139" s="120">
        <v>0</v>
      </c>
      <c r="K139" s="120">
        <v>0</v>
      </c>
      <c r="L139" s="120">
        <v>0</v>
      </c>
      <c r="M139" s="120">
        <v>0</v>
      </c>
      <c r="N139" s="120">
        <v>0</v>
      </c>
      <c r="O139" s="120">
        <v>0</v>
      </c>
      <c r="P139" s="120">
        <v>0</v>
      </c>
      <c r="Q139" s="120">
        <v>0</v>
      </c>
      <c r="R139" s="120">
        <v>0</v>
      </c>
      <c r="S139" s="120">
        <v>0</v>
      </c>
      <c r="T139" s="120">
        <v>0</v>
      </c>
      <c r="U139" s="120">
        <v>0</v>
      </c>
      <c r="V139" s="120">
        <v>0</v>
      </c>
      <c r="W139" s="120">
        <v>0</v>
      </c>
      <c r="X139" s="120">
        <v>0</v>
      </c>
      <c r="Y139" s="120">
        <v>0</v>
      </c>
      <c r="Z139" s="120">
        <v>0</v>
      </c>
      <c r="AA139" s="120">
        <v>0</v>
      </c>
      <c r="AB139" s="120">
        <v>0</v>
      </c>
      <c r="AC139" s="120">
        <v>0</v>
      </c>
      <c r="AD139" s="120">
        <v>0</v>
      </c>
      <c r="AE139" s="120">
        <v>0</v>
      </c>
      <c r="AF139" s="120">
        <v>0</v>
      </c>
      <c r="AG139" s="120">
        <v>0</v>
      </c>
    </row>
    <row r="140" spans="1:33" x14ac:dyDescent="0.25">
      <c r="A140" s="120" t="s">
        <v>1394</v>
      </c>
      <c r="B140" s="120" t="s">
        <v>1044</v>
      </c>
      <c r="C140" s="120">
        <v>0</v>
      </c>
      <c r="D140" s="120">
        <v>0</v>
      </c>
      <c r="E140" s="120">
        <v>0</v>
      </c>
      <c r="F140" s="120">
        <v>0</v>
      </c>
      <c r="G140" s="120">
        <v>0</v>
      </c>
      <c r="H140" s="120">
        <v>0</v>
      </c>
      <c r="I140" s="120">
        <v>0</v>
      </c>
      <c r="J140" s="120">
        <v>0</v>
      </c>
      <c r="K140" s="120">
        <v>0</v>
      </c>
      <c r="L140" s="120">
        <v>0</v>
      </c>
      <c r="M140" s="120">
        <v>0</v>
      </c>
      <c r="N140" s="120">
        <v>0</v>
      </c>
      <c r="O140" s="120">
        <v>0</v>
      </c>
      <c r="P140" s="120">
        <v>0</v>
      </c>
      <c r="Q140" s="120">
        <v>0</v>
      </c>
      <c r="R140" s="120">
        <v>0</v>
      </c>
      <c r="S140" s="120">
        <v>0</v>
      </c>
      <c r="T140" s="120">
        <v>0</v>
      </c>
      <c r="U140" s="120">
        <v>0</v>
      </c>
      <c r="V140" s="120">
        <v>0</v>
      </c>
      <c r="W140" s="120">
        <v>0</v>
      </c>
      <c r="X140" s="120">
        <v>0</v>
      </c>
      <c r="Y140" s="120">
        <v>0</v>
      </c>
      <c r="Z140" s="120">
        <v>0</v>
      </c>
      <c r="AA140" s="120">
        <v>0</v>
      </c>
      <c r="AB140" s="120">
        <v>0</v>
      </c>
      <c r="AC140" s="120">
        <v>0</v>
      </c>
      <c r="AD140" s="120">
        <v>0</v>
      </c>
      <c r="AE140" s="120">
        <v>0</v>
      </c>
      <c r="AF140" s="120">
        <v>0</v>
      </c>
      <c r="AG140" s="120">
        <v>0</v>
      </c>
    </row>
    <row r="141" spans="1:33" x14ac:dyDescent="0.25">
      <c r="A141" s="120" t="s">
        <v>1394</v>
      </c>
      <c r="B141" s="120" t="s">
        <v>1045</v>
      </c>
      <c r="C141" s="120">
        <v>0</v>
      </c>
      <c r="D141" s="120">
        <v>0</v>
      </c>
      <c r="E141" s="120">
        <v>0</v>
      </c>
      <c r="F141" s="120">
        <v>0</v>
      </c>
      <c r="G141" s="120">
        <v>0</v>
      </c>
      <c r="H141" s="120">
        <v>0</v>
      </c>
      <c r="I141" s="120">
        <v>0</v>
      </c>
      <c r="J141" s="120">
        <v>0</v>
      </c>
      <c r="K141" s="120">
        <v>0</v>
      </c>
      <c r="L141" s="120">
        <v>0</v>
      </c>
      <c r="M141" s="120">
        <v>0</v>
      </c>
      <c r="N141" s="120">
        <v>0</v>
      </c>
      <c r="O141" s="120">
        <v>0</v>
      </c>
      <c r="P141" s="120">
        <v>0</v>
      </c>
      <c r="Q141" s="120">
        <v>0</v>
      </c>
      <c r="R141" s="120">
        <v>0</v>
      </c>
      <c r="S141" s="120">
        <v>0</v>
      </c>
      <c r="T141" s="120">
        <v>0</v>
      </c>
      <c r="U141" s="120">
        <v>0</v>
      </c>
      <c r="V141" s="120">
        <v>0</v>
      </c>
      <c r="W141" s="120">
        <v>0</v>
      </c>
      <c r="X141" s="120">
        <v>0</v>
      </c>
      <c r="Y141" s="120">
        <v>0</v>
      </c>
      <c r="Z141" s="120">
        <v>0</v>
      </c>
      <c r="AA141" s="120">
        <v>0</v>
      </c>
      <c r="AB141" s="120">
        <v>0</v>
      </c>
      <c r="AC141" s="120">
        <v>0</v>
      </c>
      <c r="AD141" s="120">
        <v>0</v>
      </c>
      <c r="AE141" s="120">
        <v>0</v>
      </c>
      <c r="AF141" s="120">
        <v>0</v>
      </c>
      <c r="AG141" s="120">
        <v>0</v>
      </c>
    </row>
    <row r="142" spans="1:33" x14ac:dyDescent="0.25">
      <c r="A142" s="120" t="s">
        <v>1394</v>
      </c>
      <c r="B142" s="120" t="s">
        <v>1046</v>
      </c>
      <c r="C142" s="120">
        <v>0</v>
      </c>
      <c r="D142" s="120">
        <v>0</v>
      </c>
      <c r="E142" s="120">
        <v>0</v>
      </c>
      <c r="F142" s="120">
        <v>0</v>
      </c>
      <c r="G142" s="120">
        <v>0</v>
      </c>
      <c r="H142" s="120">
        <v>0</v>
      </c>
      <c r="I142" s="120">
        <v>0</v>
      </c>
      <c r="J142" s="120">
        <v>0</v>
      </c>
      <c r="K142" s="120">
        <v>0</v>
      </c>
      <c r="L142" s="120">
        <v>0</v>
      </c>
      <c r="M142" s="120">
        <v>0</v>
      </c>
      <c r="N142" s="120">
        <v>0</v>
      </c>
      <c r="O142" s="120">
        <v>0</v>
      </c>
      <c r="P142" s="120">
        <v>0</v>
      </c>
      <c r="Q142" s="120">
        <v>0</v>
      </c>
      <c r="R142" s="120">
        <v>0</v>
      </c>
      <c r="S142" s="120">
        <v>0</v>
      </c>
      <c r="T142" s="120">
        <v>0</v>
      </c>
      <c r="U142" s="120">
        <v>0</v>
      </c>
      <c r="V142" s="120">
        <v>0</v>
      </c>
      <c r="W142" s="120">
        <v>0</v>
      </c>
      <c r="X142" s="120">
        <v>0</v>
      </c>
      <c r="Y142" s="120">
        <v>0</v>
      </c>
      <c r="Z142" s="120">
        <v>0</v>
      </c>
      <c r="AA142" s="120">
        <v>0</v>
      </c>
      <c r="AB142" s="120">
        <v>0</v>
      </c>
      <c r="AC142" s="120">
        <v>0</v>
      </c>
      <c r="AD142" s="120">
        <v>0</v>
      </c>
      <c r="AE142" s="120">
        <v>0</v>
      </c>
      <c r="AF142" s="120">
        <v>0</v>
      </c>
      <c r="AG142" s="120">
        <v>0</v>
      </c>
    </row>
    <row r="143" spans="1:33" x14ac:dyDescent="0.25">
      <c r="A143" s="120" t="s">
        <v>1394</v>
      </c>
      <c r="B143" s="120" t="s">
        <v>1047</v>
      </c>
      <c r="C143" s="120">
        <v>0</v>
      </c>
      <c r="D143" s="120">
        <v>0</v>
      </c>
      <c r="E143" s="120">
        <v>0</v>
      </c>
      <c r="F143" s="120">
        <v>0</v>
      </c>
      <c r="G143" s="120">
        <v>0</v>
      </c>
      <c r="H143" s="120">
        <v>0</v>
      </c>
      <c r="I143" s="120">
        <v>0</v>
      </c>
      <c r="J143" s="120">
        <v>0</v>
      </c>
      <c r="K143" s="120">
        <v>0</v>
      </c>
      <c r="L143" s="120">
        <v>0</v>
      </c>
      <c r="M143" s="120">
        <v>0</v>
      </c>
      <c r="N143" s="120">
        <v>0</v>
      </c>
      <c r="O143" s="120">
        <v>0</v>
      </c>
      <c r="P143" s="120">
        <v>0</v>
      </c>
      <c r="Q143" s="120">
        <v>0</v>
      </c>
      <c r="R143" s="120">
        <v>0</v>
      </c>
      <c r="S143" s="120">
        <v>0</v>
      </c>
      <c r="T143" s="120">
        <v>0</v>
      </c>
      <c r="U143" s="120">
        <v>0</v>
      </c>
      <c r="V143" s="120">
        <v>0</v>
      </c>
      <c r="W143" s="120">
        <v>0</v>
      </c>
      <c r="X143" s="120">
        <v>0</v>
      </c>
      <c r="Y143" s="120">
        <v>0</v>
      </c>
      <c r="Z143" s="120">
        <v>0</v>
      </c>
      <c r="AA143" s="120">
        <v>0</v>
      </c>
      <c r="AB143" s="120">
        <v>0</v>
      </c>
      <c r="AC143" s="120">
        <v>0</v>
      </c>
      <c r="AD143" s="120">
        <v>0</v>
      </c>
      <c r="AE143" s="120">
        <v>0</v>
      </c>
      <c r="AF143" s="120">
        <v>0</v>
      </c>
      <c r="AG143" s="120">
        <v>0</v>
      </c>
    </row>
    <row r="144" spans="1:33" x14ac:dyDescent="0.25">
      <c r="A144" s="120" t="s">
        <v>1394</v>
      </c>
      <c r="B144" s="120" t="s">
        <v>1048</v>
      </c>
      <c r="C144" s="120">
        <v>0</v>
      </c>
      <c r="D144" s="120">
        <v>0</v>
      </c>
      <c r="E144" s="120">
        <v>0</v>
      </c>
      <c r="F144" s="120">
        <v>0</v>
      </c>
      <c r="G144" s="120">
        <v>0</v>
      </c>
      <c r="H144" s="120">
        <v>0</v>
      </c>
      <c r="I144" s="120">
        <v>0</v>
      </c>
      <c r="J144" s="120">
        <v>0</v>
      </c>
      <c r="K144" s="120">
        <v>0</v>
      </c>
      <c r="L144" s="120">
        <v>0</v>
      </c>
      <c r="M144" s="120">
        <v>0</v>
      </c>
      <c r="N144" s="120">
        <v>0</v>
      </c>
      <c r="O144" s="120">
        <v>0</v>
      </c>
      <c r="P144" s="120">
        <v>0</v>
      </c>
      <c r="Q144" s="120">
        <v>0</v>
      </c>
      <c r="R144" s="120">
        <v>0</v>
      </c>
      <c r="S144" s="120">
        <v>0</v>
      </c>
      <c r="T144" s="120">
        <v>0</v>
      </c>
      <c r="U144" s="120">
        <v>0</v>
      </c>
      <c r="V144" s="120">
        <v>0</v>
      </c>
      <c r="W144" s="120">
        <v>0</v>
      </c>
      <c r="X144" s="120">
        <v>0</v>
      </c>
      <c r="Y144" s="120">
        <v>0</v>
      </c>
      <c r="Z144" s="120">
        <v>0</v>
      </c>
      <c r="AA144" s="120">
        <v>0</v>
      </c>
      <c r="AB144" s="120">
        <v>0</v>
      </c>
      <c r="AC144" s="120">
        <v>0</v>
      </c>
      <c r="AD144" s="120">
        <v>0</v>
      </c>
      <c r="AE144" s="120">
        <v>0</v>
      </c>
      <c r="AF144" s="120">
        <v>0</v>
      </c>
      <c r="AG144" s="120">
        <v>0</v>
      </c>
    </row>
    <row r="145" spans="1:33" x14ac:dyDescent="0.25">
      <c r="A145" s="120" t="s">
        <v>1394</v>
      </c>
      <c r="B145" s="120" t="s">
        <v>1049</v>
      </c>
      <c r="C145" s="120">
        <v>0</v>
      </c>
      <c r="D145" s="120">
        <v>0</v>
      </c>
      <c r="E145" s="120">
        <v>0</v>
      </c>
      <c r="F145" s="120">
        <v>0</v>
      </c>
      <c r="G145" s="120">
        <v>0</v>
      </c>
      <c r="H145" s="120">
        <v>0</v>
      </c>
      <c r="I145" s="120">
        <v>0</v>
      </c>
      <c r="J145" s="120">
        <v>0</v>
      </c>
      <c r="K145" s="120">
        <v>0</v>
      </c>
      <c r="L145" s="120">
        <v>0</v>
      </c>
      <c r="M145" s="120">
        <v>0</v>
      </c>
      <c r="N145" s="120">
        <v>0</v>
      </c>
      <c r="O145" s="120">
        <v>0</v>
      </c>
      <c r="P145" s="120">
        <v>0</v>
      </c>
      <c r="Q145" s="120">
        <v>0</v>
      </c>
      <c r="R145" s="120">
        <v>0</v>
      </c>
      <c r="S145" s="120">
        <v>0</v>
      </c>
      <c r="T145" s="120">
        <v>0</v>
      </c>
      <c r="U145" s="120">
        <v>0</v>
      </c>
      <c r="V145" s="120">
        <v>0</v>
      </c>
      <c r="W145" s="120">
        <v>0</v>
      </c>
      <c r="X145" s="120">
        <v>0</v>
      </c>
      <c r="Y145" s="120">
        <v>0</v>
      </c>
      <c r="Z145" s="120">
        <v>0</v>
      </c>
      <c r="AA145" s="120">
        <v>0</v>
      </c>
      <c r="AB145" s="120">
        <v>0</v>
      </c>
      <c r="AC145" s="120">
        <v>0</v>
      </c>
      <c r="AD145" s="120">
        <v>0</v>
      </c>
      <c r="AE145" s="120">
        <v>0</v>
      </c>
      <c r="AF145" s="120">
        <v>0</v>
      </c>
      <c r="AG145" s="120">
        <v>0</v>
      </c>
    </row>
    <row r="146" spans="1:33" x14ac:dyDescent="0.25">
      <c r="A146" s="120" t="s">
        <v>1394</v>
      </c>
      <c r="B146" s="120" t="s">
        <v>1050</v>
      </c>
      <c r="C146" s="120">
        <v>0</v>
      </c>
      <c r="D146" s="120">
        <v>0</v>
      </c>
      <c r="E146" s="120">
        <v>0</v>
      </c>
      <c r="F146" s="120">
        <v>0</v>
      </c>
      <c r="G146" s="120">
        <v>0</v>
      </c>
      <c r="H146" s="120">
        <v>0</v>
      </c>
      <c r="I146" s="120">
        <v>0</v>
      </c>
      <c r="J146" s="120">
        <v>0</v>
      </c>
      <c r="K146" s="120">
        <v>0</v>
      </c>
      <c r="L146" s="120">
        <v>0</v>
      </c>
      <c r="M146" s="120">
        <v>0</v>
      </c>
      <c r="N146" s="120">
        <v>0</v>
      </c>
      <c r="O146" s="120">
        <v>0</v>
      </c>
      <c r="P146" s="120">
        <v>0</v>
      </c>
      <c r="Q146" s="120">
        <v>0</v>
      </c>
      <c r="R146" s="120">
        <v>0</v>
      </c>
      <c r="S146" s="120">
        <v>0</v>
      </c>
      <c r="T146" s="120">
        <v>0</v>
      </c>
      <c r="U146" s="120">
        <v>0</v>
      </c>
      <c r="V146" s="120">
        <v>0</v>
      </c>
      <c r="W146" s="120">
        <v>0</v>
      </c>
      <c r="X146" s="120">
        <v>0</v>
      </c>
      <c r="Y146" s="120">
        <v>0</v>
      </c>
      <c r="Z146" s="120">
        <v>0</v>
      </c>
      <c r="AA146" s="120">
        <v>0</v>
      </c>
      <c r="AB146" s="120">
        <v>0</v>
      </c>
      <c r="AC146" s="120">
        <v>0</v>
      </c>
      <c r="AD146" s="120">
        <v>0</v>
      </c>
      <c r="AE146" s="120">
        <v>0</v>
      </c>
      <c r="AF146" s="120">
        <v>0</v>
      </c>
      <c r="AG146" s="120">
        <v>0</v>
      </c>
    </row>
    <row r="147" spans="1:33" x14ac:dyDescent="0.25">
      <c r="A147" s="120" t="s">
        <v>1394</v>
      </c>
      <c r="B147" s="120" t="s">
        <v>1051</v>
      </c>
      <c r="C147" s="120">
        <v>0</v>
      </c>
      <c r="D147" s="120">
        <v>0</v>
      </c>
      <c r="E147" s="120">
        <v>0</v>
      </c>
      <c r="F147" s="120">
        <v>0</v>
      </c>
      <c r="G147" s="120">
        <v>0</v>
      </c>
      <c r="H147" s="120">
        <v>0</v>
      </c>
      <c r="I147" s="120">
        <v>0</v>
      </c>
      <c r="J147" s="120">
        <v>0</v>
      </c>
      <c r="K147" s="120">
        <v>0</v>
      </c>
      <c r="L147" s="120">
        <v>0</v>
      </c>
      <c r="M147" s="120">
        <v>0</v>
      </c>
      <c r="N147" s="120">
        <v>0</v>
      </c>
      <c r="O147" s="120">
        <v>0</v>
      </c>
      <c r="P147" s="120">
        <v>0</v>
      </c>
      <c r="Q147" s="120">
        <v>0</v>
      </c>
      <c r="R147" s="120">
        <v>0</v>
      </c>
      <c r="S147" s="120">
        <v>0</v>
      </c>
      <c r="T147" s="120">
        <v>0</v>
      </c>
      <c r="U147" s="120">
        <v>0</v>
      </c>
      <c r="V147" s="120">
        <v>0</v>
      </c>
      <c r="W147" s="120">
        <v>0</v>
      </c>
      <c r="X147" s="120">
        <v>0</v>
      </c>
      <c r="Y147" s="120">
        <v>0</v>
      </c>
      <c r="Z147" s="120">
        <v>0</v>
      </c>
      <c r="AA147" s="120">
        <v>0</v>
      </c>
      <c r="AB147" s="120">
        <v>0</v>
      </c>
      <c r="AC147" s="120">
        <v>0</v>
      </c>
      <c r="AD147" s="120">
        <v>0</v>
      </c>
      <c r="AE147" s="120">
        <v>0</v>
      </c>
      <c r="AF147" s="120">
        <v>0</v>
      </c>
      <c r="AG147" s="120">
        <v>0</v>
      </c>
    </row>
    <row r="148" spans="1:33" x14ac:dyDescent="0.25">
      <c r="A148" s="120" t="s">
        <v>1394</v>
      </c>
      <c r="B148" s="120" t="s">
        <v>1052</v>
      </c>
      <c r="C148" s="120">
        <v>0</v>
      </c>
      <c r="D148" s="120">
        <v>0</v>
      </c>
      <c r="E148" s="120">
        <v>0</v>
      </c>
      <c r="F148" s="120">
        <v>0</v>
      </c>
      <c r="G148" s="120">
        <v>0</v>
      </c>
      <c r="H148" s="120">
        <v>0</v>
      </c>
      <c r="I148" s="120">
        <v>0</v>
      </c>
      <c r="J148" s="120">
        <v>0</v>
      </c>
      <c r="K148" s="120">
        <v>0</v>
      </c>
      <c r="L148" s="120">
        <v>0</v>
      </c>
      <c r="M148" s="120">
        <v>0</v>
      </c>
      <c r="N148" s="120">
        <v>0</v>
      </c>
      <c r="O148" s="120">
        <v>0</v>
      </c>
      <c r="P148" s="120">
        <v>0</v>
      </c>
      <c r="Q148" s="120">
        <v>0</v>
      </c>
      <c r="R148" s="120">
        <v>0</v>
      </c>
      <c r="S148" s="120">
        <v>0</v>
      </c>
      <c r="T148" s="120">
        <v>0</v>
      </c>
      <c r="U148" s="120">
        <v>0</v>
      </c>
      <c r="V148" s="120">
        <v>0</v>
      </c>
      <c r="W148" s="120">
        <v>0</v>
      </c>
      <c r="X148" s="120">
        <v>0</v>
      </c>
      <c r="Y148" s="120">
        <v>0</v>
      </c>
      <c r="Z148" s="120">
        <v>0</v>
      </c>
      <c r="AA148" s="120">
        <v>0</v>
      </c>
      <c r="AB148" s="120">
        <v>0</v>
      </c>
      <c r="AC148" s="120">
        <v>0</v>
      </c>
      <c r="AD148" s="120">
        <v>0</v>
      </c>
      <c r="AE148" s="120">
        <v>0</v>
      </c>
      <c r="AF148" s="120">
        <v>0</v>
      </c>
      <c r="AG148" s="120">
        <v>0</v>
      </c>
    </row>
    <row r="149" spans="1:33" x14ac:dyDescent="0.25">
      <c r="A149" s="120" t="s">
        <v>1394</v>
      </c>
      <c r="B149" s="120" t="s">
        <v>1053</v>
      </c>
      <c r="C149" s="120">
        <v>0</v>
      </c>
      <c r="D149" s="120">
        <v>0</v>
      </c>
      <c r="E149" s="120">
        <v>0</v>
      </c>
      <c r="F149" s="120">
        <v>0</v>
      </c>
      <c r="G149" s="120">
        <v>0</v>
      </c>
      <c r="H149" s="120">
        <v>0</v>
      </c>
      <c r="I149" s="120">
        <v>0</v>
      </c>
      <c r="J149" s="120">
        <v>0</v>
      </c>
      <c r="K149" s="120">
        <v>0</v>
      </c>
      <c r="L149" s="120">
        <v>0</v>
      </c>
      <c r="M149" s="120">
        <v>0</v>
      </c>
      <c r="N149" s="120">
        <v>0</v>
      </c>
      <c r="O149" s="120">
        <v>0</v>
      </c>
      <c r="P149" s="120">
        <v>0</v>
      </c>
      <c r="Q149" s="120">
        <v>0</v>
      </c>
      <c r="R149" s="120">
        <v>0</v>
      </c>
      <c r="S149" s="120">
        <v>0</v>
      </c>
      <c r="T149" s="120">
        <v>0</v>
      </c>
      <c r="U149" s="120">
        <v>0</v>
      </c>
      <c r="V149" s="120">
        <v>0</v>
      </c>
      <c r="W149" s="120">
        <v>0</v>
      </c>
      <c r="X149" s="120">
        <v>0</v>
      </c>
      <c r="Y149" s="120">
        <v>0</v>
      </c>
      <c r="Z149" s="120">
        <v>0</v>
      </c>
      <c r="AA149" s="120">
        <v>0</v>
      </c>
      <c r="AB149" s="120">
        <v>0</v>
      </c>
      <c r="AC149" s="120">
        <v>0</v>
      </c>
      <c r="AD149" s="120">
        <v>0</v>
      </c>
      <c r="AE149" s="120">
        <v>0</v>
      </c>
      <c r="AF149" s="120">
        <v>0</v>
      </c>
      <c r="AG149" s="120">
        <v>0</v>
      </c>
    </row>
    <row r="150" spans="1:33" x14ac:dyDescent="0.25">
      <c r="A150" s="120" t="s">
        <v>1394</v>
      </c>
      <c r="B150" s="120" t="s">
        <v>1054</v>
      </c>
      <c r="C150" s="120">
        <v>0</v>
      </c>
      <c r="D150" s="120">
        <v>0</v>
      </c>
      <c r="E150" s="120">
        <v>0</v>
      </c>
      <c r="F150" s="120">
        <v>0</v>
      </c>
      <c r="G150" s="120">
        <v>0</v>
      </c>
      <c r="H150" s="120">
        <v>0</v>
      </c>
      <c r="I150" s="120">
        <v>0</v>
      </c>
      <c r="J150" s="120">
        <v>0</v>
      </c>
      <c r="K150" s="120">
        <v>0</v>
      </c>
      <c r="L150" s="120">
        <v>0</v>
      </c>
      <c r="M150" s="120">
        <v>0</v>
      </c>
      <c r="N150" s="120">
        <v>0</v>
      </c>
      <c r="O150" s="120">
        <v>0</v>
      </c>
      <c r="P150" s="120">
        <v>0</v>
      </c>
      <c r="Q150" s="120">
        <v>0</v>
      </c>
      <c r="R150" s="120">
        <v>0</v>
      </c>
      <c r="S150" s="120">
        <v>0</v>
      </c>
      <c r="T150" s="120">
        <v>0</v>
      </c>
      <c r="U150" s="120">
        <v>0</v>
      </c>
      <c r="V150" s="120">
        <v>0</v>
      </c>
      <c r="W150" s="120">
        <v>0</v>
      </c>
      <c r="X150" s="120">
        <v>0</v>
      </c>
      <c r="Y150" s="120">
        <v>0</v>
      </c>
      <c r="Z150" s="120">
        <v>0</v>
      </c>
      <c r="AA150" s="120">
        <v>0</v>
      </c>
      <c r="AB150" s="120">
        <v>0</v>
      </c>
      <c r="AC150" s="120">
        <v>0</v>
      </c>
      <c r="AD150" s="120">
        <v>0</v>
      </c>
      <c r="AE150" s="120">
        <v>0</v>
      </c>
      <c r="AF150" s="120">
        <v>0</v>
      </c>
      <c r="AG150" s="120">
        <v>0</v>
      </c>
    </row>
    <row r="151" spans="1:33" x14ac:dyDescent="0.25">
      <c r="A151" s="120" t="s">
        <v>1394</v>
      </c>
      <c r="B151" s="120" t="s">
        <v>1055</v>
      </c>
      <c r="C151" s="120">
        <v>0</v>
      </c>
      <c r="D151" s="120">
        <v>0</v>
      </c>
      <c r="E151" s="120">
        <v>0</v>
      </c>
      <c r="F151" s="120">
        <v>0</v>
      </c>
      <c r="G151" s="120">
        <v>0</v>
      </c>
      <c r="H151" s="120">
        <v>0</v>
      </c>
      <c r="I151" s="120">
        <v>0</v>
      </c>
      <c r="J151" s="120">
        <v>0</v>
      </c>
      <c r="K151" s="120">
        <v>0</v>
      </c>
      <c r="L151" s="120">
        <v>0</v>
      </c>
      <c r="M151" s="120">
        <v>0</v>
      </c>
      <c r="N151" s="120">
        <v>0</v>
      </c>
      <c r="O151" s="120">
        <v>0</v>
      </c>
      <c r="P151" s="120">
        <v>0</v>
      </c>
      <c r="Q151" s="120">
        <v>0</v>
      </c>
      <c r="R151" s="120">
        <v>0</v>
      </c>
      <c r="S151" s="120">
        <v>0</v>
      </c>
      <c r="T151" s="120">
        <v>0</v>
      </c>
      <c r="U151" s="120">
        <v>0</v>
      </c>
      <c r="V151" s="120">
        <v>0</v>
      </c>
      <c r="W151" s="120">
        <v>0</v>
      </c>
      <c r="X151" s="120">
        <v>0</v>
      </c>
      <c r="Y151" s="120">
        <v>0</v>
      </c>
      <c r="Z151" s="120">
        <v>0</v>
      </c>
      <c r="AA151" s="120">
        <v>0</v>
      </c>
      <c r="AB151" s="120">
        <v>0</v>
      </c>
      <c r="AC151" s="120">
        <v>0</v>
      </c>
      <c r="AD151" s="120">
        <v>0</v>
      </c>
      <c r="AE151" s="120">
        <v>0</v>
      </c>
      <c r="AF151" s="120">
        <v>0</v>
      </c>
      <c r="AG151" s="120">
        <v>0</v>
      </c>
    </row>
    <row r="152" spans="1:33" x14ac:dyDescent="0.25">
      <c r="A152" s="120" t="s">
        <v>1395</v>
      </c>
      <c r="B152" s="120" t="s">
        <v>1017</v>
      </c>
      <c r="C152" s="120">
        <v>0</v>
      </c>
      <c r="D152" s="120">
        <v>0</v>
      </c>
      <c r="E152" s="120">
        <v>0</v>
      </c>
      <c r="F152" s="120">
        <v>0</v>
      </c>
      <c r="G152" s="120">
        <v>0</v>
      </c>
      <c r="H152" s="120">
        <v>0</v>
      </c>
      <c r="I152" s="120">
        <v>0</v>
      </c>
      <c r="J152" s="120">
        <v>0</v>
      </c>
      <c r="K152" s="120">
        <v>0</v>
      </c>
      <c r="L152" s="120">
        <v>0</v>
      </c>
      <c r="M152" s="120">
        <v>0</v>
      </c>
      <c r="N152" s="120">
        <v>0</v>
      </c>
      <c r="O152" s="120">
        <v>0</v>
      </c>
      <c r="P152" s="120">
        <v>0</v>
      </c>
      <c r="Q152" s="120">
        <v>0</v>
      </c>
      <c r="R152" s="120">
        <v>0</v>
      </c>
      <c r="S152" s="120">
        <v>0</v>
      </c>
      <c r="T152" s="120">
        <v>0</v>
      </c>
      <c r="U152" s="120">
        <v>0</v>
      </c>
      <c r="V152" s="120">
        <v>0</v>
      </c>
      <c r="W152" s="120">
        <v>0</v>
      </c>
      <c r="X152" s="120">
        <v>0</v>
      </c>
      <c r="Y152" s="120">
        <v>0</v>
      </c>
      <c r="Z152" s="120">
        <v>0</v>
      </c>
      <c r="AA152" s="120">
        <v>0</v>
      </c>
      <c r="AB152" s="120">
        <v>0</v>
      </c>
      <c r="AC152" s="120">
        <v>0</v>
      </c>
      <c r="AD152" s="120">
        <v>0</v>
      </c>
      <c r="AE152" s="120">
        <v>0</v>
      </c>
      <c r="AF152" s="120">
        <v>0</v>
      </c>
      <c r="AG152" s="120">
        <v>0</v>
      </c>
    </row>
    <row r="153" spans="1:33" x14ac:dyDescent="0.25">
      <c r="A153" s="120" t="s">
        <v>1395</v>
      </c>
      <c r="B153" s="120" t="s">
        <v>1032</v>
      </c>
      <c r="C153" s="120">
        <v>0</v>
      </c>
      <c r="D153" s="120">
        <v>0</v>
      </c>
      <c r="E153" s="120">
        <v>0</v>
      </c>
      <c r="F153" s="120">
        <v>0</v>
      </c>
      <c r="G153" s="120">
        <v>0</v>
      </c>
      <c r="H153" s="120">
        <v>0</v>
      </c>
      <c r="I153" s="120">
        <v>0</v>
      </c>
      <c r="J153" s="120">
        <v>0</v>
      </c>
      <c r="K153" s="120">
        <v>0</v>
      </c>
      <c r="L153" s="120">
        <v>0</v>
      </c>
      <c r="M153" s="120">
        <v>0</v>
      </c>
      <c r="N153" s="120">
        <v>0</v>
      </c>
      <c r="O153" s="120">
        <v>0</v>
      </c>
      <c r="P153" s="120">
        <v>0</v>
      </c>
      <c r="Q153" s="120">
        <v>0</v>
      </c>
      <c r="R153" s="120">
        <v>0</v>
      </c>
      <c r="S153" s="120">
        <v>0</v>
      </c>
      <c r="T153" s="120">
        <v>0</v>
      </c>
      <c r="U153" s="120">
        <v>0</v>
      </c>
      <c r="V153" s="120">
        <v>0</v>
      </c>
      <c r="W153" s="120">
        <v>0</v>
      </c>
      <c r="X153" s="120">
        <v>0</v>
      </c>
      <c r="Y153" s="120">
        <v>0</v>
      </c>
      <c r="Z153" s="120">
        <v>0</v>
      </c>
      <c r="AA153" s="120">
        <v>0</v>
      </c>
      <c r="AB153" s="120">
        <v>0</v>
      </c>
      <c r="AC153" s="120">
        <v>0</v>
      </c>
      <c r="AD153" s="120">
        <v>0</v>
      </c>
      <c r="AE153" s="120">
        <v>0</v>
      </c>
      <c r="AF153" s="120">
        <v>0</v>
      </c>
      <c r="AG153" s="120">
        <v>0</v>
      </c>
    </row>
    <row r="154" spans="1:33" x14ac:dyDescent="0.25">
      <c r="A154" s="120" t="s">
        <v>1395</v>
      </c>
      <c r="B154" s="120" t="s">
        <v>1033</v>
      </c>
      <c r="C154" s="120">
        <v>0</v>
      </c>
      <c r="D154" s="120">
        <v>0</v>
      </c>
      <c r="E154" s="120">
        <v>0</v>
      </c>
      <c r="F154" s="120">
        <v>0</v>
      </c>
      <c r="G154" s="120">
        <v>0</v>
      </c>
      <c r="H154" s="120">
        <v>0</v>
      </c>
      <c r="I154" s="120">
        <v>0</v>
      </c>
      <c r="J154" s="120">
        <v>0</v>
      </c>
      <c r="K154" s="120">
        <v>0</v>
      </c>
      <c r="L154" s="120">
        <v>0</v>
      </c>
      <c r="M154" s="120">
        <v>0</v>
      </c>
      <c r="N154" s="120">
        <v>0</v>
      </c>
      <c r="O154" s="120">
        <v>0</v>
      </c>
      <c r="P154" s="120">
        <v>0</v>
      </c>
      <c r="Q154" s="120">
        <v>0</v>
      </c>
      <c r="R154" s="120">
        <v>0</v>
      </c>
      <c r="S154" s="120">
        <v>0</v>
      </c>
      <c r="T154" s="120">
        <v>0</v>
      </c>
      <c r="U154" s="120">
        <v>0</v>
      </c>
      <c r="V154" s="120">
        <v>0</v>
      </c>
      <c r="W154" s="120">
        <v>0</v>
      </c>
      <c r="X154" s="120">
        <v>0</v>
      </c>
      <c r="Y154" s="120">
        <v>0</v>
      </c>
      <c r="Z154" s="120">
        <v>0</v>
      </c>
      <c r="AA154" s="120">
        <v>0</v>
      </c>
      <c r="AB154" s="120">
        <v>0</v>
      </c>
      <c r="AC154" s="120">
        <v>0</v>
      </c>
      <c r="AD154" s="120">
        <v>0</v>
      </c>
      <c r="AE154" s="120">
        <v>0</v>
      </c>
      <c r="AF154" s="120">
        <v>0</v>
      </c>
      <c r="AG154" s="120">
        <v>0</v>
      </c>
    </row>
    <row r="155" spans="1:33" x14ac:dyDescent="0.25">
      <c r="A155" s="120" t="s">
        <v>1395</v>
      </c>
      <c r="B155" s="120" t="s">
        <v>1034</v>
      </c>
      <c r="C155" s="120">
        <v>0</v>
      </c>
      <c r="D155" s="120">
        <v>0</v>
      </c>
      <c r="E155" s="120">
        <v>0</v>
      </c>
      <c r="F155" s="120">
        <v>0</v>
      </c>
      <c r="G155" s="120">
        <v>0</v>
      </c>
      <c r="H155" s="120">
        <v>0</v>
      </c>
      <c r="I155" s="120">
        <v>0</v>
      </c>
      <c r="J155" s="120">
        <v>0</v>
      </c>
      <c r="K155" s="120">
        <v>0</v>
      </c>
      <c r="L155" s="120">
        <v>0</v>
      </c>
      <c r="M155" s="120">
        <v>0</v>
      </c>
      <c r="N155" s="120">
        <v>0</v>
      </c>
      <c r="O155" s="120">
        <v>0</v>
      </c>
      <c r="P155" s="120">
        <v>0</v>
      </c>
      <c r="Q155" s="120">
        <v>0</v>
      </c>
      <c r="R155" s="120">
        <v>0</v>
      </c>
      <c r="S155" s="120">
        <v>0</v>
      </c>
      <c r="T155" s="120">
        <v>0</v>
      </c>
      <c r="U155" s="120">
        <v>0</v>
      </c>
      <c r="V155" s="120">
        <v>0</v>
      </c>
      <c r="W155" s="120">
        <v>0</v>
      </c>
      <c r="X155" s="120">
        <v>0</v>
      </c>
      <c r="Y155" s="120">
        <v>0</v>
      </c>
      <c r="Z155" s="120">
        <v>0</v>
      </c>
      <c r="AA155" s="120">
        <v>0</v>
      </c>
      <c r="AB155" s="120">
        <v>0</v>
      </c>
      <c r="AC155" s="120">
        <v>0</v>
      </c>
      <c r="AD155" s="120">
        <v>0</v>
      </c>
      <c r="AE155" s="120">
        <v>0</v>
      </c>
      <c r="AF155" s="120">
        <v>0</v>
      </c>
      <c r="AG155" s="120">
        <v>0</v>
      </c>
    </row>
    <row r="156" spans="1:33" x14ac:dyDescent="0.25">
      <c r="A156" s="120" t="s">
        <v>1395</v>
      </c>
      <c r="B156" s="120" t="s">
        <v>1035</v>
      </c>
      <c r="C156" s="120">
        <v>0</v>
      </c>
      <c r="D156" s="120">
        <v>0</v>
      </c>
      <c r="E156" s="120">
        <v>0</v>
      </c>
      <c r="F156" s="120">
        <v>0</v>
      </c>
      <c r="G156" s="120">
        <v>0</v>
      </c>
      <c r="H156" s="120">
        <v>0</v>
      </c>
      <c r="I156" s="120">
        <v>0</v>
      </c>
      <c r="J156" s="120">
        <v>0</v>
      </c>
      <c r="K156" s="120">
        <v>0</v>
      </c>
      <c r="L156" s="120">
        <v>0</v>
      </c>
      <c r="M156" s="120">
        <v>0</v>
      </c>
      <c r="N156" s="120">
        <v>0</v>
      </c>
      <c r="O156" s="120">
        <v>0</v>
      </c>
      <c r="P156" s="120">
        <v>0</v>
      </c>
      <c r="Q156" s="120">
        <v>0</v>
      </c>
      <c r="R156" s="120">
        <v>0</v>
      </c>
      <c r="S156" s="120">
        <v>0</v>
      </c>
      <c r="T156" s="120">
        <v>0</v>
      </c>
      <c r="U156" s="120">
        <v>0</v>
      </c>
      <c r="V156" s="120">
        <v>0</v>
      </c>
      <c r="W156" s="120">
        <v>0</v>
      </c>
      <c r="X156" s="120">
        <v>0</v>
      </c>
      <c r="Y156" s="120">
        <v>0</v>
      </c>
      <c r="Z156" s="120">
        <v>0</v>
      </c>
      <c r="AA156" s="120">
        <v>0</v>
      </c>
      <c r="AB156" s="120">
        <v>0</v>
      </c>
      <c r="AC156" s="120">
        <v>0</v>
      </c>
      <c r="AD156" s="120">
        <v>0</v>
      </c>
      <c r="AE156" s="120">
        <v>0</v>
      </c>
      <c r="AF156" s="120">
        <v>0</v>
      </c>
      <c r="AG156" s="120">
        <v>0</v>
      </c>
    </row>
    <row r="157" spans="1:33" x14ac:dyDescent="0.25">
      <c r="A157" s="120" t="s">
        <v>1395</v>
      </c>
      <c r="B157" s="120" t="s">
        <v>1036</v>
      </c>
      <c r="C157" s="120">
        <v>0</v>
      </c>
      <c r="D157" s="120">
        <v>0</v>
      </c>
      <c r="E157" s="120">
        <v>0</v>
      </c>
      <c r="F157" s="120">
        <v>0</v>
      </c>
      <c r="G157" s="120">
        <v>0</v>
      </c>
      <c r="H157" s="120">
        <v>0</v>
      </c>
      <c r="I157" s="120">
        <v>0</v>
      </c>
      <c r="J157" s="120">
        <v>0</v>
      </c>
      <c r="K157" s="120">
        <v>0</v>
      </c>
      <c r="L157" s="120">
        <v>0</v>
      </c>
      <c r="M157" s="120">
        <v>0</v>
      </c>
      <c r="N157" s="120">
        <v>0</v>
      </c>
      <c r="O157" s="120">
        <v>0</v>
      </c>
      <c r="P157" s="120">
        <v>0</v>
      </c>
      <c r="Q157" s="120">
        <v>0</v>
      </c>
      <c r="R157" s="120">
        <v>0</v>
      </c>
      <c r="S157" s="120">
        <v>0</v>
      </c>
      <c r="T157" s="120">
        <v>0</v>
      </c>
      <c r="U157" s="120">
        <v>0</v>
      </c>
      <c r="V157" s="120">
        <v>0</v>
      </c>
      <c r="W157" s="120">
        <v>0</v>
      </c>
      <c r="X157" s="120">
        <v>0</v>
      </c>
      <c r="Y157" s="120">
        <v>0</v>
      </c>
      <c r="Z157" s="120">
        <v>0</v>
      </c>
      <c r="AA157" s="120">
        <v>0</v>
      </c>
      <c r="AB157" s="120">
        <v>0</v>
      </c>
      <c r="AC157" s="120">
        <v>0</v>
      </c>
      <c r="AD157" s="120">
        <v>0</v>
      </c>
      <c r="AE157" s="120">
        <v>0</v>
      </c>
      <c r="AF157" s="120">
        <v>0</v>
      </c>
      <c r="AG157" s="120">
        <v>0</v>
      </c>
    </row>
    <row r="158" spans="1:33" x14ac:dyDescent="0.25">
      <c r="A158" s="120" t="s">
        <v>1395</v>
      </c>
      <c r="B158" s="120" t="s">
        <v>1037</v>
      </c>
      <c r="C158" s="120">
        <v>0</v>
      </c>
      <c r="D158" s="120">
        <v>0</v>
      </c>
      <c r="E158" s="120">
        <v>0</v>
      </c>
      <c r="F158" s="120">
        <v>0</v>
      </c>
      <c r="G158" s="120">
        <v>0</v>
      </c>
      <c r="H158" s="120">
        <v>0</v>
      </c>
      <c r="I158" s="120">
        <v>0</v>
      </c>
      <c r="J158" s="120">
        <v>0</v>
      </c>
      <c r="K158" s="120">
        <v>0</v>
      </c>
      <c r="L158" s="120">
        <v>0</v>
      </c>
      <c r="M158" s="120">
        <v>0</v>
      </c>
      <c r="N158" s="120">
        <v>0</v>
      </c>
      <c r="O158" s="120">
        <v>0</v>
      </c>
      <c r="P158" s="120">
        <v>0</v>
      </c>
      <c r="Q158" s="120">
        <v>0</v>
      </c>
      <c r="R158" s="120">
        <v>0</v>
      </c>
      <c r="S158" s="120">
        <v>0</v>
      </c>
      <c r="T158" s="120">
        <v>0</v>
      </c>
      <c r="U158" s="120">
        <v>0</v>
      </c>
      <c r="V158" s="120">
        <v>0</v>
      </c>
      <c r="W158" s="120">
        <v>0</v>
      </c>
      <c r="X158" s="120">
        <v>0</v>
      </c>
      <c r="Y158" s="120">
        <v>0</v>
      </c>
      <c r="Z158" s="120">
        <v>0</v>
      </c>
      <c r="AA158" s="120">
        <v>0</v>
      </c>
      <c r="AB158" s="120">
        <v>0</v>
      </c>
      <c r="AC158" s="120">
        <v>0</v>
      </c>
      <c r="AD158" s="120">
        <v>0</v>
      </c>
      <c r="AE158" s="120">
        <v>0</v>
      </c>
      <c r="AF158" s="120">
        <v>0</v>
      </c>
      <c r="AG158" s="120">
        <v>0</v>
      </c>
    </row>
    <row r="159" spans="1:33" x14ac:dyDescent="0.25">
      <c r="A159" s="120" t="s">
        <v>1395</v>
      </c>
      <c r="B159" s="120" t="s">
        <v>1038</v>
      </c>
      <c r="C159" s="120">
        <v>0</v>
      </c>
      <c r="D159" s="120">
        <v>0</v>
      </c>
      <c r="E159" s="120">
        <v>0</v>
      </c>
      <c r="F159" s="120">
        <v>0</v>
      </c>
      <c r="G159" s="120">
        <v>0</v>
      </c>
      <c r="H159" s="120">
        <v>0</v>
      </c>
      <c r="I159" s="120">
        <v>0</v>
      </c>
      <c r="J159" s="120">
        <v>0</v>
      </c>
      <c r="K159" s="120">
        <v>0</v>
      </c>
      <c r="L159" s="120">
        <v>0</v>
      </c>
      <c r="M159" s="120">
        <v>0</v>
      </c>
      <c r="N159" s="120">
        <v>0</v>
      </c>
      <c r="O159" s="120">
        <v>0</v>
      </c>
      <c r="P159" s="120">
        <v>0</v>
      </c>
      <c r="Q159" s="120">
        <v>0</v>
      </c>
      <c r="R159" s="120">
        <v>0</v>
      </c>
      <c r="S159" s="120">
        <v>0</v>
      </c>
      <c r="T159" s="120">
        <v>0</v>
      </c>
      <c r="U159" s="120">
        <v>0</v>
      </c>
      <c r="V159" s="120">
        <v>0</v>
      </c>
      <c r="W159" s="120">
        <v>0</v>
      </c>
      <c r="X159" s="120">
        <v>0</v>
      </c>
      <c r="Y159" s="120">
        <v>0</v>
      </c>
      <c r="Z159" s="120">
        <v>0</v>
      </c>
      <c r="AA159" s="120">
        <v>0</v>
      </c>
      <c r="AB159" s="120">
        <v>0</v>
      </c>
      <c r="AC159" s="120">
        <v>0</v>
      </c>
      <c r="AD159" s="120">
        <v>0</v>
      </c>
      <c r="AE159" s="120">
        <v>0</v>
      </c>
      <c r="AF159" s="120">
        <v>0</v>
      </c>
      <c r="AG159" s="120">
        <v>0</v>
      </c>
    </row>
    <row r="160" spans="1:33" x14ac:dyDescent="0.25">
      <c r="A160" s="120" t="s">
        <v>1395</v>
      </c>
      <c r="B160" s="120" t="s">
        <v>1039</v>
      </c>
      <c r="C160" s="120">
        <v>6189883678817083</v>
      </c>
      <c r="D160" s="120">
        <v>6560105535765308</v>
      </c>
      <c r="E160" s="120">
        <v>6732581236256275</v>
      </c>
      <c r="F160" s="120">
        <v>6783523805395625</v>
      </c>
      <c r="G160" s="120">
        <v>6806981176671586</v>
      </c>
      <c r="H160" s="120">
        <v>6826524004559454</v>
      </c>
      <c r="I160" s="120">
        <v>6825733605168656</v>
      </c>
      <c r="J160" s="120">
        <v>6813954550942045</v>
      </c>
      <c r="K160" s="120">
        <v>6808660498626547</v>
      </c>
      <c r="L160" s="120">
        <v>6801646349784341</v>
      </c>
      <c r="M160" s="120">
        <v>6804928795060182</v>
      </c>
      <c r="N160" s="120">
        <v>6803281207161061</v>
      </c>
      <c r="O160" s="120">
        <v>6803229178069510</v>
      </c>
      <c r="P160" s="120">
        <v>6809632446336802</v>
      </c>
      <c r="Q160" s="120">
        <v>6826564041129904</v>
      </c>
      <c r="R160" s="120">
        <v>6842610956866310</v>
      </c>
      <c r="S160" s="120">
        <v>6853693891368016</v>
      </c>
      <c r="T160" s="120">
        <v>6867234001193407</v>
      </c>
      <c r="U160" s="120">
        <v>6879416188629377</v>
      </c>
      <c r="V160" s="120">
        <v>6892321248337323</v>
      </c>
      <c r="W160" s="120">
        <v>6897592238112240</v>
      </c>
      <c r="X160" s="120">
        <v>6916425477751507</v>
      </c>
      <c r="Y160" s="120">
        <v>6942892418323154</v>
      </c>
      <c r="Z160" s="120">
        <v>6971827604237963</v>
      </c>
      <c r="AA160" s="120">
        <v>6999212987425716</v>
      </c>
      <c r="AB160" s="120">
        <v>7033176176187880</v>
      </c>
      <c r="AC160" s="120">
        <v>7059818945568917</v>
      </c>
      <c r="AD160" s="120">
        <v>7090631791287687</v>
      </c>
      <c r="AE160" s="120">
        <v>7126434079285958</v>
      </c>
      <c r="AF160" s="120">
        <v>7167127839891343</v>
      </c>
      <c r="AG160" s="120">
        <v>7209709223318218</v>
      </c>
    </row>
    <row r="161" spans="1:33" x14ac:dyDescent="0.25">
      <c r="A161" s="120" t="s">
        <v>1395</v>
      </c>
      <c r="B161" s="120" t="s">
        <v>1040</v>
      </c>
      <c r="C161" s="120">
        <v>0</v>
      </c>
      <c r="D161" s="120">
        <v>0</v>
      </c>
      <c r="E161" s="120">
        <v>0</v>
      </c>
      <c r="F161" s="120">
        <v>0</v>
      </c>
      <c r="G161" s="120">
        <v>0</v>
      </c>
      <c r="H161" s="120">
        <v>0</v>
      </c>
      <c r="I161" s="120">
        <v>0</v>
      </c>
      <c r="J161" s="120">
        <v>0</v>
      </c>
      <c r="K161" s="120">
        <v>0</v>
      </c>
      <c r="L161" s="120">
        <v>0</v>
      </c>
      <c r="M161" s="120">
        <v>0</v>
      </c>
      <c r="N161" s="120">
        <v>0</v>
      </c>
      <c r="O161" s="120">
        <v>0</v>
      </c>
      <c r="P161" s="120">
        <v>0</v>
      </c>
      <c r="Q161" s="120">
        <v>0</v>
      </c>
      <c r="R161" s="120">
        <v>0</v>
      </c>
      <c r="S161" s="120">
        <v>0</v>
      </c>
      <c r="T161" s="120">
        <v>0</v>
      </c>
      <c r="U161" s="120">
        <v>0</v>
      </c>
      <c r="V161" s="120">
        <v>0</v>
      </c>
      <c r="W161" s="120">
        <v>0</v>
      </c>
      <c r="X161" s="120">
        <v>0</v>
      </c>
      <c r="Y161" s="120">
        <v>0</v>
      </c>
      <c r="Z161" s="120">
        <v>0</v>
      </c>
      <c r="AA161" s="120">
        <v>0</v>
      </c>
      <c r="AB161" s="120">
        <v>0</v>
      </c>
      <c r="AC161" s="120">
        <v>0</v>
      </c>
      <c r="AD161" s="120">
        <v>0</v>
      </c>
      <c r="AE161" s="120">
        <v>0</v>
      </c>
      <c r="AF161" s="120">
        <v>0</v>
      </c>
      <c r="AG161" s="120">
        <v>0</v>
      </c>
    </row>
    <row r="162" spans="1:33" x14ac:dyDescent="0.25">
      <c r="A162" s="120" t="s">
        <v>1395</v>
      </c>
      <c r="B162" s="120" t="s">
        <v>1041</v>
      </c>
      <c r="C162" s="120">
        <v>0</v>
      </c>
      <c r="D162" s="120">
        <v>0</v>
      </c>
      <c r="E162" s="120">
        <v>0</v>
      </c>
      <c r="F162" s="120">
        <v>0</v>
      </c>
      <c r="G162" s="120">
        <v>0</v>
      </c>
      <c r="H162" s="120">
        <v>0</v>
      </c>
      <c r="I162" s="120">
        <v>0</v>
      </c>
      <c r="J162" s="120">
        <v>0</v>
      </c>
      <c r="K162" s="120">
        <v>0</v>
      </c>
      <c r="L162" s="120">
        <v>0</v>
      </c>
      <c r="M162" s="120">
        <v>0</v>
      </c>
      <c r="N162" s="120">
        <v>0</v>
      </c>
      <c r="O162" s="120">
        <v>0</v>
      </c>
      <c r="P162" s="120">
        <v>0</v>
      </c>
      <c r="Q162" s="120">
        <v>0</v>
      </c>
      <c r="R162" s="120">
        <v>0</v>
      </c>
      <c r="S162" s="120">
        <v>0</v>
      </c>
      <c r="T162" s="120">
        <v>0</v>
      </c>
      <c r="U162" s="120">
        <v>0</v>
      </c>
      <c r="V162" s="120">
        <v>0</v>
      </c>
      <c r="W162" s="120">
        <v>0</v>
      </c>
      <c r="X162" s="120">
        <v>0</v>
      </c>
      <c r="Y162" s="120">
        <v>0</v>
      </c>
      <c r="Z162" s="120">
        <v>0</v>
      </c>
      <c r="AA162" s="120">
        <v>0</v>
      </c>
      <c r="AB162" s="120">
        <v>0</v>
      </c>
      <c r="AC162" s="120">
        <v>0</v>
      </c>
      <c r="AD162" s="120">
        <v>0</v>
      </c>
      <c r="AE162" s="120">
        <v>0</v>
      </c>
      <c r="AF162" s="120">
        <v>0</v>
      </c>
      <c r="AG162" s="120">
        <v>0</v>
      </c>
    </row>
    <row r="163" spans="1:33" x14ac:dyDescent="0.25">
      <c r="A163" s="120" t="s">
        <v>1395</v>
      </c>
      <c r="B163" s="120" t="s">
        <v>1042</v>
      </c>
      <c r="C163" s="120">
        <v>0</v>
      </c>
      <c r="D163" s="120">
        <v>0</v>
      </c>
      <c r="E163" s="120">
        <v>0</v>
      </c>
      <c r="F163" s="120">
        <v>0</v>
      </c>
      <c r="G163" s="120">
        <v>0</v>
      </c>
      <c r="H163" s="120">
        <v>0</v>
      </c>
      <c r="I163" s="120">
        <v>0</v>
      </c>
      <c r="J163" s="120">
        <v>0</v>
      </c>
      <c r="K163" s="120">
        <v>0</v>
      </c>
      <c r="L163" s="120">
        <v>0</v>
      </c>
      <c r="M163" s="120">
        <v>0</v>
      </c>
      <c r="N163" s="120">
        <v>0</v>
      </c>
      <c r="O163" s="120">
        <v>0</v>
      </c>
      <c r="P163" s="120">
        <v>0</v>
      </c>
      <c r="Q163" s="120">
        <v>0</v>
      </c>
      <c r="R163" s="120">
        <v>0</v>
      </c>
      <c r="S163" s="120">
        <v>0</v>
      </c>
      <c r="T163" s="120">
        <v>0</v>
      </c>
      <c r="U163" s="120">
        <v>0</v>
      </c>
      <c r="V163" s="120">
        <v>0</v>
      </c>
      <c r="W163" s="120">
        <v>0</v>
      </c>
      <c r="X163" s="120">
        <v>0</v>
      </c>
      <c r="Y163" s="120">
        <v>0</v>
      </c>
      <c r="Z163" s="120">
        <v>0</v>
      </c>
      <c r="AA163" s="120">
        <v>0</v>
      </c>
      <c r="AB163" s="120">
        <v>0</v>
      </c>
      <c r="AC163" s="120">
        <v>0</v>
      </c>
      <c r="AD163" s="120">
        <v>0</v>
      </c>
      <c r="AE163" s="120">
        <v>0</v>
      </c>
      <c r="AF163" s="120">
        <v>0</v>
      </c>
      <c r="AG163" s="120">
        <v>0</v>
      </c>
    </row>
    <row r="164" spans="1:33" x14ac:dyDescent="0.25">
      <c r="A164" s="120" t="s">
        <v>1395</v>
      </c>
      <c r="B164" s="120" t="s">
        <v>1043</v>
      </c>
      <c r="C164" s="120">
        <v>0</v>
      </c>
      <c r="D164" s="120">
        <v>0</v>
      </c>
      <c r="E164" s="120">
        <v>0</v>
      </c>
      <c r="F164" s="120">
        <v>0</v>
      </c>
      <c r="G164" s="120">
        <v>0</v>
      </c>
      <c r="H164" s="120">
        <v>0</v>
      </c>
      <c r="I164" s="120">
        <v>0</v>
      </c>
      <c r="J164" s="120">
        <v>0</v>
      </c>
      <c r="K164" s="120">
        <v>0</v>
      </c>
      <c r="L164" s="120">
        <v>0</v>
      </c>
      <c r="M164" s="120">
        <v>0</v>
      </c>
      <c r="N164" s="120">
        <v>0</v>
      </c>
      <c r="O164" s="120">
        <v>0</v>
      </c>
      <c r="P164" s="120">
        <v>0</v>
      </c>
      <c r="Q164" s="120">
        <v>0</v>
      </c>
      <c r="R164" s="120">
        <v>0</v>
      </c>
      <c r="S164" s="120">
        <v>0</v>
      </c>
      <c r="T164" s="120">
        <v>0</v>
      </c>
      <c r="U164" s="120">
        <v>0</v>
      </c>
      <c r="V164" s="120">
        <v>0</v>
      </c>
      <c r="W164" s="120">
        <v>0</v>
      </c>
      <c r="X164" s="120">
        <v>0</v>
      </c>
      <c r="Y164" s="120">
        <v>0</v>
      </c>
      <c r="Z164" s="120">
        <v>0</v>
      </c>
      <c r="AA164" s="120">
        <v>0</v>
      </c>
      <c r="AB164" s="120">
        <v>0</v>
      </c>
      <c r="AC164" s="120">
        <v>0</v>
      </c>
      <c r="AD164" s="120">
        <v>0</v>
      </c>
      <c r="AE164" s="120">
        <v>0</v>
      </c>
      <c r="AF164" s="120">
        <v>0</v>
      </c>
      <c r="AG164" s="120">
        <v>0</v>
      </c>
    </row>
    <row r="165" spans="1:33" x14ac:dyDescent="0.25">
      <c r="A165" s="120" t="s">
        <v>1395</v>
      </c>
      <c r="B165" s="120" t="s">
        <v>1044</v>
      </c>
      <c r="C165" s="120">
        <v>0</v>
      </c>
      <c r="D165" s="120">
        <v>0</v>
      </c>
      <c r="E165" s="120">
        <v>0</v>
      </c>
      <c r="F165" s="120">
        <v>0</v>
      </c>
      <c r="G165" s="120">
        <v>0</v>
      </c>
      <c r="H165" s="120">
        <v>0</v>
      </c>
      <c r="I165" s="120">
        <v>0</v>
      </c>
      <c r="J165" s="120">
        <v>0</v>
      </c>
      <c r="K165" s="120">
        <v>0</v>
      </c>
      <c r="L165" s="120">
        <v>0</v>
      </c>
      <c r="M165" s="120">
        <v>0</v>
      </c>
      <c r="N165" s="120">
        <v>0</v>
      </c>
      <c r="O165" s="120">
        <v>0</v>
      </c>
      <c r="P165" s="120">
        <v>0</v>
      </c>
      <c r="Q165" s="120">
        <v>0</v>
      </c>
      <c r="R165" s="120">
        <v>0</v>
      </c>
      <c r="S165" s="120">
        <v>0</v>
      </c>
      <c r="T165" s="120">
        <v>0</v>
      </c>
      <c r="U165" s="120">
        <v>0</v>
      </c>
      <c r="V165" s="120">
        <v>0</v>
      </c>
      <c r="W165" s="120">
        <v>0</v>
      </c>
      <c r="X165" s="120">
        <v>0</v>
      </c>
      <c r="Y165" s="120">
        <v>0</v>
      </c>
      <c r="Z165" s="120">
        <v>0</v>
      </c>
      <c r="AA165" s="120">
        <v>0</v>
      </c>
      <c r="AB165" s="120">
        <v>0</v>
      </c>
      <c r="AC165" s="120">
        <v>0</v>
      </c>
      <c r="AD165" s="120">
        <v>0</v>
      </c>
      <c r="AE165" s="120">
        <v>0</v>
      </c>
      <c r="AF165" s="120">
        <v>0</v>
      </c>
      <c r="AG165" s="120">
        <v>0</v>
      </c>
    </row>
    <row r="166" spans="1:33" x14ac:dyDescent="0.25">
      <c r="A166" s="120" t="s">
        <v>1395</v>
      </c>
      <c r="B166" s="120" t="s">
        <v>1045</v>
      </c>
      <c r="C166" s="120">
        <v>0</v>
      </c>
      <c r="D166" s="120">
        <v>0</v>
      </c>
      <c r="E166" s="120">
        <v>0</v>
      </c>
      <c r="F166" s="120">
        <v>0</v>
      </c>
      <c r="G166" s="120">
        <v>0</v>
      </c>
      <c r="H166" s="120">
        <v>0</v>
      </c>
      <c r="I166" s="120">
        <v>0</v>
      </c>
      <c r="J166" s="120">
        <v>0</v>
      </c>
      <c r="K166" s="120">
        <v>0</v>
      </c>
      <c r="L166" s="120">
        <v>0</v>
      </c>
      <c r="M166" s="120">
        <v>0</v>
      </c>
      <c r="N166" s="120">
        <v>0</v>
      </c>
      <c r="O166" s="120">
        <v>0</v>
      </c>
      <c r="P166" s="120">
        <v>0</v>
      </c>
      <c r="Q166" s="120">
        <v>0</v>
      </c>
      <c r="R166" s="120">
        <v>0</v>
      </c>
      <c r="S166" s="120">
        <v>0</v>
      </c>
      <c r="T166" s="120">
        <v>0</v>
      </c>
      <c r="U166" s="120">
        <v>0</v>
      </c>
      <c r="V166" s="120">
        <v>0</v>
      </c>
      <c r="W166" s="120">
        <v>0</v>
      </c>
      <c r="X166" s="120">
        <v>0</v>
      </c>
      <c r="Y166" s="120">
        <v>0</v>
      </c>
      <c r="Z166" s="120">
        <v>0</v>
      </c>
      <c r="AA166" s="120">
        <v>0</v>
      </c>
      <c r="AB166" s="120">
        <v>0</v>
      </c>
      <c r="AC166" s="120">
        <v>0</v>
      </c>
      <c r="AD166" s="120">
        <v>0</v>
      </c>
      <c r="AE166" s="120">
        <v>0</v>
      </c>
      <c r="AF166" s="120">
        <v>0</v>
      </c>
      <c r="AG166" s="120">
        <v>0</v>
      </c>
    </row>
    <row r="167" spans="1:33" x14ac:dyDescent="0.25">
      <c r="A167" s="120" t="s">
        <v>1395</v>
      </c>
      <c r="B167" s="120" t="s">
        <v>1046</v>
      </c>
      <c r="C167" s="120">
        <v>0</v>
      </c>
      <c r="D167" s="120">
        <v>0</v>
      </c>
      <c r="E167" s="120">
        <v>0</v>
      </c>
      <c r="F167" s="120">
        <v>0</v>
      </c>
      <c r="G167" s="120">
        <v>0</v>
      </c>
      <c r="H167" s="120">
        <v>0</v>
      </c>
      <c r="I167" s="120">
        <v>0</v>
      </c>
      <c r="J167" s="120">
        <v>0</v>
      </c>
      <c r="K167" s="120">
        <v>0</v>
      </c>
      <c r="L167" s="120">
        <v>0</v>
      </c>
      <c r="M167" s="120">
        <v>0</v>
      </c>
      <c r="N167" s="120">
        <v>0</v>
      </c>
      <c r="O167" s="120">
        <v>0</v>
      </c>
      <c r="P167" s="120">
        <v>0</v>
      </c>
      <c r="Q167" s="120">
        <v>0</v>
      </c>
      <c r="R167" s="120">
        <v>0</v>
      </c>
      <c r="S167" s="120">
        <v>0</v>
      </c>
      <c r="T167" s="120">
        <v>0</v>
      </c>
      <c r="U167" s="120">
        <v>0</v>
      </c>
      <c r="V167" s="120">
        <v>0</v>
      </c>
      <c r="W167" s="120">
        <v>0</v>
      </c>
      <c r="X167" s="120">
        <v>0</v>
      </c>
      <c r="Y167" s="120">
        <v>0</v>
      </c>
      <c r="Z167" s="120">
        <v>0</v>
      </c>
      <c r="AA167" s="120">
        <v>0</v>
      </c>
      <c r="AB167" s="120">
        <v>0</v>
      </c>
      <c r="AC167" s="120">
        <v>0</v>
      </c>
      <c r="AD167" s="120">
        <v>0</v>
      </c>
      <c r="AE167" s="120">
        <v>0</v>
      </c>
      <c r="AF167" s="120">
        <v>0</v>
      </c>
      <c r="AG167" s="120">
        <v>0</v>
      </c>
    </row>
    <row r="168" spans="1:33" x14ac:dyDescent="0.25">
      <c r="A168" s="120" t="s">
        <v>1395</v>
      </c>
      <c r="B168" s="120" t="s">
        <v>1047</v>
      </c>
      <c r="C168" s="120">
        <v>0</v>
      </c>
      <c r="D168" s="120">
        <v>0</v>
      </c>
      <c r="E168" s="120">
        <v>0</v>
      </c>
      <c r="F168" s="120">
        <v>0</v>
      </c>
      <c r="G168" s="120">
        <v>0</v>
      </c>
      <c r="H168" s="120">
        <v>0</v>
      </c>
      <c r="I168" s="120">
        <v>0</v>
      </c>
      <c r="J168" s="120">
        <v>0</v>
      </c>
      <c r="K168" s="120">
        <v>0</v>
      </c>
      <c r="L168" s="120">
        <v>0</v>
      </c>
      <c r="M168" s="120">
        <v>0</v>
      </c>
      <c r="N168" s="120">
        <v>0</v>
      </c>
      <c r="O168" s="120">
        <v>0</v>
      </c>
      <c r="P168" s="120">
        <v>0</v>
      </c>
      <c r="Q168" s="120">
        <v>0</v>
      </c>
      <c r="R168" s="120">
        <v>0</v>
      </c>
      <c r="S168" s="120">
        <v>0</v>
      </c>
      <c r="T168" s="120">
        <v>0</v>
      </c>
      <c r="U168" s="120">
        <v>0</v>
      </c>
      <c r="V168" s="120">
        <v>0</v>
      </c>
      <c r="W168" s="120">
        <v>0</v>
      </c>
      <c r="X168" s="120">
        <v>0</v>
      </c>
      <c r="Y168" s="120">
        <v>0</v>
      </c>
      <c r="Z168" s="120">
        <v>0</v>
      </c>
      <c r="AA168" s="120">
        <v>0</v>
      </c>
      <c r="AB168" s="120">
        <v>0</v>
      </c>
      <c r="AC168" s="120">
        <v>0</v>
      </c>
      <c r="AD168" s="120">
        <v>0</v>
      </c>
      <c r="AE168" s="120">
        <v>0</v>
      </c>
      <c r="AF168" s="120">
        <v>0</v>
      </c>
      <c r="AG168" s="120">
        <v>0</v>
      </c>
    </row>
    <row r="169" spans="1:33" x14ac:dyDescent="0.25">
      <c r="A169" s="120" t="s">
        <v>1395</v>
      </c>
      <c r="B169" s="120" t="s">
        <v>1048</v>
      </c>
      <c r="C169" s="120">
        <v>0</v>
      </c>
      <c r="D169" s="120">
        <v>0</v>
      </c>
      <c r="E169" s="120">
        <v>0</v>
      </c>
      <c r="F169" s="120">
        <v>0</v>
      </c>
      <c r="G169" s="120">
        <v>0</v>
      </c>
      <c r="H169" s="120">
        <v>0</v>
      </c>
      <c r="I169" s="120">
        <v>0</v>
      </c>
      <c r="J169" s="120">
        <v>0</v>
      </c>
      <c r="K169" s="120">
        <v>0</v>
      </c>
      <c r="L169" s="120">
        <v>0</v>
      </c>
      <c r="M169" s="120">
        <v>0</v>
      </c>
      <c r="N169" s="120">
        <v>0</v>
      </c>
      <c r="O169" s="120">
        <v>0</v>
      </c>
      <c r="P169" s="120">
        <v>0</v>
      </c>
      <c r="Q169" s="120">
        <v>0</v>
      </c>
      <c r="R169" s="120">
        <v>0</v>
      </c>
      <c r="S169" s="120">
        <v>0</v>
      </c>
      <c r="T169" s="120">
        <v>0</v>
      </c>
      <c r="U169" s="120">
        <v>0</v>
      </c>
      <c r="V169" s="120">
        <v>0</v>
      </c>
      <c r="W169" s="120">
        <v>0</v>
      </c>
      <c r="X169" s="120">
        <v>0</v>
      </c>
      <c r="Y169" s="120">
        <v>0</v>
      </c>
      <c r="Z169" s="120">
        <v>0</v>
      </c>
      <c r="AA169" s="120">
        <v>0</v>
      </c>
      <c r="AB169" s="120">
        <v>0</v>
      </c>
      <c r="AC169" s="120">
        <v>0</v>
      </c>
      <c r="AD169" s="120">
        <v>0</v>
      </c>
      <c r="AE169" s="120">
        <v>0</v>
      </c>
      <c r="AF169" s="120">
        <v>0</v>
      </c>
      <c r="AG169" s="120">
        <v>0</v>
      </c>
    </row>
    <row r="170" spans="1:33" x14ac:dyDescent="0.25">
      <c r="A170" s="120" t="s">
        <v>1395</v>
      </c>
      <c r="B170" s="120" t="s">
        <v>1049</v>
      </c>
      <c r="C170" s="120">
        <v>0</v>
      </c>
      <c r="D170" s="120">
        <v>0</v>
      </c>
      <c r="E170" s="120">
        <v>0</v>
      </c>
      <c r="F170" s="120">
        <v>0</v>
      </c>
      <c r="G170" s="120">
        <v>0</v>
      </c>
      <c r="H170" s="120">
        <v>0</v>
      </c>
      <c r="I170" s="120">
        <v>0</v>
      </c>
      <c r="J170" s="120">
        <v>0</v>
      </c>
      <c r="K170" s="120">
        <v>0</v>
      </c>
      <c r="L170" s="120">
        <v>0</v>
      </c>
      <c r="M170" s="120">
        <v>0</v>
      </c>
      <c r="N170" s="120">
        <v>0</v>
      </c>
      <c r="O170" s="120">
        <v>0</v>
      </c>
      <c r="P170" s="120">
        <v>0</v>
      </c>
      <c r="Q170" s="120">
        <v>0</v>
      </c>
      <c r="R170" s="120">
        <v>0</v>
      </c>
      <c r="S170" s="120">
        <v>0</v>
      </c>
      <c r="T170" s="120">
        <v>0</v>
      </c>
      <c r="U170" s="120">
        <v>0</v>
      </c>
      <c r="V170" s="120">
        <v>0</v>
      </c>
      <c r="W170" s="120">
        <v>0</v>
      </c>
      <c r="X170" s="120">
        <v>0</v>
      </c>
      <c r="Y170" s="120">
        <v>0</v>
      </c>
      <c r="Z170" s="120">
        <v>0</v>
      </c>
      <c r="AA170" s="120">
        <v>0</v>
      </c>
      <c r="AB170" s="120">
        <v>0</v>
      </c>
      <c r="AC170" s="120">
        <v>0</v>
      </c>
      <c r="AD170" s="120">
        <v>0</v>
      </c>
      <c r="AE170" s="120">
        <v>0</v>
      </c>
      <c r="AF170" s="120">
        <v>0</v>
      </c>
      <c r="AG170" s="120">
        <v>0</v>
      </c>
    </row>
    <row r="171" spans="1:33" x14ac:dyDescent="0.25">
      <c r="A171" s="120" t="s">
        <v>1395</v>
      </c>
      <c r="B171" s="120" t="s">
        <v>1050</v>
      </c>
      <c r="C171" s="120">
        <v>0</v>
      </c>
      <c r="D171" s="120">
        <v>0</v>
      </c>
      <c r="E171" s="120">
        <v>0</v>
      </c>
      <c r="F171" s="120">
        <v>0</v>
      </c>
      <c r="G171" s="120">
        <v>0</v>
      </c>
      <c r="H171" s="120">
        <v>0</v>
      </c>
      <c r="I171" s="120">
        <v>0</v>
      </c>
      <c r="J171" s="120">
        <v>0</v>
      </c>
      <c r="K171" s="120">
        <v>0</v>
      </c>
      <c r="L171" s="120">
        <v>0</v>
      </c>
      <c r="M171" s="120">
        <v>0</v>
      </c>
      <c r="N171" s="120">
        <v>0</v>
      </c>
      <c r="O171" s="120">
        <v>0</v>
      </c>
      <c r="P171" s="120">
        <v>0</v>
      </c>
      <c r="Q171" s="120">
        <v>0</v>
      </c>
      <c r="R171" s="120">
        <v>0</v>
      </c>
      <c r="S171" s="120">
        <v>0</v>
      </c>
      <c r="T171" s="120">
        <v>0</v>
      </c>
      <c r="U171" s="120">
        <v>0</v>
      </c>
      <c r="V171" s="120">
        <v>0</v>
      </c>
      <c r="W171" s="120">
        <v>0</v>
      </c>
      <c r="X171" s="120">
        <v>0</v>
      </c>
      <c r="Y171" s="120">
        <v>0</v>
      </c>
      <c r="Z171" s="120">
        <v>0</v>
      </c>
      <c r="AA171" s="120">
        <v>0</v>
      </c>
      <c r="AB171" s="120">
        <v>0</v>
      </c>
      <c r="AC171" s="120">
        <v>0</v>
      </c>
      <c r="AD171" s="120">
        <v>0</v>
      </c>
      <c r="AE171" s="120">
        <v>0</v>
      </c>
      <c r="AF171" s="120">
        <v>0</v>
      </c>
      <c r="AG171" s="120">
        <v>0</v>
      </c>
    </row>
    <row r="172" spans="1:33" x14ac:dyDescent="0.25">
      <c r="A172" s="120" t="s">
        <v>1395</v>
      </c>
      <c r="B172" s="120" t="s">
        <v>1051</v>
      </c>
      <c r="C172" s="120">
        <v>0</v>
      </c>
      <c r="D172" s="120">
        <v>0</v>
      </c>
      <c r="E172" s="120">
        <v>0</v>
      </c>
      <c r="F172" s="120">
        <v>0</v>
      </c>
      <c r="G172" s="120">
        <v>0</v>
      </c>
      <c r="H172" s="120">
        <v>0</v>
      </c>
      <c r="I172" s="120">
        <v>0</v>
      </c>
      <c r="J172" s="120">
        <v>0</v>
      </c>
      <c r="K172" s="120">
        <v>0</v>
      </c>
      <c r="L172" s="120">
        <v>0</v>
      </c>
      <c r="M172" s="120">
        <v>0</v>
      </c>
      <c r="N172" s="120">
        <v>0</v>
      </c>
      <c r="O172" s="120">
        <v>0</v>
      </c>
      <c r="P172" s="120">
        <v>0</v>
      </c>
      <c r="Q172" s="120">
        <v>0</v>
      </c>
      <c r="R172" s="120">
        <v>0</v>
      </c>
      <c r="S172" s="120">
        <v>0</v>
      </c>
      <c r="T172" s="120">
        <v>0</v>
      </c>
      <c r="U172" s="120">
        <v>0</v>
      </c>
      <c r="V172" s="120">
        <v>0</v>
      </c>
      <c r="W172" s="120">
        <v>0</v>
      </c>
      <c r="X172" s="120">
        <v>0</v>
      </c>
      <c r="Y172" s="120">
        <v>0</v>
      </c>
      <c r="Z172" s="120">
        <v>0</v>
      </c>
      <c r="AA172" s="120">
        <v>0</v>
      </c>
      <c r="AB172" s="120">
        <v>0</v>
      </c>
      <c r="AC172" s="120">
        <v>0</v>
      </c>
      <c r="AD172" s="120">
        <v>0</v>
      </c>
      <c r="AE172" s="120">
        <v>0</v>
      </c>
      <c r="AF172" s="120">
        <v>0</v>
      </c>
      <c r="AG172" s="120">
        <v>0</v>
      </c>
    </row>
    <row r="173" spans="1:33" x14ac:dyDescent="0.25">
      <c r="A173" s="120" t="s">
        <v>1395</v>
      </c>
      <c r="B173" s="120" t="s">
        <v>1052</v>
      </c>
      <c r="C173" s="120">
        <v>0</v>
      </c>
      <c r="D173" s="120">
        <v>0</v>
      </c>
      <c r="E173" s="120">
        <v>0</v>
      </c>
      <c r="F173" s="120">
        <v>0</v>
      </c>
      <c r="G173" s="120">
        <v>0</v>
      </c>
      <c r="H173" s="120">
        <v>0</v>
      </c>
      <c r="I173" s="120">
        <v>0</v>
      </c>
      <c r="J173" s="120">
        <v>0</v>
      </c>
      <c r="K173" s="120">
        <v>0</v>
      </c>
      <c r="L173" s="120">
        <v>0</v>
      </c>
      <c r="M173" s="120">
        <v>0</v>
      </c>
      <c r="N173" s="120">
        <v>0</v>
      </c>
      <c r="O173" s="120">
        <v>0</v>
      </c>
      <c r="P173" s="120">
        <v>0</v>
      </c>
      <c r="Q173" s="120">
        <v>0</v>
      </c>
      <c r="R173" s="120">
        <v>0</v>
      </c>
      <c r="S173" s="120">
        <v>0</v>
      </c>
      <c r="T173" s="120">
        <v>0</v>
      </c>
      <c r="U173" s="120">
        <v>0</v>
      </c>
      <c r="V173" s="120">
        <v>0</v>
      </c>
      <c r="W173" s="120">
        <v>0</v>
      </c>
      <c r="X173" s="120">
        <v>0</v>
      </c>
      <c r="Y173" s="120">
        <v>0</v>
      </c>
      <c r="Z173" s="120">
        <v>0</v>
      </c>
      <c r="AA173" s="120">
        <v>0</v>
      </c>
      <c r="AB173" s="120">
        <v>0</v>
      </c>
      <c r="AC173" s="120">
        <v>0</v>
      </c>
      <c r="AD173" s="120">
        <v>0</v>
      </c>
      <c r="AE173" s="120">
        <v>0</v>
      </c>
      <c r="AF173" s="120">
        <v>0</v>
      </c>
      <c r="AG173" s="120">
        <v>0</v>
      </c>
    </row>
    <row r="174" spans="1:33" x14ac:dyDescent="0.25">
      <c r="A174" s="120" t="s">
        <v>1395</v>
      </c>
      <c r="B174" s="120" t="s">
        <v>1053</v>
      </c>
      <c r="C174" s="120">
        <v>0</v>
      </c>
      <c r="D174" s="120">
        <v>0</v>
      </c>
      <c r="E174" s="120">
        <v>0</v>
      </c>
      <c r="F174" s="120">
        <v>0</v>
      </c>
      <c r="G174" s="120">
        <v>0</v>
      </c>
      <c r="H174" s="120">
        <v>0</v>
      </c>
      <c r="I174" s="120">
        <v>0</v>
      </c>
      <c r="J174" s="120">
        <v>0</v>
      </c>
      <c r="K174" s="120">
        <v>0</v>
      </c>
      <c r="L174" s="120">
        <v>0</v>
      </c>
      <c r="M174" s="120">
        <v>0</v>
      </c>
      <c r="N174" s="120">
        <v>0</v>
      </c>
      <c r="O174" s="120">
        <v>0</v>
      </c>
      <c r="P174" s="120">
        <v>0</v>
      </c>
      <c r="Q174" s="120">
        <v>0</v>
      </c>
      <c r="R174" s="120">
        <v>0</v>
      </c>
      <c r="S174" s="120">
        <v>0</v>
      </c>
      <c r="T174" s="120">
        <v>0</v>
      </c>
      <c r="U174" s="120">
        <v>0</v>
      </c>
      <c r="V174" s="120">
        <v>0</v>
      </c>
      <c r="W174" s="120">
        <v>0</v>
      </c>
      <c r="X174" s="120">
        <v>0</v>
      </c>
      <c r="Y174" s="120">
        <v>0</v>
      </c>
      <c r="Z174" s="120">
        <v>0</v>
      </c>
      <c r="AA174" s="120">
        <v>0</v>
      </c>
      <c r="AB174" s="120">
        <v>0</v>
      </c>
      <c r="AC174" s="120">
        <v>0</v>
      </c>
      <c r="AD174" s="120">
        <v>0</v>
      </c>
      <c r="AE174" s="120">
        <v>0</v>
      </c>
      <c r="AF174" s="120">
        <v>0</v>
      </c>
      <c r="AG174" s="120">
        <v>0</v>
      </c>
    </row>
    <row r="175" spans="1:33" x14ac:dyDescent="0.25">
      <c r="A175" s="120" t="s">
        <v>1395</v>
      </c>
      <c r="B175" s="120" t="s">
        <v>1054</v>
      </c>
      <c r="C175" s="120">
        <v>0</v>
      </c>
      <c r="D175" s="120">
        <v>0</v>
      </c>
      <c r="E175" s="120">
        <v>0</v>
      </c>
      <c r="F175" s="120">
        <v>0</v>
      </c>
      <c r="G175" s="120">
        <v>0</v>
      </c>
      <c r="H175" s="120">
        <v>0</v>
      </c>
      <c r="I175" s="120">
        <v>0</v>
      </c>
      <c r="J175" s="120">
        <v>0</v>
      </c>
      <c r="K175" s="120">
        <v>0</v>
      </c>
      <c r="L175" s="120">
        <v>0</v>
      </c>
      <c r="M175" s="120">
        <v>0</v>
      </c>
      <c r="N175" s="120">
        <v>0</v>
      </c>
      <c r="O175" s="120">
        <v>0</v>
      </c>
      <c r="P175" s="120">
        <v>0</v>
      </c>
      <c r="Q175" s="120">
        <v>0</v>
      </c>
      <c r="R175" s="120">
        <v>0</v>
      </c>
      <c r="S175" s="120">
        <v>0</v>
      </c>
      <c r="T175" s="120">
        <v>0</v>
      </c>
      <c r="U175" s="120">
        <v>0</v>
      </c>
      <c r="V175" s="120">
        <v>0</v>
      </c>
      <c r="W175" s="120">
        <v>0</v>
      </c>
      <c r="X175" s="120">
        <v>0</v>
      </c>
      <c r="Y175" s="120">
        <v>0</v>
      </c>
      <c r="Z175" s="120">
        <v>0</v>
      </c>
      <c r="AA175" s="120">
        <v>0</v>
      </c>
      <c r="AB175" s="120">
        <v>0</v>
      </c>
      <c r="AC175" s="120">
        <v>0</v>
      </c>
      <c r="AD175" s="120">
        <v>0</v>
      </c>
      <c r="AE175" s="120">
        <v>0</v>
      </c>
      <c r="AF175" s="120">
        <v>0</v>
      </c>
      <c r="AG175" s="120">
        <v>0</v>
      </c>
    </row>
    <row r="176" spans="1:33" x14ac:dyDescent="0.25">
      <c r="A176" s="120" t="s">
        <v>1395</v>
      </c>
      <c r="B176" s="120" t="s">
        <v>1055</v>
      </c>
      <c r="C176" s="120">
        <v>0</v>
      </c>
      <c r="D176" s="120">
        <v>0</v>
      </c>
      <c r="E176" s="120">
        <v>0</v>
      </c>
      <c r="F176" s="120">
        <v>0</v>
      </c>
      <c r="G176" s="120">
        <v>0</v>
      </c>
      <c r="H176" s="120">
        <v>0</v>
      </c>
      <c r="I176" s="120">
        <v>0</v>
      </c>
      <c r="J176" s="120">
        <v>0</v>
      </c>
      <c r="K176" s="120">
        <v>0</v>
      </c>
      <c r="L176" s="120">
        <v>0</v>
      </c>
      <c r="M176" s="120">
        <v>0</v>
      </c>
      <c r="N176" s="120">
        <v>0</v>
      </c>
      <c r="O176" s="120">
        <v>0</v>
      </c>
      <c r="P176" s="120">
        <v>0</v>
      </c>
      <c r="Q176" s="120">
        <v>0</v>
      </c>
      <c r="R176" s="120">
        <v>0</v>
      </c>
      <c r="S176" s="120">
        <v>0</v>
      </c>
      <c r="T176" s="120">
        <v>0</v>
      </c>
      <c r="U176" s="120">
        <v>0</v>
      </c>
      <c r="V176" s="120">
        <v>0</v>
      </c>
      <c r="W176" s="120">
        <v>0</v>
      </c>
      <c r="X176" s="120">
        <v>0</v>
      </c>
      <c r="Y176" s="120">
        <v>0</v>
      </c>
      <c r="Z176" s="120">
        <v>0</v>
      </c>
      <c r="AA176" s="120">
        <v>0</v>
      </c>
      <c r="AB176" s="120">
        <v>0</v>
      </c>
      <c r="AC176" s="120">
        <v>0</v>
      </c>
      <c r="AD176" s="120">
        <v>0</v>
      </c>
      <c r="AE176" s="120">
        <v>0</v>
      </c>
      <c r="AF176" s="120">
        <v>0</v>
      </c>
      <c r="AG176" s="120">
        <v>0</v>
      </c>
    </row>
    <row r="177" spans="1:33" x14ac:dyDescent="0.25">
      <c r="A177" s="120" t="s">
        <v>1396</v>
      </c>
      <c r="B177" s="120" t="s">
        <v>1017</v>
      </c>
      <c r="C177" s="120">
        <v>54058567.024273761</v>
      </c>
      <c r="D177" s="120">
        <v>54959204.918959647</v>
      </c>
      <c r="E177" s="120">
        <v>56524691.388263442</v>
      </c>
      <c r="F177" s="120">
        <v>57791575.808792621</v>
      </c>
      <c r="G177" s="120">
        <v>57580911.580207288</v>
      </c>
      <c r="H177" s="120">
        <v>57264915.237329297</v>
      </c>
      <c r="I177" s="120">
        <v>56827158.835727677</v>
      </c>
      <c r="J177" s="120">
        <v>56273440.473436907</v>
      </c>
      <c r="K177" s="120">
        <v>55026849.396028318</v>
      </c>
      <c r="L177" s="120">
        <v>53704883.044171803</v>
      </c>
      <c r="M177" s="120">
        <v>52302709.669505239</v>
      </c>
      <c r="N177" s="120">
        <v>50823228.32104592</v>
      </c>
      <c r="O177" s="120">
        <v>48758139.071106292</v>
      </c>
      <c r="P177" s="120">
        <v>46641833.288528942</v>
      </c>
      <c r="Q177" s="120">
        <v>44477210.022331089</v>
      </c>
      <c r="R177" s="120">
        <v>42251706.726771437</v>
      </c>
      <c r="S177" s="120">
        <v>39971121.499884441</v>
      </c>
      <c r="T177" s="120">
        <v>37650915.936428629</v>
      </c>
      <c r="U177" s="120">
        <v>35264032.245576553</v>
      </c>
      <c r="V177" s="120">
        <v>32825932.022086751</v>
      </c>
      <c r="W177" s="120">
        <v>30343379.713666111</v>
      </c>
      <c r="X177" s="120">
        <v>27791250.228831969</v>
      </c>
      <c r="Y177" s="120">
        <v>25171476.266929138</v>
      </c>
      <c r="Z177" s="120">
        <v>22486956.876974851</v>
      </c>
      <c r="AA177" s="120">
        <v>19726095.862900201</v>
      </c>
      <c r="AB177" s="120">
        <v>17464837.629461389</v>
      </c>
      <c r="AC177" s="120">
        <v>17464837.629461389</v>
      </c>
      <c r="AD177" s="120">
        <v>17464837.629461389</v>
      </c>
      <c r="AE177" s="120">
        <v>17464837.629461389</v>
      </c>
      <c r="AF177" s="120">
        <v>17464837.629461389</v>
      </c>
      <c r="AG177" s="120">
        <v>17464837.629461389</v>
      </c>
    </row>
    <row r="178" spans="1:33" x14ac:dyDescent="0.25">
      <c r="A178" s="120" t="s">
        <v>1396</v>
      </c>
      <c r="B178" s="120" t="s">
        <v>1032</v>
      </c>
      <c r="C178" s="120">
        <v>485809429.22538757</v>
      </c>
      <c r="D178" s="120">
        <v>471926023.56099027</v>
      </c>
      <c r="E178" s="120">
        <v>519758386.97462833</v>
      </c>
      <c r="F178" s="120">
        <v>558731295.86886597</v>
      </c>
      <c r="G178" s="120">
        <v>577987097.04461038</v>
      </c>
      <c r="H178" s="120">
        <v>597257710.12362993</v>
      </c>
      <c r="I178" s="120">
        <v>612870361.48719752</v>
      </c>
      <c r="J178" s="120">
        <v>622566902.29576504</v>
      </c>
      <c r="K178" s="120">
        <v>630948226.56564045</v>
      </c>
      <c r="L178" s="120">
        <v>639249279.87583113</v>
      </c>
      <c r="M178" s="120">
        <v>648033367.2065804</v>
      </c>
      <c r="N178" s="120">
        <v>655585325.48322344</v>
      </c>
      <c r="O178" s="120">
        <v>654929552.98457181</v>
      </c>
      <c r="P178" s="120">
        <v>656683191.80119038</v>
      </c>
      <c r="Q178" s="120">
        <v>658437107.24079013</v>
      </c>
      <c r="R178" s="120">
        <v>657107305.12671685</v>
      </c>
      <c r="S178" s="120">
        <v>655350019.91625309</v>
      </c>
      <c r="T178" s="120">
        <v>655087077.19868982</v>
      </c>
      <c r="U178" s="120">
        <v>654936015.90331841</v>
      </c>
      <c r="V178" s="120">
        <v>655054511.12951958</v>
      </c>
      <c r="W178" s="120">
        <v>654432788.40512025</v>
      </c>
      <c r="X178" s="120">
        <v>654285524.38885665</v>
      </c>
      <c r="Y178" s="120">
        <v>657836106.09244978</v>
      </c>
      <c r="Z178" s="120">
        <v>662569779.13981545</v>
      </c>
      <c r="AA178" s="120">
        <v>665871701.93070126</v>
      </c>
      <c r="AB178" s="120">
        <v>665613486.95136487</v>
      </c>
      <c r="AC178" s="120">
        <v>667697815.96843839</v>
      </c>
      <c r="AD178" s="120">
        <v>669547895.61537969</v>
      </c>
      <c r="AE178" s="120">
        <v>671236678.91663897</v>
      </c>
      <c r="AF178" s="120">
        <v>673063346.20033884</v>
      </c>
      <c r="AG178" s="120">
        <v>673273906.5842483</v>
      </c>
    </row>
    <row r="179" spans="1:33" x14ac:dyDescent="0.25">
      <c r="A179" s="120" t="s">
        <v>1396</v>
      </c>
      <c r="B179" s="120" t="s">
        <v>1033</v>
      </c>
      <c r="C179" s="120">
        <v>17428810176.58923</v>
      </c>
      <c r="D179" s="120">
        <v>16930731655.727301</v>
      </c>
      <c r="E179" s="120">
        <v>18646756771.919842</v>
      </c>
      <c r="F179" s="120">
        <v>20044941719.112461</v>
      </c>
      <c r="G179" s="120">
        <v>20735759318.155991</v>
      </c>
      <c r="H179" s="120">
        <v>21427108306.33075</v>
      </c>
      <c r="I179" s="120">
        <v>21987224929.432861</v>
      </c>
      <c r="J179" s="120">
        <v>22335096252.95068</v>
      </c>
      <c r="K179" s="120">
        <v>22635783108.61961</v>
      </c>
      <c r="L179" s="120">
        <v>22933590178.029011</v>
      </c>
      <c r="M179" s="120">
        <v>23248726487.561569</v>
      </c>
      <c r="N179" s="120">
        <v>23519659160.636688</v>
      </c>
      <c r="O179" s="120">
        <v>23496132786.485729</v>
      </c>
      <c r="P179" s="120">
        <v>23559046011.743359</v>
      </c>
      <c r="Q179" s="120">
        <v>23621969161.07645</v>
      </c>
      <c r="R179" s="120">
        <v>23574261423.794441</v>
      </c>
      <c r="S179" s="120">
        <v>23511217381.17852</v>
      </c>
      <c r="T179" s="120">
        <v>23501784096.363449</v>
      </c>
      <c r="U179" s="120">
        <v>23496364648.975922</v>
      </c>
      <c r="V179" s="120">
        <v>23500615762.025711</v>
      </c>
      <c r="W179" s="120">
        <v>23478310951.344479</v>
      </c>
      <c r="X179" s="120">
        <v>23473027734.447281</v>
      </c>
      <c r="Y179" s="120">
        <v>23600407753.86573</v>
      </c>
      <c r="Z179" s="120">
        <v>23770232141.819908</v>
      </c>
      <c r="AA179" s="120">
        <v>23888691319.592281</v>
      </c>
      <c r="AB179" s="120">
        <v>23879427646.248638</v>
      </c>
      <c r="AC179" s="120">
        <v>23954204652.619339</v>
      </c>
      <c r="AD179" s="120">
        <v>24020577771.456341</v>
      </c>
      <c r="AE179" s="120">
        <v>24081164252.11393</v>
      </c>
      <c r="AF179" s="120">
        <v>24146697433.291901</v>
      </c>
      <c r="AG179" s="120">
        <v>24154251459.09111</v>
      </c>
    </row>
    <row r="180" spans="1:33" x14ac:dyDescent="0.25">
      <c r="A180" s="120" t="s">
        <v>1396</v>
      </c>
      <c r="B180" s="120" t="s">
        <v>1034</v>
      </c>
      <c r="C180" s="120">
        <v>2903743287.7556658</v>
      </c>
      <c r="D180" s="120">
        <v>2820760448.0165081</v>
      </c>
      <c r="E180" s="120">
        <v>3106660424.1065202</v>
      </c>
      <c r="F180" s="120">
        <v>3339606340.3403792</v>
      </c>
      <c r="G180" s="120">
        <v>3454700655.2110858</v>
      </c>
      <c r="H180" s="120">
        <v>3569883502.6670561</v>
      </c>
      <c r="I180" s="120">
        <v>3663202258.6930861</v>
      </c>
      <c r="J180" s="120">
        <v>3721159687.2514839</v>
      </c>
      <c r="K180" s="120">
        <v>3771255903.230576</v>
      </c>
      <c r="L180" s="120">
        <v>3820872329.715343</v>
      </c>
      <c r="M180" s="120">
        <v>3873375910.5256062</v>
      </c>
      <c r="N180" s="120">
        <v>3918514902.969985</v>
      </c>
      <c r="O180" s="120">
        <v>3914595269.3097448</v>
      </c>
      <c r="P180" s="120">
        <v>3925076986.2888141</v>
      </c>
      <c r="Q180" s="120">
        <v>3935560356.677794</v>
      </c>
      <c r="R180" s="120">
        <v>3927611964.303153</v>
      </c>
      <c r="S180" s="120">
        <v>3917108452.3752508</v>
      </c>
      <c r="T180" s="120">
        <v>3915536811.0993581</v>
      </c>
      <c r="U180" s="120">
        <v>3914633898.9776778</v>
      </c>
      <c r="V180" s="120">
        <v>3915342159.6597762</v>
      </c>
      <c r="W180" s="120">
        <v>3911626045.7286429</v>
      </c>
      <c r="X180" s="120">
        <v>3910745830.4157481</v>
      </c>
      <c r="Y180" s="120">
        <v>3931968098.1800351</v>
      </c>
      <c r="Z180" s="120">
        <v>3960261849.8258901</v>
      </c>
      <c r="AA180" s="120">
        <v>3979997852.3897138</v>
      </c>
      <c r="AB180" s="120">
        <v>3978454469.3923092</v>
      </c>
      <c r="AC180" s="120">
        <v>3990912762.7656012</v>
      </c>
      <c r="AD180" s="120">
        <v>4001970918.5638208</v>
      </c>
      <c r="AE180" s="120">
        <v>4012064986.0736361</v>
      </c>
      <c r="AF180" s="120">
        <v>4022983203.2693448</v>
      </c>
      <c r="AG180" s="120">
        <v>4024241748.8319941</v>
      </c>
    </row>
    <row r="181" spans="1:33" x14ac:dyDescent="0.25">
      <c r="A181" s="120" t="s">
        <v>1396</v>
      </c>
      <c r="B181" s="120" t="s">
        <v>1035</v>
      </c>
      <c r="C181" s="120">
        <v>0</v>
      </c>
      <c r="D181" s="120">
        <v>0</v>
      </c>
      <c r="E181" s="120">
        <v>0</v>
      </c>
      <c r="F181" s="120">
        <v>0</v>
      </c>
      <c r="G181" s="120">
        <v>0</v>
      </c>
      <c r="H181" s="120">
        <v>0</v>
      </c>
      <c r="I181" s="120">
        <v>0</v>
      </c>
      <c r="J181" s="120">
        <v>0</v>
      </c>
      <c r="K181" s="120">
        <v>0</v>
      </c>
      <c r="L181" s="120">
        <v>0</v>
      </c>
      <c r="M181" s="120">
        <v>0</v>
      </c>
      <c r="N181" s="120">
        <v>0</v>
      </c>
      <c r="O181" s="120">
        <v>0</v>
      </c>
      <c r="P181" s="120">
        <v>0</v>
      </c>
      <c r="Q181" s="120">
        <v>0</v>
      </c>
      <c r="R181" s="120">
        <v>0</v>
      </c>
      <c r="S181" s="120">
        <v>0</v>
      </c>
      <c r="T181" s="120">
        <v>0</v>
      </c>
      <c r="U181" s="120">
        <v>0</v>
      </c>
      <c r="V181" s="120">
        <v>0</v>
      </c>
      <c r="W181" s="120">
        <v>0</v>
      </c>
      <c r="X181" s="120">
        <v>0</v>
      </c>
      <c r="Y181" s="120">
        <v>0</v>
      </c>
      <c r="Z181" s="120">
        <v>0</v>
      </c>
      <c r="AA181" s="120">
        <v>0</v>
      </c>
      <c r="AB181" s="120">
        <v>0</v>
      </c>
      <c r="AC181" s="120">
        <v>0</v>
      </c>
      <c r="AD181" s="120">
        <v>0</v>
      </c>
      <c r="AE181" s="120">
        <v>0</v>
      </c>
      <c r="AF181" s="120">
        <v>0</v>
      </c>
      <c r="AG181" s="120">
        <v>0</v>
      </c>
    </row>
    <row r="182" spans="1:33" x14ac:dyDescent="0.25">
      <c r="A182" s="120" t="s">
        <v>1396</v>
      </c>
      <c r="B182" s="120" t="s">
        <v>1036</v>
      </c>
      <c r="C182" s="120">
        <v>0</v>
      </c>
      <c r="D182" s="120">
        <v>0</v>
      </c>
      <c r="E182" s="120">
        <v>0</v>
      </c>
      <c r="F182" s="120">
        <v>0</v>
      </c>
      <c r="G182" s="120">
        <v>0</v>
      </c>
      <c r="H182" s="120">
        <v>0</v>
      </c>
      <c r="I182" s="120">
        <v>0</v>
      </c>
      <c r="J182" s="120">
        <v>0</v>
      </c>
      <c r="K182" s="120">
        <v>0</v>
      </c>
      <c r="L182" s="120">
        <v>0</v>
      </c>
      <c r="M182" s="120">
        <v>0</v>
      </c>
      <c r="N182" s="120">
        <v>0</v>
      </c>
      <c r="O182" s="120">
        <v>0</v>
      </c>
      <c r="P182" s="120">
        <v>0</v>
      </c>
      <c r="Q182" s="120">
        <v>0</v>
      </c>
      <c r="R182" s="120">
        <v>0</v>
      </c>
      <c r="S182" s="120">
        <v>0</v>
      </c>
      <c r="T182" s="120">
        <v>0</v>
      </c>
      <c r="U182" s="120">
        <v>0</v>
      </c>
      <c r="V182" s="120">
        <v>0</v>
      </c>
      <c r="W182" s="120">
        <v>0</v>
      </c>
      <c r="X182" s="120">
        <v>0</v>
      </c>
      <c r="Y182" s="120">
        <v>0</v>
      </c>
      <c r="Z182" s="120">
        <v>0</v>
      </c>
      <c r="AA182" s="120">
        <v>0</v>
      </c>
      <c r="AB182" s="120">
        <v>0</v>
      </c>
      <c r="AC182" s="120">
        <v>0</v>
      </c>
      <c r="AD182" s="120">
        <v>0</v>
      </c>
      <c r="AE182" s="120">
        <v>0</v>
      </c>
      <c r="AF182" s="120">
        <v>0</v>
      </c>
      <c r="AG182" s="120">
        <v>0</v>
      </c>
    </row>
    <row r="183" spans="1:33" x14ac:dyDescent="0.25">
      <c r="A183" s="120" t="s">
        <v>1396</v>
      </c>
      <c r="B183" s="120" t="s">
        <v>1037</v>
      </c>
      <c r="C183" s="120">
        <v>211150766.13768721</v>
      </c>
      <c r="D183" s="120">
        <v>217679146.89916721</v>
      </c>
      <c r="E183" s="120">
        <v>238698636.29379711</v>
      </c>
      <c r="F183" s="120">
        <v>246905989.85593501</v>
      </c>
      <c r="G183" s="120">
        <v>250538196.41859081</v>
      </c>
      <c r="H183" s="120">
        <v>256592951.66923049</v>
      </c>
      <c r="I183" s="120">
        <v>259625448.11406451</v>
      </c>
      <c r="J183" s="120">
        <v>262730685.67831099</v>
      </c>
      <c r="K183" s="120">
        <v>262603523.425116</v>
      </c>
      <c r="L183" s="120">
        <v>263234485.28312969</v>
      </c>
      <c r="M183" s="120">
        <v>265653262.20936641</v>
      </c>
      <c r="N183" s="120">
        <v>268183036.6955952</v>
      </c>
      <c r="O183" s="120">
        <v>267712644.1233955</v>
      </c>
      <c r="P183" s="120">
        <v>264430133.75702569</v>
      </c>
      <c r="Q183" s="120">
        <v>259343643.62923011</v>
      </c>
      <c r="R183" s="120">
        <v>258603300.68054461</v>
      </c>
      <c r="S183" s="120">
        <v>257455068.64004329</v>
      </c>
      <c r="T183" s="120">
        <v>256380116.54206109</v>
      </c>
      <c r="U183" s="120">
        <v>257976110.58427829</v>
      </c>
      <c r="V183" s="120">
        <v>258830684.03159651</v>
      </c>
      <c r="W183" s="120">
        <v>260051657.19151011</v>
      </c>
      <c r="X183" s="120">
        <v>263956508.24618539</v>
      </c>
      <c r="Y183" s="120">
        <v>266733602.53841609</v>
      </c>
      <c r="Z183" s="120">
        <v>270247806.84069192</v>
      </c>
      <c r="AA183" s="120">
        <v>274818643.25532007</v>
      </c>
      <c r="AB183" s="120">
        <v>279822154.62467492</v>
      </c>
      <c r="AC183" s="120">
        <v>283754485.65779477</v>
      </c>
      <c r="AD183" s="120">
        <v>286802069.14961821</v>
      </c>
      <c r="AE183" s="120">
        <v>290237605.2783072</v>
      </c>
      <c r="AF183" s="120">
        <v>293871967.13338989</v>
      </c>
      <c r="AG183" s="120">
        <v>298125975.56124443</v>
      </c>
    </row>
    <row r="184" spans="1:33" x14ac:dyDescent="0.25">
      <c r="A184" s="120" t="s">
        <v>1396</v>
      </c>
      <c r="B184" s="120" t="s">
        <v>1038</v>
      </c>
      <c r="C184" s="120">
        <v>2123684429.076113</v>
      </c>
      <c r="D184" s="120">
        <v>2130644709.4127271</v>
      </c>
      <c r="E184" s="120">
        <v>2234994537.2718081</v>
      </c>
      <c r="F184" s="120">
        <v>2338503012.562726</v>
      </c>
      <c r="G184" s="120">
        <v>2411196352.4931669</v>
      </c>
      <c r="H184" s="120">
        <v>2479990668.6258392</v>
      </c>
      <c r="I184" s="120">
        <v>2554462321.9389849</v>
      </c>
      <c r="J184" s="120">
        <v>2641091758.8826909</v>
      </c>
      <c r="K184" s="120">
        <v>2716643187.8284149</v>
      </c>
      <c r="L184" s="120">
        <v>2815600710.591548</v>
      </c>
      <c r="M184" s="120">
        <v>2938046789.2845931</v>
      </c>
      <c r="N184" s="120">
        <v>3082525190.8048449</v>
      </c>
      <c r="O184" s="120">
        <v>3210288283.099813</v>
      </c>
      <c r="P184" s="120">
        <v>3354708124.5691552</v>
      </c>
      <c r="Q184" s="120">
        <v>3506483227.942977</v>
      </c>
      <c r="R184" s="120">
        <v>3654286406.2311649</v>
      </c>
      <c r="S184" s="120">
        <v>3792873547.1196618</v>
      </c>
      <c r="T184" s="120">
        <v>3927360289.3414478</v>
      </c>
      <c r="U184" s="120">
        <v>4050078253.9851432</v>
      </c>
      <c r="V184" s="120">
        <v>4160179515.4156442</v>
      </c>
      <c r="W184" s="120">
        <v>4244203627.6454391</v>
      </c>
      <c r="X184" s="120">
        <v>4323287183.7434406</v>
      </c>
      <c r="Y184" s="120">
        <v>4404398232.2162819</v>
      </c>
      <c r="Z184" s="120">
        <v>4483830758.4135771</v>
      </c>
      <c r="AA184" s="120">
        <v>4556104019.6114779</v>
      </c>
      <c r="AB184" s="120">
        <v>4631279588.6386127</v>
      </c>
      <c r="AC184" s="120">
        <v>4708863887.9230356</v>
      </c>
      <c r="AD184" s="120">
        <v>4798095661.8229523</v>
      </c>
      <c r="AE184" s="120">
        <v>4885552110.0978632</v>
      </c>
      <c r="AF184" s="120">
        <v>4983093435.7114611</v>
      </c>
      <c r="AG184" s="120">
        <v>5081048266.9906616</v>
      </c>
    </row>
    <row r="185" spans="1:33" x14ac:dyDescent="0.25">
      <c r="A185" s="120" t="s">
        <v>1396</v>
      </c>
      <c r="B185" s="120" t="s">
        <v>1039</v>
      </c>
      <c r="C185" s="120">
        <v>1912432858268.8589</v>
      </c>
      <c r="D185" s="120">
        <v>2065544736075.7209</v>
      </c>
      <c r="E185" s="120">
        <v>2060986945074.4751</v>
      </c>
      <c r="F185" s="120">
        <v>2049828350166.9651</v>
      </c>
      <c r="G185" s="120">
        <v>2034925600971.543</v>
      </c>
      <c r="H185" s="120">
        <v>2019824421039.918</v>
      </c>
      <c r="I185" s="120">
        <v>2050167019867.4819</v>
      </c>
      <c r="J185" s="120">
        <v>2025364768477.6899</v>
      </c>
      <c r="K185" s="120">
        <v>2037759496694.627</v>
      </c>
      <c r="L185" s="120">
        <v>2069198376223.1851</v>
      </c>
      <c r="M185" s="120">
        <v>2085851284676.311</v>
      </c>
      <c r="N185" s="120">
        <v>2077707959026.9771</v>
      </c>
      <c r="O185" s="120">
        <v>2086862895897.092</v>
      </c>
      <c r="P185" s="120">
        <v>2091004298013.2891</v>
      </c>
      <c r="Q185" s="120">
        <v>2107915345626.843</v>
      </c>
      <c r="R185" s="120">
        <v>2103619035353.375</v>
      </c>
      <c r="S185" s="120">
        <v>2100642019437.5471</v>
      </c>
      <c r="T185" s="120">
        <v>2097280682174.76</v>
      </c>
      <c r="U185" s="120">
        <v>2097025929793.541</v>
      </c>
      <c r="V185" s="120">
        <v>2096269198369.217</v>
      </c>
      <c r="W185" s="120">
        <v>2096840668038.6299</v>
      </c>
      <c r="X185" s="120">
        <v>2099443514724.7871</v>
      </c>
      <c r="Y185" s="120">
        <v>2104243185058.124</v>
      </c>
      <c r="Z185" s="120">
        <v>2112169510227.9751</v>
      </c>
      <c r="AA185" s="120">
        <v>2116134680630.429</v>
      </c>
      <c r="AB185" s="120">
        <v>2108515915292.3689</v>
      </c>
      <c r="AC185" s="120">
        <v>2117623811278.938</v>
      </c>
      <c r="AD185" s="120">
        <v>2123397213516.0811</v>
      </c>
      <c r="AE185" s="120">
        <v>2128772747289.4319</v>
      </c>
      <c r="AF185" s="120">
        <v>2123838234643.6021</v>
      </c>
      <c r="AG185" s="120">
        <v>2134258910370.0359</v>
      </c>
    </row>
    <row r="186" spans="1:33" x14ac:dyDescent="0.25">
      <c r="A186" s="120" t="s">
        <v>1396</v>
      </c>
      <c r="B186" s="120" t="s">
        <v>1040</v>
      </c>
      <c r="C186" s="120">
        <v>26987660811.980919</v>
      </c>
      <c r="D186" s="120">
        <v>30791219891.961651</v>
      </c>
      <c r="E186" s="120">
        <v>38271349806.147346</v>
      </c>
      <c r="F186" s="120">
        <v>40385391485.653091</v>
      </c>
      <c r="G186" s="120">
        <v>39313315153.533836</v>
      </c>
      <c r="H186" s="120">
        <v>40129444913.082314</v>
      </c>
      <c r="I186" s="120">
        <v>41157108599.493721</v>
      </c>
      <c r="J186" s="120">
        <v>44318829886.091278</v>
      </c>
      <c r="K186" s="120">
        <v>45857568198.937363</v>
      </c>
      <c r="L186" s="120">
        <v>48250870784.324028</v>
      </c>
      <c r="M186" s="120">
        <v>50312062286.474579</v>
      </c>
      <c r="N186" s="120">
        <v>51936473504.918159</v>
      </c>
      <c r="O186" s="120">
        <v>51986964196.423286</v>
      </c>
      <c r="P186" s="120">
        <v>52846280745.024582</v>
      </c>
      <c r="Q186" s="120">
        <v>53403626656.672218</v>
      </c>
      <c r="R186" s="120">
        <v>53684346549.731857</v>
      </c>
      <c r="S186" s="120">
        <v>53813359956.815453</v>
      </c>
      <c r="T186" s="120">
        <v>54192072806.995979</v>
      </c>
      <c r="U186" s="120">
        <v>53901898318.355782</v>
      </c>
      <c r="V186" s="120">
        <v>53876394863.809067</v>
      </c>
      <c r="W186" s="120">
        <v>51094710916.191704</v>
      </c>
      <c r="X186" s="120">
        <v>50344865800.662727</v>
      </c>
      <c r="Y186" s="120">
        <v>50131948461.900711</v>
      </c>
      <c r="Z186" s="120">
        <v>49897059211.745422</v>
      </c>
      <c r="AA186" s="120">
        <v>49579151157.339737</v>
      </c>
      <c r="AB186" s="120">
        <v>49654680323.281036</v>
      </c>
      <c r="AC186" s="120">
        <v>49196896516.510208</v>
      </c>
      <c r="AD186" s="120">
        <v>49127144376.184433</v>
      </c>
      <c r="AE186" s="120">
        <v>49364229152.261009</v>
      </c>
      <c r="AF186" s="120">
        <v>50043805909.875969</v>
      </c>
      <c r="AG186" s="120">
        <v>50474308321.622421</v>
      </c>
    </row>
    <row r="187" spans="1:33" x14ac:dyDescent="0.25">
      <c r="A187" s="120" t="s">
        <v>1396</v>
      </c>
      <c r="B187" s="120" t="s">
        <v>1041</v>
      </c>
      <c r="C187" s="120">
        <v>0</v>
      </c>
      <c r="D187" s="120">
        <v>0</v>
      </c>
      <c r="E187" s="120">
        <v>0</v>
      </c>
      <c r="F187" s="120">
        <v>0</v>
      </c>
      <c r="G187" s="120">
        <v>0</v>
      </c>
      <c r="H187" s="120">
        <v>0</v>
      </c>
      <c r="I187" s="120">
        <v>0</v>
      </c>
      <c r="J187" s="120">
        <v>0</v>
      </c>
      <c r="K187" s="120">
        <v>0</v>
      </c>
      <c r="L187" s="120">
        <v>0</v>
      </c>
      <c r="M187" s="120">
        <v>0</v>
      </c>
      <c r="N187" s="120">
        <v>0</v>
      </c>
      <c r="O187" s="120">
        <v>0</v>
      </c>
      <c r="P187" s="120">
        <v>0</v>
      </c>
      <c r="Q187" s="120">
        <v>0</v>
      </c>
      <c r="R187" s="120">
        <v>0</v>
      </c>
      <c r="S187" s="120">
        <v>0</v>
      </c>
      <c r="T187" s="120">
        <v>0</v>
      </c>
      <c r="U187" s="120">
        <v>0</v>
      </c>
      <c r="V187" s="120">
        <v>0</v>
      </c>
      <c r="W187" s="120">
        <v>0</v>
      </c>
      <c r="X187" s="120">
        <v>0</v>
      </c>
      <c r="Y187" s="120">
        <v>0</v>
      </c>
      <c r="Z187" s="120">
        <v>0</v>
      </c>
      <c r="AA187" s="120">
        <v>0</v>
      </c>
      <c r="AB187" s="120">
        <v>0</v>
      </c>
      <c r="AC187" s="120">
        <v>0</v>
      </c>
      <c r="AD187" s="120">
        <v>0</v>
      </c>
      <c r="AE187" s="120">
        <v>0</v>
      </c>
      <c r="AF187" s="120">
        <v>0</v>
      </c>
      <c r="AG187" s="120">
        <v>0</v>
      </c>
    </row>
    <row r="188" spans="1:33" x14ac:dyDescent="0.25">
      <c r="A188" s="120" t="s">
        <v>1396</v>
      </c>
      <c r="B188" s="120" t="s">
        <v>1042</v>
      </c>
      <c r="C188" s="120">
        <v>0</v>
      </c>
      <c r="D188" s="120">
        <v>0</v>
      </c>
      <c r="E188" s="120">
        <v>0</v>
      </c>
      <c r="F188" s="120">
        <v>0</v>
      </c>
      <c r="G188" s="120">
        <v>0</v>
      </c>
      <c r="H188" s="120">
        <v>0</v>
      </c>
      <c r="I188" s="120">
        <v>0</v>
      </c>
      <c r="J188" s="120">
        <v>0</v>
      </c>
      <c r="K188" s="120">
        <v>0</v>
      </c>
      <c r="L188" s="120">
        <v>0</v>
      </c>
      <c r="M188" s="120">
        <v>0</v>
      </c>
      <c r="N188" s="120">
        <v>0</v>
      </c>
      <c r="O188" s="120">
        <v>0</v>
      </c>
      <c r="P188" s="120">
        <v>0</v>
      </c>
      <c r="Q188" s="120">
        <v>0</v>
      </c>
      <c r="R188" s="120">
        <v>0</v>
      </c>
      <c r="S188" s="120">
        <v>0</v>
      </c>
      <c r="T188" s="120">
        <v>0</v>
      </c>
      <c r="U188" s="120">
        <v>0</v>
      </c>
      <c r="V188" s="120">
        <v>0</v>
      </c>
      <c r="W188" s="120">
        <v>0</v>
      </c>
      <c r="X188" s="120">
        <v>0</v>
      </c>
      <c r="Y188" s="120">
        <v>0</v>
      </c>
      <c r="Z188" s="120">
        <v>0</v>
      </c>
      <c r="AA188" s="120">
        <v>0</v>
      </c>
      <c r="AB188" s="120">
        <v>0</v>
      </c>
      <c r="AC188" s="120">
        <v>0</v>
      </c>
      <c r="AD188" s="120">
        <v>0</v>
      </c>
      <c r="AE188" s="120">
        <v>0</v>
      </c>
      <c r="AF188" s="120">
        <v>0</v>
      </c>
      <c r="AG188" s="120">
        <v>0</v>
      </c>
    </row>
    <row r="189" spans="1:33" x14ac:dyDescent="0.25">
      <c r="A189" s="120" t="s">
        <v>1396</v>
      </c>
      <c r="B189" s="120" t="s">
        <v>1043</v>
      </c>
      <c r="C189" s="120">
        <v>54304576000</v>
      </c>
      <c r="D189" s="120">
        <v>47356572960</v>
      </c>
      <c r="E189" s="120">
        <v>60611460480.000008</v>
      </c>
      <c r="F189" s="120">
        <v>73350473120.000015</v>
      </c>
      <c r="G189" s="120">
        <v>78360406240</v>
      </c>
      <c r="H189" s="120">
        <v>83416646720</v>
      </c>
      <c r="I189" s="120">
        <v>88076784640</v>
      </c>
      <c r="J189" s="120">
        <v>92445625760</v>
      </c>
      <c r="K189" s="120">
        <v>93526431840</v>
      </c>
      <c r="L189" s="120">
        <v>94791511200</v>
      </c>
      <c r="M189" s="120">
        <v>96203467360</v>
      </c>
      <c r="N189" s="120">
        <v>97850147520</v>
      </c>
      <c r="O189" s="120">
        <v>96110560480</v>
      </c>
      <c r="P189" s="120">
        <v>94352381440</v>
      </c>
      <c r="Q189" s="120">
        <v>89987843040</v>
      </c>
      <c r="R189" s="120">
        <v>92201379999.999985</v>
      </c>
      <c r="S189" s="120">
        <v>94001762880</v>
      </c>
      <c r="T189" s="120">
        <v>95300135200.000015</v>
      </c>
      <c r="U189" s="120">
        <v>96501470560</v>
      </c>
      <c r="V189" s="120">
        <v>97477364640</v>
      </c>
      <c r="W189" s="120">
        <v>99027100800</v>
      </c>
      <c r="X189" s="120">
        <v>100670607040</v>
      </c>
      <c r="Y189" s="120">
        <v>101999032000</v>
      </c>
      <c r="Z189" s="120">
        <v>103460137440</v>
      </c>
      <c r="AA189" s="120">
        <v>104961813280</v>
      </c>
      <c r="AB189" s="120">
        <v>106407527200</v>
      </c>
      <c r="AC189" s="120">
        <v>107791900800</v>
      </c>
      <c r="AD189" s="120">
        <v>109122065440</v>
      </c>
      <c r="AE189" s="120">
        <v>110554950880</v>
      </c>
      <c r="AF189" s="120">
        <v>112060305280</v>
      </c>
      <c r="AG189" s="120">
        <v>113656348800</v>
      </c>
    </row>
    <row r="190" spans="1:33" x14ac:dyDescent="0.25">
      <c r="A190" s="120" t="s">
        <v>1396</v>
      </c>
      <c r="B190" s="120" t="s">
        <v>1044</v>
      </c>
      <c r="C190" s="120">
        <v>0</v>
      </c>
      <c r="D190" s="120">
        <v>0</v>
      </c>
      <c r="E190" s="120">
        <v>0</v>
      </c>
      <c r="F190" s="120">
        <v>0</v>
      </c>
      <c r="G190" s="120">
        <v>0</v>
      </c>
      <c r="H190" s="120">
        <v>0</v>
      </c>
      <c r="I190" s="120">
        <v>0</v>
      </c>
      <c r="J190" s="120">
        <v>0</v>
      </c>
      <c r="K190" s="120">
        <v>0</v>
      </c>
      <c r="L190" s="120">
        <v>0</v>
      </c>
      <c r="M190" s="120">
        <v>0</v>
      </c>
      <c r="N190" s="120">
        <v>0</v>
      </c>
      <c r="O190" s="120">
        <v>0</v>
      </c>
      <c r="P190" s="120">
        <v>0</v>
      </c>
      <c r="Q190" s="120">
        <v>0</v>
      </c>
      <c r="R190" s="120">
        <v>0</v>
      </c>
      <c r="S190" s="120">
        <v>0</v>
      </c>
      <c r="T190" s="120">
        <v>0</v>
      </c>
      <c r="U190" s="120">
        <v>0</v>
      </c>
      <c r="V190" s="120">
        <v>0</v>
      </c>
      <c r="W190" s="120">
        <v>0</v>
      </c>
      <c r="X190" s="120">
        <v>0</v>
      </c>
      <c r="Y190" s="120">
        <v>0</v>
      </c>
      <c r="Z190" s="120">
        <v>0</v>
      </c>
      <c r="AA190" s="120">
        <v>0</v>
      </c>
      <c r="AB190" s="120">
        <v>0</v>
      </c>
      <c r="AC190" s="120">
        <v>0</v>
      </c>
      <c r="AD190" s="120">
        <v>0</v>
      </c>
      <c r="AE190" s="120">
        <v>0</v>
      </c>
      <c r="AF190" s="120">
        <v>0</v>
      </c>
      <c r="AG190" s="120">
        <v>0</v>
      </c>
    </row>
    <row r="191" spans="1:33" x14ac:dyDescent="0.25">
      <c r="A191" s="120" t="s">
        <v>1396</v>
      </c>
      <c r="B191" s="120" t="s">
        <v>1045</v>
      </c>
      <c r="C191" s="120">
        <v>0</v>
      </c>
      <c r="D191" s="120">
        <v>0</v>
      </c>
      <c r="E191" s="120">
        <v>0</v>
      </c>
      <c r="F191" s="120">
        <v>0</v>
      </c>
      <c r="G191" s="120">
        <v>0</v>
      </c>
      <c r="H191" s="120">
        <v>0</v>
      </c>
      <c r="I191" s="120">
        <v>0</v>
      </c>
      <c r="J191" s="120">
        <v>0</v>
      </c>
      <c r="K191" s="120">
        <v>0</v>
      </c>
      <c r="L191" s="120">
        <v>0</v>
      </c>
      <c r="M191" s="120">
        <v>0</v>
      </c>
      <c r="N191" s="120">
        <v>0</v>
      </c>
      <c r="O191" s="120">
        <v>0</v>
      </c>
      <c r="P191" s="120">
        <v>0</v>
      </c>
      <c r="Q191" s="120">
        <v>0</v>
      </c>
      <c r="R191" s="120">
        <v>0</v>
      </c>
      <c r="S191" s="120">
        <v>0</v>
      </c>
      <c r="T191" s="120">
        <v>0</v>
      </c>
      <c r="U191" s="120">
        <v>0</v>
      </c>
      <c r="V191" s="120">
        <v>0</v>
      </c>
      <c r="W191" s="120">
        <v>0</v>
      </c>
      <c r="X191" s="120">
        <v>0</v>
      </c>
      <c r="Y191" s="120">
        <v>0</v>
      </c>
      <c r="Z191" s="120">
        <v>0</v>
      </c>
      <c r="AA191" s="120">
        <v>0</v>
      </c>
      <c r="AB191" s="120">
        <v>0</v>
      </c>
      <c r="AC191" s="120">
        <v>0</v>
      </c>
      <c r="AD191" s="120">
        <v>0</v>
      </c>
      <c r="AE191" s="120">
        <v>0</v>
      </c>
      <c r="AF191" s="120">
        <v>0</v>
      </c>
      <c r="AG191" s="120">
        <v>0</v>
      </c>
    </row>
    <row r="192" spans="1:33" x14ac:dyDescent="0.25">
      <c r="A192" s="120" t="s">
        <v>1396</v>
      </c>
      <c r="B192" s="120" t="s">
        <v>1046</v>
      </c>
      <c r="C192" s="120">
        <v>0</v>
      </c>
      <c r="D192" s="120">
        <v>0</v>
      </c>
      <c r="E192" s="120">
        <v>0</v>
      </c>
      <c r="F192" s="120">
        <v>0</v>
      </c>
      <c r="G192" s="120">
        <v>0</v>
      </c>
      <c r="H192" s="120">
        <v>0</v>
      </c>
      <c r="I192" s="120">
        <v>0</v>
      </c>
      <c r="J192" s="120">
        <v>0</v>
      </c>
      <c r="K192" s="120">
        <v>0</v>
      </c>
      <c r="L192" s="120">
        <v>0</v>
      </c>
      <c r="M192" s="120">
        <v>0</v>
      </c>
      <c r="N192" s="120">
        <v>0</v>
      </c>
      <c r="O192" s="120">
        <v>0</v>
      </c>
      <c r="P192" s="120">
        <v>0</v>
      </c>
      <c r="Q192" s="120">
        <v>0</v>
      </c>
      <c r="R192" s="120">
        <v>0</v>
      </c>
      <c r="S192" s="120">
        <v>0</v>
      </c>
      <c r="T192" s="120">
        <v>0</v>
      </c>
      <c r="U192" s="120">
        <v>0</v>
      </c>
      <c r="V192" s="120">
        <v>0</v>
      </c>
      <c r="W192" s="120">
        <v>0</v>
      </c>
      <c r="X192" s="120">
        <v>0</v>
      </c>
      <c r="Y192" s="120">
        <v>0</v>
      </c>
      <c r="Z192" s="120">
        <v>0</v>
      </c>
      <c r="AA192" s="120">
        <v>0</v>
      </c>
      <c r="AB192" s="120">
        <v>0</v>
      </c>
      <c r="AC192" s="120">
        <v>0</v>
      </c>
      <c r="AD192" s="120">
        <v>0</v>
      </c>
      <c r="AE192" s="120">
        <v>0</v>
      </c>
      <c r="AF192" s="120">
        <v>0</v>
      </c>
      <c r="AG192" s="120">
        <v>0</v>
      </c>
    </row>
    <row r="193" spans="1:33" x14ac:dyDescent="0.25">
      <c r="A193" s="120" t="s">
        <v>1396</v>
      </c>
      <c r="B193" s="120" t="s">
        <v>1047</v>
      </c>
      <c r="C193" s="120">
        <v>0</v>
      </c>
      <c r="D193" s="120">
        <v>0</v>
      </c>
      <c r="E193" s="120">
        <v>0</v>
      </c>
      <c r="F193" s="120">
        <v>0</v>
      </c>
      <c r="G193" s="120">
        <v>0</v>
      </c>
      <c r="H193" s="120">
        <v>0</v>
      </c>
      <c r="I193" s="120">
        <v>0</v>
      </c>
      <c r="J193" s="120">
        <v>0</v>
      </c>
      <c r="K193" s="120">
        <v>0</v>
      </c>
      <c r="L193" s="120">
        <v>0</v>
      </c>
      <c r="M193" s="120">
        <v>0</v>
      </c>
      <c r="N193" s="120">
        <v>0</v>
      </c>
      <c r="O193" s="120">
        <v>0</v>
      </c>
      <c r="P193" s="120">
        <v>0</v>
      </c>
      <c r="Q193" s="120">
        <v>0</v>
      </c>
      <c r="R193" s="120">
        <v>0</v>
      </c>
      <c r="S193" s="120">
        <v>0</v>
      </c>
      <c r="T193" s="120">
        <v>0</v>
      </c>
      <c r="U193" s="120">
        <v>0</v>
      </c>
      <c r="V193" s="120">
        <v>0</v>
      </c>
      <c r="W193" s="120">
        <v>0</v>
      </c>
      <c r="X193" s="120">
        <v>0</v>
      </c>
      <c r="Y193" s="120">
        <v>0</v>
      </c>
      <c r="Z193" s="120">
        <v>0</v>
      </c>
      <c r="AA193" s="120">
        <v>0</v>
      </c>
      <c r="AB193" s="120">
        <v>0</v>
      </c>
      <c r="AC193" s="120">
        <v>0</v>
      </c>
      <c r="AD193" s="120">
        <v>0</v>
      </c>
      <c r="AE193" s="120">
        <v>0</v>
      </c>
      <c r="AF193" s="120">
        <v>0</v>
      </c>
      <c r="AG193" s="120">
        <v>0</v>
      </c>
    </row>
    <row r="194" spans="1:33" x14ac:dyDescent="0.25">
      <c r="A194" s="120" t="s">
        <v>1396</v>
      </c>
      <c r="B194" s="120" t="s">
        <v>1048</v>
      </c>
      <c r="C194" s="120">
        <v>0</v>
      </c>
      <c r="D194" s="120">
        <v>0</v>
      </c>
      <c r="E194" s="120">
        <v>0</v>
      </c>
      <c r="F194" s="120">
        <v>0</v>
      </c>
      <c r="G194" s="120">
        <v>0</v>
      </c>
      <c r="H194" s="120">
        <v>0</v>
      </c>
      <c r="I194" s="120">
        <v>0</v>
      </c>
      <c r="J194" s="120">
        <v>0</v>
      </c>
      <c r="K194" s="120">
        <v>0</v>
      </c>
      <c r="L194" s="120">
        <v>0</v>
      </c>
      <c r="M194" s="120">
        <v>0</v>
      </c>
      <c r="N194" s="120">
        <v>0</v>
      </c>
      <c r="O194" s="120">
        <v>0</v>
      </c>
      <c r="P194" s="120">
        <v>0</v>
      </c>
      <c r="Q194" s="120">
        <v>0</v>
      </c>
      <c r="R194" s="120">
        <v>0</v>
      </c>
      <c r="S194" s="120">
        <v>0</v>
      </c>
      <c r="T194" s="120">
        <v>0</v>
      </c>
      <c r="U194" s="120">
        <v>0</v>
      </c>
      <c r="V194" s="120">
        <v>0</v>
      </c>
      <c r="W194" s="120">
        <v>0</v>
      </c>
      <c r="X194" s="120">
        <v>0</v>
      </c>
      <c r="Y194" s="120">
        <v>0</v>
      </c>
      <c r="Z194" s="120">
        <v>0</v>
      </c>
      <c r="AA194" s="120">
        <v>0</v>
      </c>
      <c r="AB194" s="120">
        <v>0</v>
      </c>
      <c r="AC194" s="120">
        <v>0</v>
      </c>
      <c r="AD194" s="120">
        <v>0</v>
      </c>
      <c r="AE194" s="120">
        <v>0</v>
      </c>
      <c r="AF194" s="120">
        <v>0</v>
      </c>
      <c r="AG194" s="120">
        <v>0</v>
      </c>
    </row>
    <row r="195" spans="1:33" x14ac:dyDescent="0.25">
      <c r="A195" s="120" t="s">
        <v>1396</v>
      </c>
      <c r="B195" s="120" t="s">
        <v>1049</v>
      </c>
      <c r="C195" s="120">
        <v>0</v>
      </c>
      <c r="D195" s="120">
        <v>0</v>
      </c>
      <c r="E195" s="120">
        <v>0</v>
      </c>
      <c r="F195" s="120">
        <v>0</v>
      </c>
      <c r="G195" s="120">
        <v>0</v>
      </c>
      <c r="H195" s="120">
        <v>0</v>
      </c>
      <c r="I195" s="120">
        <v>0</v>
      </c>
      <c r="J195" s="120">
        <v>0</v>
      </c>
      <c r="K195" s="120">
        <v>0</v>
      </c>
      <c r="L195" s="120">
        <v>0</v>
      </c>
      <c r="M195" s="120">
        <v>0</v>
      </c>
      <c r="N195" s="120">
        <v>0</v>
      </c>
      <c r="O195" s="120">
        <v>0</v>
      </c>
      <c r="P195" s="120">
        <v>0</v>
      </c>
      <c r="Q195" s="120">
        <v>0</v>
      </c>
      <c r="R195" s="120">
        <v>0</v>
      </c>
      <c r="S195" s="120">
        <v>0</v>
      </c>
      <c r="T195" s="120">
        <v>0</v>
      </c>
      <c r="U195" s="120">
        <v>0</v>
      </c>
      <c r="V195" s="120">
        <v>0</v>
      </c>
      <c r="W195" s="120">
        <v>0</v>
      </c>
      <c r="X195" s="120">
        <v>0</v>
      </c>
      <c r="Y195" s="120">
        <v>0</v>
      </c>
      <c r="Z195" s="120">
        <v>0</v>
      </c>
      <c r="AA195" s="120">
        <v>0</v>
      </c>
      <c r="AB195" s="120">
        <v>0</v>
      </c>
      <c r="AC195" s="120">
        <v>0</v>
      </c>
      <c r="AD195" s="120">
        <v>0</v>
      </c>
      <c r="AE195" s="120">
        <v>0</v>
      </c>
      <c r="AF195" s="120">
        <v>0</v>
      </c>
      <c r="AG195" s="120">
        <v>0</v>
      </c>
    </row>
    <row r="196" spans="1:33" x14ac:dyDescent="0.25">
      <c r="A196" s="120" t="s">
        <v>1396</v>
      </c>
      <c r="B196" s="120" t="s">
        <v>1050</v>
      </c>
      <c r="C196" s="120">
        <v>21531420.006253239</v>
      </c>
      <c r="D196" s="120">
        <v>41847394.591331579</v>
      </c>
      <c r="E196" s="120">
        <v>35063677.236498877</v>
      </c>
      <c r="F196" s="120">
        <v>23782530.182589039</v>
      </c>
      <c r="G196" s="120">
        <v>17347909.2738345</v>
      </c>
      <c r="H196" s="120">
        <v>14953176.131092351</v>
      </c>
      <c r="I196" s="120">
        <v>13653859.757219329</v>
      </c>
      <c r="J196" s="120">
        <v>14146924.31765732</v>
      </c>
      <c r="K196" s="120">
        <v>14315301.295287989</v>
      </c>
      <c r="L196" s="120">
        <v>14729106.0796865</v>
      </c>
      <c r="M196" s="120">
        <v>14570779.81046146</v>
      </c>
      <c r="N196" s="120">
        <v>14603058.047071859</v>
      </c>
      <c r="O196" s="120">
        <v>14637779.931192979</v>
      </c>
      <c r="P196" s="120">
        <v>15070015.61630786</v>
      </c>
      <c r="Q196" s="120">
        <v>15352388.06001728</v>
      </c>
      <c r="R196" s="120">
        <v>15497267.36497434</v>
      </c>
      <c r="S196" s="120">
        <v>15727591.49729744</v>
      </c>
      <c r="T196" s="120">
        <v>16015154.966227351</v>
      </c>
      <c r="U196" s="120">
        <v>15937441.45301949</v>
      </c>
      <c r="V196" s="120">
        <v>16231645.568574561</v>
      </c>
      <c r="W196" s="120">
        <v>15097875.95911359</v>
      </c>
      <c r="X196" s="120">
        <v>14960023.866489589</v>
      </c>
      <c r="Y196" s="120">
        <v>14860400.36119418</v>
      </c>
      <c r="Z196" s="120">
        <v>14769226.077800199</v>
      </c>
      <c r="AA196" s="120">
        <v>14836391.869549399</v>
      </c>
      <c r="AB196" s="120">
        <v>15004202.804536341</v>
      </c>
      <c r="AC196" s="120">
        <v>14940944.087620661</v>
      </c>
      <c r="AD196" s="120">
        <v>15049969.423169149</v>
      </c>
      <c r="AE196" s="120">
        <v>15349447.399453539</v>
      </c>
      <c r="AF196" s="120">
        <v>15677213.702005999</v>
      </c>
      <c r="AG196" s="120">
        <v>15894643.106786709</v>
      </c>
    </row>
    <row r="197" spans="1:33" x14ac:dyDescent="0.25">
      <c r="A197" s="120" t="s">
        <v>1396</v>
      </c>
      <c r="B197" s="120" t="s">
        <v>1051</v>
      </c>
      <c r="C197" s="120">
        <v>244916961.1203101</v>
      </c>
      <c r="D197" s="120">
        <v>476008396.61921221</v>
      </c>
      <c r="E197" s="120">
        <v>398844538.44533378</v>
      </c>
      <c r="F197" s="120">
        <v>270523031.84741718</v>
      </c>
      <c r="G197" s="120">
        <v>197330098.05690661</v>
      </c>
      <c r="H197" s="120">
        <v>170090335.707551</v>
      </c>
      <c r="I197" s="120">
        <v>155310789.45698231</v>
      </c>
      <c r="J197" s="120">
        <v>160919331.47341791</v>
      </c>
      <c r="K197" s="120">
        <v>162834596.59164751</v>
      </c>
      <c r="L197" s="120">
        <v>167541569.4834722</v>
      </c>
      <c r="M197" s="120">
        <v>165740629.80030921</v>
      </c>
      <c r="N197" s="120">
        <v>166107790.3321574</v>
      </c>
      <c r="O197" s="120">
        <v>166502747.02060831</v>
      </c>
      <c r="P197" s="120">
        <v>171419368.8901991</v>
      </c>
      <c r="Q197" s="120">
        <v>174631316.8619234</v>
      </c>
      <c r="R197" s="120">
        <v>176279299.16355509</v>
      </c>
      <c r="S197" s="120">
        <v>178899204.70368499</v>
      </c>
      <c r="T197" s="120">
        <v>182170199.87813589</v>
      </c>
      <c r="U197" s="120">
        <v>181286219.28199661</v>
      </c>
      <c r="V197" s="120">
        <v>184632750.9046165</v>
      </c>
      <c r="W197" s="120">
        <v>171736276.4835566</v>
      </c>
      <c r="X197" s="120">
        <v>170168227.76221171</v>
      </c>
      <c r="Y197" s="120">
        <v>169035023.99924481</v>
      </c>
      <c r="Z197" s="120">
        <v>167997928.98114151</v>
      </c>
      <c r="AA197" s="120">
        <v>168761930.686634</v>
      </c>
      <c r="AB197" s="120">
        <v>170670757.1471194</v>
      </c>
      <c r="AC197" s="120">
        <v>169951197.8841047</v>
      </c>
      <c r="AD197" s="120">
        <v>171191346.1817973</v>
      </c>
      <c r="AE197" s="120">
        <v>174597867.24974039</v>
      </c>
      <c r="AF197" s="120">
        <v>178326164.16445741</v>
      </c>
      <c r="AG197" s="120">
        <v>180799393.94036731</v>
      </c>
    </row>
    <row r="198" spans="1:33" x14ac:dyDescent="0.25">
      <c r="A198" s="120" t="s">
        <v>1396</v>
      </c>
      <c r="B198" s="120" t="s">
        <v>1052</v>
      </c>
      <c r="C198" s="120">
        <v>0</v>
      </c>
      <c r="D198" s="120">
        <v>0</v>
      </c>
      <c r="E198" s="120">
        <v>0</v>
      </c>
      <c r="F198" s="120">
        <v>0</v>
      </c>
      <c r="G198" s="120">
        <v>0</v>
      </c>
      <c r="H198" s="120">
        <v>0</v>
      </c>
      <c r="I198" s="120">
        <v>0</v>
      </c>
      <c r="J198" s="120">
        <v>0</v>
      </c>
      <c r="K198" s="120">
        <v>0</v>
      </c>
      <c r="L198" s="120">
        <v>0</v>
      </c>
      <c r="M198" s="120">
        <v>0</v>
      </c>
      <c r="N198" s="120">
        <v>0</v>
      </c>
      <c r="O198" s="120">
        <v>0</v>
      </c>
      <c r="P198" s="120">
        <v>0</v>
      </c>
      <c r="Q198" s="120">
        <v>0</v>
      </c>
      <c r="R198" s="120">
        <v>0</v>
      </c>
      <c r="S198" s="120">
        <v>0</v>
      </c>
      <c r="T198" s="120">
        <v>0</v>
      </c>
      <c r="U198" s="120">
        <v>0</v>
      </c>
      <c r="V198" s="120">
        <v>0</v>
      </c>
      <c r="W198" s="120">
        <v>0</v>
      </c>
      <c r="X198" s="120">
        <v>0</v>
      </c>
      <c r="Y198" s="120">
        <v>0</v>
      </c>
      <c r="Z198" s="120">
        <v>0</v>
      </c>
      <c r="AA198" s="120">
        <v>0</v>
      </c>
      <c r="AB198" s="120">
        <v>0</v>
      </c>
      <c r="AC198" s="120">
        <v>0</v>
      </c>
      <c r="AD198" s="120">
        <v>0</v>
      </c>
      <c r="AE198" s="120">
        <v>0</v>
      </c>
      <c r="AF198" s="120">
        <v>0</v>
      </c>
      <c r="AG198" s="120">
        <v>0</v>
      </c>
    </row>
    <row r="199" spans="1:33" x14ac:dyDescent="0.25">
      <c r="A199" s="120" t="s">
        <v>1396</v>
      </c>
      <c r="B199" s="120" t="s">
        <v>1053</v>
      </c>
      <c r="C199" s="120">
        <v>0</v>
      </c>
      <c r="D199" s="120">
        <v>0</v>
      </c>
      <c r="E199" s="120">
        <v>0</v>
      </c>
      <c r="F199" s="120">
        <v>0</v>
      </c>
      <c r="G199" s="120">
        <v>0</v>
      </c>
      <c r="H199" s="120">
        <v>0</v>
      </c>
      <c r="I199" s="120">
        <v>0</v>
      </c>
      <c r="J199" s="120">
        <v>0</v>
      </c>
      <c r="K199" s="120">
        <v>0</v>
      </c>
      <c r="L199" s="120">
        <v>0</v>
      </c>
      <c r="M199" s="120">
        <v>0</v>
      </c>
      <c r="N199" s="120">
        <v>0</v>
      </c>
      <c r="O199" s="120">
        <v>0</v>
      </c>
      <c r="P199" s="120">
        <v>0</v>
      </c>
      <c r="Q199" s="120">
        <v>0</v>
      </c>
      <c r="R199" s="120">
        <v>0</v>
      </c>
      <c r="S199" s="120">
        <v>0</v>
      </c>
      <c r="T199" s="120">
        <v>0</v>
      </c>
      <c r="U199" s="120">
        <v>0</v>
      </c>
      <c r="V199" s="120">
        <v>0</v>
      </c>
      <c r="W199" s="120">
        <v>0</v>
      </c>
      <c r="X199" s="120">
        <v>0</v>
      </c>
      <c r="Y199" s="120">
        <v>0</v>
      </c>
      <c r="Z199" s="120">
        <v>0</v>
      </c>
      <c r="AA199" s="120">
        <v>0</v>
      </c>
      <c r="AB199" s="120">
        <v>0</v>
      </c>
      <c r="AC199" s="120">
        <v>0</v>
      </c>
      <c r="AD199" s="120">
        <v>0</v>
      </c>
      <c r="AE199" s="120">
        <v>0</v>
      </c>
      <c r="AF199" s="120">
        <v>0</v>
      </c>
      <c r="AG199" s="120">
        <v>0</v>
      </c>
    </row>
    <row r="200" spans="1:33" x14ac:dyDescent="0.25">
      <c r="A200" s="120" t="s">
        <v>1396</v>
      </c>
      <c r="B200" s="120" t="s">
        <v>1054</v>
      </c>
      <c r="C200" s="120">
        <v>0</v>
      </c>
      <c r="D200" s="120">
        <v>0</v>
      </c>
      <c r="E200" s="120">
        <v>0</v>
      </c>
      <c r="F200" s="120">
        <v>0</v>
      </c>
      <c r="G200" s="120">
        <v>0</v>
      </c>
      <c r="H200" s="120">
        <v>0</v>
      </c>
      <c r="I200" s="120">
        <v>0</v>
      </c>
      <c r="J200" s="120">
        <v>0</v>
      </c>
      <c r="K200" s="120">
        <v>0</v>
      </c>
      <c r="L200" s="120">
        <v>0</v>
      </c>
      <c r="M200" s="120">
        <v>0</v>
      </c>
      <c r="N200" s="120">
        <v>0</v>
      </c>
      <c r="O200" s="120">
        <v>0</v>
      </c>
      <c r="P200" s="120">
        <v>0</v>
      </c>
      <c r="Q200" s="120">
        <v>0</v>
      </c>
      <c r="R200" s="120">
        <v>0</v>
      </c>
      <c r="S200" s="120">
        <v>0</v>
      </c>
      <c r="T200" s="120">
        <v>0</v>
      </c>
      <c r="U200" s="120">
        <v>0</v>
      </c>
      <c r="V200" s="120">
        <v>0</v>
      </c>
      <c r="W200" s="120">
        <v>0</v>
      </c>
      <c r="X200" s="120">
        <v>0</v>
      </c>
      <c r="Y200" s="120">
        <v>0</v>
      </c>
      <c r="Z200" s="120">
        <v>0</v>
      </c>
      <c r="AA200" s="120">
        <v>0</v>
      </c>
      <c r="AB200" s="120">
        <v>0</v>
      </c>
      <c r="AC200" s="120">
        <v>0</v>
      </c>
      <c r="AD200" s="120">
        <v>0</v>
      </c>
      <c r="AE200" s="120">
        <v>0</v>
      </c>
      <c r="AF200" s="120">
        <v>0</v>
      </c>
      <c r="AG200" s="120">
        <v>0</v>
      </c>
    </row>
    <row r="201" spans="1:33" x14ac:dyDescent="0.25">
      <c r="A201" s="120" t="s">
        <v>1396</v>
      </c>
      <c r="B201" s="120" t="s">
        <v>1055</v>
      </c>
      <c r="C201" s="120">
        <v>1074105775882.225</v>
      </c>
      <c r="D201" s="120">
        <v>1108195862483.1169</v>
      </c>
      <c r="E201" s="120">
        <v>1089069439116.522</v>
      </c>
      <c r="F201" s="120">
        <v>1093339754020.748</v>
      </c>
      <c r="G201" s="120">
        <v>1102517297183.5049</v>
      </c>
      <c r="H201" s="120">
        <v>1110665948608.4771</v>
      </c>
      <c r="I201" s="120">
        <v>1116228393289.8679</v>
      </c>
      <c r="J201" s="120">
        <v>1121637878982.3469</v>
      </c>
      <c r="K201" s="120">
        <v>1128672670527.312</v>
      </c>
      <c r="L201" s="120">
        <v>1137382146908.7939</v>
      </c>
      <c r="M201" s="120">
        <v>1148403453714.679</v>
      </c>
      <c r="N201" s="120">
        <v>1161092512801.905</v>
      </c>
      <c r="O201" s="120">
        <v>1174100574059.9951</v>
      </c>
      <c r="P201" s="120">
        <v>1187417278850.458</v>
      </c>
      <c r="Q201" s="120">
        <v>1203884520536.865</v>
      </c>
      <c r="R201" s="120">
        <v>1218161035230.998</v>
      </c>
      <c r="S201" s="120">
        <v>1231871586481.6541</v>
      </c>
      <c r="T201" s="120">
        <v>1246444284483.365</v>
      </c>
      <c r="U201" s="120">
        <v>1263023363226.843</v>
      </c>
      <c r="V201" s="120">
        <v>1273672007868.698</v>
      </c>
      <c r="W201" s="120">
        <v>1289206619912.3999</v>
      </c>
      <c r="X201" s="120">
        <v>1305460777080.731</v>
      </c>
      <c r="Y201" s="120">
        <v>1322801224685.4541</v>
      </c>
      <c r="Z201" s="120">
        <v>1341836058700.7671</v>
      </c>
      <c r="AA201" s="120">
        <v>1362592695449.2439</v>
      </c>
      <c r="AB201" s="120">
        <v>1384244188155.3701</v>
      </c>
      <c r="AC201" s="120">
        <v>1407045989929.5459</v>
      </c>
      <c r="AD201" s="120">
        <v>1430995140431.627</v>
      </c>
      <c r="AE201" s="120">
        <v>1455610955706.4761</v>
      </c>
      <c r="AF201" s="120">
        <v>1481203091161.3521</v>
      </c>
      <c r="AG201" s="120">
        <v>1507593356011.635</v>
      </c>
    </row>
    <row r="202" spans="1:33" x14ac:dyDescent="0.25">
      <c r="A202" s="120" t="s">
        <v>1397</v>
      </c>
      <c r="B202" s="120" t="s">
        <v>1017</v>
      </c>
      <c r="C202" s="120">
        <v>410659299716.55267</v>
      </c>
      <c r="D202" s="120">
        <v>344478240810.82068</v>
      </c>
      <c r="E202" s="120">
        <v>614206594939.83313</v>
      </c>
      <c r="F202" s="120">
        <v>621859651781.07507</v>
      </c>
      <c r="G202" s="120">
        <v>629824996926.68787</v>
      </c>
      <c r="H202" s="120">
        <v>638588599486.09082</v>
      </c>
      <c r="I202" s="120">
        <v>646648325923.15039</v>
      </c>
      <c r="J202" s="120">
        <v>654374932870.96948</v>
      </c>
      <c r="K202" s="120">
        <v>661873851763.3689</v>
      </c>
      <c r="L202" s="120">
        <v>669563488165.24146</v>
      </c>
      <c r="M202" s="120">
        <v>677549170956.88232</v>
      </c>
      <c r="N202" s="120">
        <v>686181774206.63574</v>
      </c>
      <c r="O202" s="120">
        <v>699118081021.61646</v>
      </c>
      <c r="P202" s="120">
        <v>707682909210.198</v>
      </c>
      <c r="Q202" s="120">
        <v>718146374912.51416</v>
      </c>
      <c r="R202" s="120">
        <v>728818697279.1283</v>
      </c>
      <c r="S202" s="120">
        <v>739186025460.87329</v>
      </c>
      <c r="T202" s="120">
        <v>750903957935.21399</v>
      </c>
      <c r="U202" s="120">
        <v>762696023789.30835</v>
      </c>
      <c r="V202" s="120">
        <v>774480609645.63574</v>
      </c>
      <c r="W202" s="120">
        <v>785812415277.23767</v>
      </c>
      <c r="X202" s="120">
        <v>796605673888.8103</v>
      </c>
      <c r="Y202" s="120">
        <v>807728622856.11401</v>
      </c>
      <c r="Z202" s="120">
        <v>818898669530.00891</v>
      </c>
      <c r="AA202" s="120">
        <v>830315075410.56189</v>
      </c>
      <c r="AB202" s="120">
        <v>842005914525.38135</v>
      </c>
      <c r="AC202" s="120">
        <v>853792410441.12158</v>
      </c>
      <c r="AD202" s="120">
        <v>865739396214.69055</v>
      </c>
      <c r="AE202" s="120">
        <v>878066637641.66272</v>
      </c>
      <c r="AF202" s="120">
        <v>890652865178.12195</v>
      </c>
      <c r="AG202" s="120">
        <v>903535722377.52539</v>
      </c>
    </row>
    <row r="203" spans="1:33" x14ac:dyDescent="0.25">
      <c r="A203" s="120" t="s">
        <v>1397</v>
      </c>
      <c r="B203" s="120" t="s">
        <v>1032</v>
      </c>
      <c r="C203" s="120">
        <v>0</v>
      </c>
      <c r="D203" s="120">
        <v>0</v>
      </c>
      <c r="E203" s="120">
        <v>0</v>
      </c>
      <c r="F203" s="120">
        <v>0</v>
      </c>
      <c r="G203" s="120">
        <v>0</v>
      </c>
      <c r="H203" s="120">
        <v>0</v>
      </c>
      <c r="I203" s="120">
        <v>0</v>
      </c>
      <c r="J203" s="120">
        <v>0</v>
      </c>
      <c r="K203" s="120">
        <v>0</v>
      </c>
      <c r="L203" s="120">
        <v>0</v>
      </c>
      <c r="M203" s="120">
        <v>0</v>
      </c>
      <c r="N203" s="120">
        <v>0</v>
      </c>
      <c r="O203" s="120">
        <v>0</v>
      </c>
      <c r="P203" s="120">
        <v>0</v>
      </c>
      <c r="Q203" s="120">
        <v>0</v>
      </c>
      <c r="R203" s="120">
        <v>0</v>
      </c>
      <c r="S203" s="120">
        <v>0</v>
      </c>
      <c r="T203" s="120">
        <v>0</v>
      </c>
      <c r="U203" s="120">
        <v>0</v>
      </c>
      <c r="V203" s="120">
        <v>0</v>
      </c>
      <c r="W203" s="120">
        <v>0</v>
      </c>
      <c r="X203" s="120">
        <v>0</v>
      </c>
      <c r="Y203" s="120">
        <v>0</v>
      </c>
      <c r="Z203" s="120">
        <v>0</v>
      </c>
      <c r="AA203" s="120">
        <v>0</v>
      </c>
      <c r="AB203" s="120">
        <v>0</v>
      </c>
      <c r="AC203" s="120">
        <v>0</v>
      </c>
      <c r="AD203" s="120">
        <v>0</v>
      </c>
      <c r="AE203" s="120">
        <v>0</v>
      </c>
      <c r="AF203" s="120">
        <v>0</v>
      </c>
      <c r="AG203" s="120">
        <v>0</v>
      </c>
    </row>
    <row r="204" spans="1:33" x14ac:dyDescent="0.25">
      <c r="A204" s="120" t="s">
        <v>1397</v>
      </c>
      <c r="B204" s="120" t="s">
        <v>1033</v>
      </c>
      <c r="C204" s="120">
        <v>0</v>
      </c>
      <c r="D204" s="120">
        <v>0</v>
      </c>
      <c r="E204" s="120">
        <v>0</v>
      </c>
      <c r="F204" s="120">
        <v>0</v>
      </c>
      <c r="G204" s="120">
        <v>0</v>
      </c>
      <c r="H204" s="120">
        <v>0</v>
      </c>
      <c r="I204" s="120">
        <v>0</v>
      </c>
      <c r="J204" s="120">
        <v>0</v>
      </c>
      <c r="K204" s="120">
        <v>0</v>
      </c>
      <c r="L204" s="120">
        <v>0</v>
      </c>
      <c r="M204" s="120">
        <v>0</v>
      </c>
      <c r="N204" s="120">
        <v>0</v>
      </c>
      <c r="O204" s="120">
        <v>0</v>
      </c>
      <c r="P204" s="120">
        <v>0</v>
      </c>
      <c r="Q204" s="120">
        <v>0</v>
      </c>
      <c r="R204" s="120">
        <v>0</v>
      </c>
      <c r="S204" s="120">
        <v>0</v>
      </c>
      <c r="T204" s="120">
        <v>0</v>
      </c>
      <c r="U204" s="120">
        <v>0</v>
      </c>
      <c r="V204" s="120">
        <v>0</v>
      </c>
      <c r="W204" s="120">
        <v>0</v>
      </c>
      <c r="X204" s="120">
        <v>0</v>
      </c>
      <c r="Y204" s="120">
        <v>0</v>
      </c>
      <c r="Z204" s="120">
        <v>0</v>
      </c>
      <c r="AA204" s="120">
        <v>0</v>
      </c>
      <c r="AB204" s="120">
        <v>0</v>
      </c>
      <c r="AC204" s="120">
        <v>0</v>
      </c>
      <c r="AD204" s="120">
        <v>0</v>
      </c>
      <c r="AE204" s="120">
        <v>0</v>
      </c>
      <c r="AF204" s="120">
        <v>0</v>
      </c>
      <c r="AG204" s="120">
        <v>0</v>
      </c>
    </row>
    <row r="205" spans="1:33" x14ac:dyDescent="0.25">
      <c r="A205" s="120" t="s">
        <v>1397</v>
      </c>
      <c r="B205" s="120" t="s">
        <v>1034</v>
      </c>
      <c r="C205" s="120">
        <v>0</v>
      </c>
      <c r="D205" s="120">
        <v>0</v>
      </c>
      <c r="E205" s="120">
        <v>0</v>
      </c>
      <c r="F205" s="120">
        <v>0</v>
      </c>
      <c r="G205" s="120">
        <v>0</v>
      </c>
      <c r="H205" s="120">
        <v>0</v>
      </c>
      <c r="I205" s="120">
        <v>0</v>
      </c>
      <c r="J205" s="120">
        <v>0</v>
      </c>
      <c r="K205" s="120">
        <v>0</v>
      </c>
      <c r="L205" s="120">
        <v>0</v>
      </c>
      <c r="M205" s="120">
        <v>0</v>
      </c>
      <c r="N205" s="120">
        <v>0</v>
      </c>
      <c r="O205" s="120">
        <v>0</v>
      </c>
      <c r="P205" s="120">
        <v>0</v>
      </c>
      <c r="Q205" s="120">
        <v>0</v>
      </c>
      <c r="R205" s="120">
        <v>0</v>
      </c>
      <c r="S205" s="120">
        <v>0</v>
      </c>
      <c r="T205" s="120">
        <v>0</v>
      </c>
      <c r="U205" s="120">
        <v>0</v>
      </c>
      <c r="V205" s="120">
        <v>0</v>
      </c>
      <c r="W205" s="120">
        <v>0</v>
      </c>
      <c r="X205" s="120">
        <v>0</v>
      </c>
      <c r="Y205" s="120">
        <v>0</v>
      </c>
      <c r="Z205" s="120">
        <v>0</v>
      </c>
      <c r="AA205" s="120">
        <v>0</v>
      </c>
      <c r="AB205" s="120">
        <v>0</v>
      </c>
      <c r="AC205" s="120">
        <v>0</v>
      </c>
      <c r="AD205" s="120">
        <v>0</v>
      </c>
      <c r="AE205" s="120">
        <v>0</v>
      </c>
      <c r="AF205" s="120">
        <v>0</v>
      </c>
      <c r="AG205" s="120">
        <v>0</v>
      </c>
    </row>
    <row r="206" spans="1:33" x14ac:dyDescent="0.25">
      <c r="A206" s="120" t="s">
        <v>1397</v>
      </c>
      <c r="B206" s="120" t="s">
        <v>1035</v>
      </c>
      <c r="C206" s="120">
        <v>15989583679.913879</v>
      </c>
      <c r="D206" s="120">
        <v>19577074776.487652</v>
      </c>
      <c r="E206" s="120">
        <v>22092716951.616169</v>
      </c>
      <c r="F206" s="120">
        <v>16533008919.2085</v>
      </c>
      <c r="G206" s="120">
        <v>13618157267.562361</v>
      </c>
      <c r="H206" s="120">
        <v>12525050665.491899</v>
      </c>
      <c r="I206" s="120">
        <v>11830201581.41646</v>
      </c>
      <c r="J206" s="120">
        <v>11812619203.13442</v>
      </c>
      <c r="K206" s="120">
        <v>11641231518.66102</v>
      </c>
      <c r="L206" s="120">
        <v>11683800435.38979</v>
      </c>
      <c r="M206" s="120">
        <v>11748983668.446871</v>
      </c>
      <c r="N206" s="120">
        <v>11562229663.42856</v>
      </c>
      <c r="O206" s="120">
        <v>11478297213.883829</v>
      </c>
      <c r="P206" s="120">
        <v>11526752675.83131</v>
      </c>
      <c r="Q206" s="120">
        <v>11551334005.2211</v>
      </c>
      <c r="R206" s="120">
        <v>11507496283.879551</v>
      </c>
      <c r="S206" s="120">
        <v>11522576255.758801</v>
      </c>
      <c r="T206" s="120">
        <v>11526115713.233891</v>
      </c>
      <c r="U206" s="120">
        <v>11468616840.58094</v>
      </c>
      <c r="V206" s="120">
        <v>11513030485.71961</v>
      </c>
      <c r="W206" s="120">
        <v>11204108424.4335</v>
      </c>
      <c r="X206" s="120">
        <v>11116630449.61664</v>
      </c>
      <c r="Y206" s="120">
        <v>11077921425.250669</v>
      </c>
      <c r="Z206" s="120">
        <v>11034872000.41717</v>
      </c>
      <c r="AA206" s="120">
        <v>11037388217.232929</v>
      </c>
      <c r="AB206" s="120">
        <v>11103608971.421261</v>
      </c>
      <c r="AC206" s="120">
        <v>11076801683.383169</v>
      </c>
      <c r="AD206" s="120">
        <v>11106347755.274099</v>
      </c>
      <c r="AE206" s="120">
        <v>11198762563.216841</v>
      </c>
      <c r="AF206" s="120">
        <v>11305229479.89773</v>
      </c>
      <c r="AG206" s="120">
        <v>11398712728.371</v>
      </c>
    </row>
    <row r="207" spans="1:33" x14ac:dyDescent="0.25">
      <c r="A207" s="120" t="s">
        <v>1397</v>
      </c>
      <c r="B207" s="120" t="s">
        <v>1036</v>
      </c>
      <c r="C207" s="120">
        <v>0</v>
      </c>
      <c r="D207" s="120">
        <v>0</v>
      </c>
      <c r="E207" s="120">
        <v>0</v>
      </c>
      <c r="F207" s="120">
        <v>0</v>
      </c>
      <c r="G207" s="120">
        <v>0</v>
      </c>
      <c r="H207" s="120">
        <v>0</v>
      </c>
      <c r="I207" s="120">
        <v>0</v>
      </c>
      <c r="J207" s="120">
        <v>0</v>
      </c>
      <c r="K207" s="120">
        <v>0</v>
      </c>
      <c r="L207" s="120">
        <v>0</v>
      </c>
      <c r="M207" s="120">
        <v>0</v>
      </c>
      <c r="N207" s="120">
        <v>0</v>
      </c>
      <c r="O207" s="120">
        <v>0</v>
      </c>
      <c r="P207" s="120">
        <v>0</v>
      </c>
      <c r="Q207" s="120">
        <v>0</v>
      </c>
      <c r="R207" s="120">
        <v>0</v>
      </c>
      <c r="S207" s="120">
        <v>0</v>
      </c>
      <c r="T207" s="120">
        <v>0</v>
      </c>
      <c r="U207" s="120">
        <v>0</v>
      </c>
      <c r="V207" s="120">
        <v>0</v>
      </c>
      <c r="W207" s="120">
        <v>0</v>
      </c>
      <c r="X207" s="120">
        <v>0</v>
      </c>
      <c r="Y207" s="120">
        <v>0</v>
      </c>
      <c r="Z207" s="120">
        <v>0</v>
      </c>
      <c r="AA207" s="120">
        <v>0</v>
      </c>
      <c r="AB207" s="120">
        <v>0</v>
      </c>
      <c r="AC207" s="120">
        <v>0</v>
      </c>
      <c r="AD207" s="120">
        <v>0</v>
      </c>
      <c r="AE207" s="120">
        <v>0</v>
      </c>
      <c r="AF207" s="120">
        <v>0</v>
      </c>
      <c r="AG207" s="120">
        <v>0</v>
      </c>
    </row>
    <row r="208" spans="1:33" x14ac:dyDescent="0.25">
      <c r="A208" s="120" t="s">
        <v>1397</v>
      </c>
      <c r="B208" s="120" t="s">
        <v>1037</v>
      </c>
      <c r="C208" s="120">
        <v>25279345538.2085</v>
      </c>
      <c r="D208" s="120">
        <v>19959811883.072651</v>
      </c>
      <c r="E208" s="120">
        <v>25525635322.46307</v>
      </c>
      <c r="F208" s="120">
        <v>24565763953.255791</v>
      </c>
      <c r="G208" s="120">
        <v>23660749274.10603</v>
      </c>
      <c r="H208" s="120">
        <v>23462974238.07843</v>
      </c>
      <c r="I208" s="120">
        <v>23109146221.780621</v>
      </c>
      <c r="J208" s="120">
        <v>22769811557.810768</v>
      </c>
      <c r="K208" s="120">
        <v>22069230226.890129</v>
      </c>
      <c r="L208" s="120">
        <v>21589458124.224812</v>
      </c>
      <c r="M208" s="120">
        <v>21250586742.799271</v>
      </c>
      <c r="N208" s="120">
        <v>21270339220.32935</v>
      </c>
      <c r="O208" s="120">
        <v>21499337299.39576</v>
      </c>
      <c r="P208" s="120">
        <v>21369037517.501171</v>
      </c>
      <c r="Q208" s="120">
        <v>20982677297.506618</v>
      </c>
      <c r="R208" s="120">
        <v>20972401103.517651</v>
      </c>
      <c r="S208" s="120">
        <v>21025429287.06443</v>
      </c>
      <c r="T208" s="120">
        <v>20830224448.584839</v>
      </c>
      <c r="U208" s="120">
        <v>20789107578.092091</v>
      </c>
      <c r="V208" s="120">
        <v>20796318142.499699</v>
      </c>
      <c r="W208" s="120">
        <v>20715931717.95388</v>
      </c>
      <c r="X208" s="120">
        <v>20960509487.028332</v>
      </c>
      <c r="Y208" s="120">
        <v>21207179146.309879</v>
      </c>
      <c r="Z208" s="120">
        <v>21556511153.627689</v>
      </c>
      <c r="AA208" s="120">
        <v>22138744137.951321</v>
      </c>
      <c r="AB208" s="120">
        <v>22804709265.216961</v>
      </c>
      <c r="AC208" s="120">
        <v>23223622584.92976</v>
      </c>
      <c r="AD208" s="120">
        <v>23474287020.962261</v>
      </c>
      <c r="AE208" s="120">
        <v>23731227975.770061</v>
      </c>
      <c r="AF208" s="120">
        <v>24015186358.417042</v>
      </c>
      <c r="AG208" s="120">
        <v>24348582942.588638</v>
      </c>
    </row>
    <row r="209" spans="1:33" x14ac:dyDescent="0.25">
      <c r="A209" s="120" t="s">
        <v>1397</v>
      </c>
      <c r="B209" s="120" t="s">
        <v>1038</v>
      </c>
      <c r="C209" s="120">
        <v>11584096288.143129</v>
      </c>
      <c r="D209" s="120">
        <v>8881244065.3296432</v>
      </c>
      <c r="E209" s="120">
        <v>9919501386.5525532</v>
      </c>
      <c r="F209" s="120">
        <v>9836526886.6506519</v>
      </c>
      <c r="G209" s="120">
        <v>9670482764.4204102</v>
      </c>
      <c r="H209" s="120">
        <v>9483606830.7985058</v>
      </c>
      <c r="I209" s="120">
        <v>9325620370.7751198</v>
      </c>
      <c r="J209" s="120">
        <v>9236684865.4826069</v>
      </c>
      <c r="K209" s="120">
        <v>9038144544.3177719</v>
      </c>
      <c r="L209" s="120">
        <v>8897422804.6943226</v>
      </c>
      <c r="M209" s="120">
        <v>8757941620.0491047</v>
      </c>
      <c r="N209" s="120">
        <v>8621496426.1812859</v>
      </c>
      <c r="O209" s="120">
        <v>8470445976.4195824</v>
      </c>
      <c r="P209" s="120">
        <v>8354571007.2706947</v>
      </c>
      <c r="Q209" s="120">
        <v>8269412654.9949751</v>
      </c>
      <c r="R209" s="120">
        <v>8180845749.1049442</v>
      </c>
      <c r="S209" s="120">
        <v>8097455088.5873423</v>
      </c>
      <c r="T209" s="120">
        <v>8006220791.3223886</v>
      </c>
      <c r="U209" s="120">
        <v>7914411796.0643234</v>
      </c>
      <c r="V209" s="120">
        <v>7835464145.5486364</v>
      </c>
      <c r="W209" s="120">
        <v>7714591285.5769043</v>
      </c>
      <c r="X209" s="120">
        <v>7594697393.910677</v>
      </c>
      <c r="Y209" s="120">
        <v>7513692720.9230957</v>
      </c>
      <c r="Z209" s="120">
        <v>7425672768.9851274</v>
      </c>
      <c r="AA209" s="120">
        <v>7354410217.8393822</v>
      </c>
      <c r="AB209" s="120">
        <v>7321739627.7896404</v>
      </c>
      <c r="AC209" s="120">
        <v>7229340080.800724</v>
      </c>
      <c r="AD209" s="120">
        <v>7159262596.5511179</v>
      </c>
      <c r="AE209" s="120">
        <v>7117591046.8989296</v>
      </c>
      <c r="AF209" s="120">
        <v>7089319869.0723124</v>
      </c>
      <c r="AG209" s="120">
        <v>7051100470.8132238</v>
      </c>
    </row>
    <row r="210" spans="1:33" x14ac:dyDescent="0.25">
      <c r="A210" s="120" t="s">
        <v>1397</v>
      </c>
      <c r="B210" s="120" t="s">
        <v>1039</v>
      </c>
      <c r="C210" s="120">
        <v>36521581456169.633</v>
      </c>
      <c r="D210" s="120">
        <v>39445886511389.031</v>
      </c>
      <c r="E210" s="120">
        <v>38851160228839.039</v>
      </c>
      <c r="F210" s="120">
        <v>39261000426677.391</v>
      </c>
      <c r="G210" s="120">
        <v>38929531514398.297</v>
      </c>
      <c r="H210" s="120">
        <v>39596003543281.523</v>
      </c>
      <c r="I210" s="120">
        <v>39877437970403.727</v>
      </c>
      <c r="J210" s="120">
        <v>40073282981009.648</v>
      </c>
      <c r="K210" s="120">
        <v>40317844636947.453</v>
      </c>
      <c r="L210" s="120">
        <v>40618214655784.273</v>
      </c>
      <c r="M210" s="120">
        <v>40465252545654.797</v>
      </c>
      <c r="N210" s="120">
        <v>40616846899436.297</v>
      </c>
      <c r="O210" s="120">
        <v>40799244000735.008</v>
      </c>
      <c r="P210" s="120">
        <v>40707840767805.844</v>
      </c>
      <c r="Q210" s="120">
        <v>41015372349175.258</v>
      </c>
      <c r="R210" s="120">
        <v>41080977926994.953</v>
      </c>
      <c r="S210" s="120">
        <v>41578906802495.547</v>
      </c>
      <c r="T210" s="120">
        <v>42053038064279.344</v>
      </c>
      <c r="U210" s="120">
        <v>42013140259113.531</v>
      </c>
      <c r="V210" s="120">
        <v>42086386636252.828</v>
      </c>
      <c r="W210" s="120">
        <v>42128247870091.297</v>
      </c>
      <c r="X210" s="120">
        <v>42105704903135.453</v>
      </c>
      <c r="Y210" s="120">
        <v>41936442908203.313</v>
      </c>
      <c r="Z210" s="120">
        <v>41383660790165.063</v>
      </c>
      <c r="AA210" s="120">
        <v>41224039635945.172</v>
      </c>
      <c r="AB210" s="120">
        <v>41447545870025.406</v>
      </c>
      <c r="AC210" s="120">
        <v>41036364550706.922</v>
      </c>
      <c r="AD210" s="120">
        <v>41142829678693.383</v>
      </c>
      <c r="AE210" s="120">
        <v>41421744916227.094</v>
      </c>
      <c r="AF210" s="120">
        <v>41325978881049.023</v>
      </c>
      <c r="AG210" s="120">
        <v>41618488451508.07</v>
      </c>
    </row>
    <row r="211" spans="1:33" x14ac:dyDescent="0.25">
      <c r="A211" s="122" t="s">
        <v>1397</v>
      </c>
      <c r="B211" s="122" t="s">
        <v>1040</v>
      </c>
      <c r="C211" s="122">
        <v>25331789725801.609</v>
      </c>
      <c r="D211" s="122">
        <v>27672483638385.602</v>
      </c>
      <c r="E211" s="122">
        <v>29951205037994.82</v>
      </c>
      <c r="F211" s="122">
        <v>30154875673897.59</v>
      </c>
      <c r="G211" s="122">
        <v>30863918685124.039</v>
      </c>
      <c r="H211" s="122">
        <v>31430109561838.48</v>
      </c>
      <c r="I211" s="122">
        <v>31749481951239.738</v>
      </c>
      <c r="J211" s="122">
        <v>31950283220903.031</v>
      </c>
      <c r="K211" s="122">
        <v>32221323445093.949</v>
      </c>
      <c r="L211" s="122">
        <v>32529436177785.789</v>
      </c>
      <c r="M211" s="122">
        <v>32938697740772.031</v>
      </c>
      <c r="N211" s="122">
        <v>33309097778661.109</v>
      </c>
      <c r="O211" s="122">
        <v>33535440081607</v>
      </c>
      <c r="P211" s="122">
        <v>33812886405265.141</v>
      </c>
      <c r="Q211" s="122">
        <v>34147825049591.121</v>
      </c>
      <c r="R211" s="122">
        <v>34464270349658.801</v>
      </c>
      <c r="S211" s="122">
        <v>34616592673986.109</v>
      </c>
      <c r="T211" s="122">
        <v>34840254599874.891</v>
      </c>
      <c r="U211" s="122">
        <v>35032383208295.16</v>
      </c>
      <c r="V211" s="122">
        <v>35078714920800.961</v>
      </c>
      <c r="W211" s="122">
        <v>35001959722238.559</v>
      </c>
      <c r="X211" s="122">
        <v>35030360767458.809</v>
      </c>
      <c r="Y211" s="122">
        <v>35231685368253.094</v>
      </c>
      <c r="Z211" s="122">
        <v>35370918721860.07</v>
      </c>
      <c r="AA211" s="122">
        <v>35378390650987.047</v>
      </c>
      <c r="AB211" s="122">
        <v>35472185538702.57</v>
      </c>
      <c r="AC211" s="122">
        <v>35532009017655.531</v>
      </c>
      <c r="AD211" s="122">
        <v>35613199319260.773</v>
      </c>
      <c r="AE211" s="122">
        <v>35697237627691.5</v>
      </c>
      <c r="AF211" s="122">
        <v>35968720086909.047</v>
      </c>
      <c r="AG211" s="122">
        <v>36185518631556.906</v>
      </c>
    </row>
    <row r="212" spans="1:33" x14ac:dyDescent="0.25">
      <c r="A212" s="120" t="s">
        <v>1397</v>
      </c>
      <c r="B212" s="120" t="s">
        <v>1041</v>
      </c>
      <c r="C212" s="120">
        <v>4744249969.9278631</v>
      </c>
      <c r="D212" s="120">
        <v>4457229448.1087837</v>
      </c>
      <c r="E212" s="120">
        <v>7900110090.2159986</v>
      </c>
      <c r="F212" s="120">
        <v>6999602774.5091705</v>
      </c>
      <c r="G212" s="120">
        <v>6494457310.7999964</v>
      </c>
      <c r="H212" s="120">
        <v>6248495035.9713945</v>
      </c>
      <c r="I212" s="120">
        <v>6059131266.8125296</v>
      </c>
      <c r="J212" s="120">
        <v>5982717631.9739952</v>
      </c>
      <c r="K212" s="120">
        <v>5837243399.4094629</v>
      </c>
      <c r="L212" s="120">
        <v>5750267326.2094116</v>
      </c>
      <c r="M212" s="120">
        <v>5642966777.5694723</v>
      </c>
      <c r="N212" s="120">
        <v>5559331340.2443705</v>
      </c>
      <c r="O212" s="120">
        <v>5482027648.7841539</v>
      </c>
      <c r="P212" s="120">
        <v>5449183909.7677841</v>
      </c>
      <c r="Q212" s="120">
        <v>5427155982.8957472</v>
      </c>
      <c r="R212" s="120">
        <v>5395586908.9098406</v>
      </c>
      <c r="S212" s="120">
        <v>5362597642.3874464</v>
      </c>
      <c r="T212" s="120">
        <v>5335102039.2175531</v>
      </c>
      <c r="U212" s="120">
        <v>5297237601.243268</v>
      </c>
      <c r="V212" s="120">
        <v>5286724538.2855806</v>
      </c>
      <c r="W212" s="120">
        <v>5208686712.5315685</v>
      </c>
      <c r="X212" s="120">
        <v>5175492148.2774591</v>
      </c>
      <c r="Y212" s="120">
        <v>5176987703.2724295</v>
      </c>
      <c r="Z212" s="120">
        <v>5167922119.2586136</v>
      </c>
      <c r="AA212" s="120">
        <v>5169302031.8604012</v>
      </c>
      <c r="AB212" s="120">
        <v>5192995728.9353504</v>
      </c>
      <c r="AC212" s="120">
        <v>5167146405.6773825</v>
      </c>
      <c r="AD212" s="120">
        <v>5151263117.8767691</v>
      </c>
      <c r="AE212" s="120">
        <v>5159947991.5399971</v>
      </c>
      <c r="AF212" s="120">
        <v>5175715636.9474277</v>
      </c>
      <c r="AG212" s="120">
        <v>5187667083.3798599</v>
      </c>
    </row>
    <row r="213" spans="1:33" x14ac:dyDescent="0.25">
      <c r="A213" s="120" t="s">
        <v>1397</v>
      </c>
      <c r="B213" s="120" t="s">
        <v>1042</v>
      </c>
      <c r="C213" s="120">
        <v>0</v>
      </c>
      <c r="D213" s="120">
        <v>0</v>
      </c>
      <c r="E213" s="120">
        <v>0</v>
      </c>
      <c r="F213" s="120">
        <v>0</v>
      </c>
      <c r="G213" s="120">
        <v>0</v>
      </c>
      <c r="H213" s="120">
        <v>0</v>
      </c>
      <c r="I213" s="120">
        <v>0</v>
      </c>
      <c r="J213" s="120">
        <v>0</v>
      </c>
      <c r="K213" s="120">
        <v>0</v>
      </c>
      <c r="L213" s="120">
        <v>0</v>
      </c>
      <c r="M213" s="120">
        <v>0</v>
      </c>
      <c r="N213" s="120">
        <v>0</v>
      </c>
      <c r="O213" s="120">
        <v>0</v>
      </c>
      <c r="P213" s="120">
        <v>0</v>
      </c>
      <c r="Q213" s="120">
        <v>0</v>
      </c>
      <c r="R213" s="120">
        <v>0</v>
      </c>
      <c r="S213" s="120">
        <v>0</v>
      </c>
      <c r="T213" s="120">
        <v>0</v>
      </c>
      <c r="U213" s="120">
        <v>0</v>
      </c>
      <c r="V213" s="120">
        <v>0</v>
      </c>
      <c r="W213" s="120">
        <v>0</v>
      </c>
      <c r="X213" s="120">
        <v>0</v>
      </c>
      <c r="Y213" s="120">
        <v>0</v>
      </c>
      <c r="Z213" s="120">
        <v>0</v>
      </c>
      <c r="AA213" s="120">
        <v>0</v>
      </c>
      <c r="AB213" s="120">
        <v>0</v>
      </c>
      <c r="AC213" s="120">
        <v>0</v>
      </c>
      <c r="AD213" s="120">
        <v>0</v>
      </c>
      <c r="AE213" s="120">
        <v>0</v>
      </c>
      <c r="AF213" s="120">
        <v>0</v>
      </c>
      <c r="AG213" s="120">
        <v>0</v>
      </c>
    </row>
    <row r="214" spans="1:33" x14ac:dyDescent="0.25">
      <c r="A214" s="120" t="s">
        <v>1397</v>
      </c>
      <c r="B214" s="120" t="s">
        <v>1043</v>
      </c>
      <c r="C214" s="120">
        <v>25050276480</v>
      </c>
      <c r="D214" s="120">
        <v>18419466240</v>
      </c>
      <c r="E214" s="120">
        <v>19907291040</v>
      </c>
      <c r="F214" s="120">
        <v>19798939520</v>
      </c>
      <c r="G214" s="120">
        <v>19252919040</v>
      </c>
      <c r="H214" s="120">
        <v>18786299680</v>
      </c>
      <c r="I214" s="120">
        <v>18422201920</v>
      </c>
      <c r="J214" s="120">
        <v>18159204800</v>
      </c>
      <c r="K214" s="120">
        <v>17750791680</v>
      </c>
      <c r="L214" s="120">
        <v>17480078880</v>
      </c>
      <c r="M214" s="120">
        <v>17192885600</v>
      </c>
      <c r="N214" s="120">
        <v>17071745440</v>
      </c>
      <c r="O214" s="120">
        <v>16938533760</v>
      </c>
      <c r="P214" s="120">
        <v>16802280960</v>
      </c>
      <c r="Q214" s="120">
        <v>16699772640</v>
      </c>
      <c r="R214" s="120">
        <v>16640650080</v>
      </c>
      <c r="S214" s="120">
        <v>16516017280</v>
      </c>
      <c r="T214" s="120">
        <v>16316379040</v>
      </c>
      <c r="U214" s="120">
        <v>16157085440</v>
      </c>
      <c r="V214" s="120">
        <v>15998601920</v>
      </c>
      <c r="W214" s="120">
        <v>15812655360</v>
      </c>
      <c r="X214" s="120">
        <v>15629417920</v>
      </c>
      <c r="Y214" s="120">
        <v>15460708800</v>
      </c>
      <c r="Z214" s="120">
        <v>15298480320</v>
      </c>
      <c r="AA214" s="120">
        <v>15251455840</v>
      </c>
      <c r="AB214" s="120">
        <v>15253540800</v>
      </c>
      <c r="AC214" s="120">
        <v>15100342720</v>
      </c>
      <c r="AD214" s="120">
        <v>14948632000</v>
      </c>
      <c r="AE214" s="120">
        <v>14835951200</v>
      </c>
      <c r="AF214" s="120">
        <v>14779511200</v>
      </c>
      <c r="AG214" s="120">
        <v>14757054720</v>
      </c>
    </row>
    <row r="215" spans="1:33" x14ac:dyDescent="0.25">
      <c r="A215" s="120" t="s">
        <v>1397</v>
      </c>
      <c r="B215" s="120" t="s">
        <v>1044</v>
      </c>
      <c r="C215" s="120">
        <v>971458874.81190622</v>
      </c>
      <c r="D215" s="120">
        <v>593973948.09990275</v>
      </c>
      <c r="E215" s="120">
        <v>629632534.59624386</v>
      </c>
      <c r="F215" s="120">
        <v>617955096.32177925</v>
      </c>
      <c r="G215" s="120">
        <v>606173927.74951816</v>
      </c>
      <c r="H215" s="120">
        <v>604969359.6663537</v>
      </c>
      <c r="I215" s="120">
        <v>596469958.39063597</v>
      </c>
      <c r="J215" s="120">
        <v>581771375.19284236</v>
      </c>
      <c r="K215" s="120">
        <v>556059227.62648296</v>
      </c>
      <c r="L215" s="120">
        <v>536893758.4798187</v>
      </c>
      <c r="M215" s="120">
        <v>518866729.35147309</v>
      </c>
      <c r="N215" s="120">
        <v>511719711.83327979</v>
      </c>
      <c r="O215" s="120">
        <v>505967866.82045221</v>
      </c>
      <c r="P215" s="120">
        <v>498590049.38966131</v>
      </c>
      <c r="Q215" s="120">
        <v>490858252.31763911</v>
      </c>
      <c r="R215" s="120">
        <v>481064815.57690728</v>
      </c>
      <c r="S215" s="120">
        <v>469725797.3990047</v>
      </c>
      <c r="T215" s="120">
        <v>459521329.35325342</v>
      </c>
      <c r="U215" s="120">
        <v>451755819.93444723</v>
      </c>
      <c r="V215" s="120">
        <v>444925179.82453388</v>
      </c>
      <c r="W215" s="120">
        <v>432478840.71765143</v>
      </c>
      <c r="X215" s="120">
        <v>423864039.48563468</v>
      </c>
      <c r="Y215" s="120">
        <v>421593642.59260929</v>
      </c>
      <c r="Z215" s="120">
        <v>419213032.25817472</v>
      </c>
      <c r="AA215" s="120">
        <v>413771081.51001489</v>
      </c>
      <c r="AB215" s="120">
        <v>409498689.86951292</v>
      </c>
      <c r="AC215" s="120">
        <v>401062823.40119553</v>
      </c>
      <c r="AD215" s="120">
        <v>392463581.71384841</v>
      </c>
      <c r="AE215" s="120">
        <v>386165856.00886571</v>
      </c>
      <c r="AF215" s="120">
        <v>380621471.59163171</v>
      </c>
      <c r="AG215" s="120">
        <v>378035993.91904861</v>
      </c>
    </row>
    <row r="216" spans="1:33" x14ac:dyDescent="0.25">
      <c r="A216" s="120" t="s">
        <v>1397</v>
      </c>
      <c r="B216" s="120" t="s">
        <v>1045</v>
      </c>
      <c r="C216" s="120">
        <v>1240005068.7295301</v>
      </c>
      <c r="D216" s="120">
        <v>827072064.28388035</v>
      </c>
      <c r="E216" s="120">
        <v>874730047.95929468</v>
      </c>
      <c r="F216" s="120">
        <v>865537399.77869821</v>
      </c>
      <c r="G216" s="120">
        <v>846877999.91919148</v>
      </c>
      <c r="H216" s="120">
        <v>837904634.53724635</v>
      </c>
      <c r="I216" s="120">
        <v>831083373.19349146</v>
      </c>
      <c r="J216" s="120">
        <v>815078861.50336826</v>
      </c>
      <c r="K216" s="120">
        <v>785713762.15257263</v>
      </c>
      <c r="L216" s="120">
        <v>762977268.54385948</v>
      </c>
      <c r="M216" s="120">
        <v>740707534.03513241</v>
      </c>
      <c r="N216" s="120">
        <v>732440572.52598476</v>
      </c>
      <c r="O216" s="120">
        <v>727649243.37545764</v>
      </c>
      <c r="P216" s="120">
        <v>721686317.55785155</v>
      </c>
      <c r="Q216" s="120">
        <v>715195546.71777797</v>
      </c>
      <c r="R216" s="120">
        <v>705949644.14322352</v>
      </c>
      <c r="S216" s="120">
        <v>695471058.97910881</v>
      </c>
      <c r="T216" s="120">
        <v>685081753.24015903</v>
      </c>
      <c r="U216" s="120">
        <v>675932961.61929309</v>
      </c>
      <c r="V216" s="120">
        <v>669158689.4466778</v>
      </c>
      <c r="W216" s="120">
        <v>658188284.29130256</v>
      </c>
      <c r="X216" s="120">
        <v>648575866.18185973</v>
      </c>
      <c r="Y216" s="120">
        <v>644046110.08400917</v>
      </c>
      <c r="Z216" s="120">
        <v>639325264.69019139</v>
      </c>
      <c r="AA216" s="120">
        <v>635115034.95608962</v>
      </c>
      <c r="AB216" s="120">
        <v>631260356.6169436</v>
      </c>
      <c r="AC216" s="120">
        <v>620549958.20854056</v>
      </c>
      <c r="AD216" s="120">
        <v>610390899.40817463</v>
      </c>
      <c r="AE216" s="120">
        <v>601498981.92287111</v>
      </c>
      <c r="AF216" s="120">
        <v>594339398.54691184</v>
      </c>
      <c r="AG216" s="120">
        <v>588512741.32561028</v>
      </c>
    </row>
    <row r="217" spans="1:33" x14ac:dyDescent="0.25">
      <c r="A217" s="120" t="s">
        <v>1397</v>
      </c>
      <c r="B217" s="120" t="s">
        <v>1046</v>
      </c>
      <c r="C217" s="120">
        <v>22504597854.164139</v>
      </c>
      <c r="D217" s="120">
        <v>18610710260.585941</v>
      </c>
      <c r="E217" s="120">
        <v>31672292336.000481</v>
      </c>
      <c r="F217" s="120">
        <v>30166128199.519489</v>
      </c>
      <c r="G217" s="120">
        <v>29368369897.895432</v>
      </c>
      <c r="H217" s="120">
        <v>29083007423.71114</v>
      </c>
      <c r="I217" s="120">
        <v>28951899227.21323</v>
      </c>
      <c r="J217" s="120">
        <v>28841726496.132488</v>
      </c>
      <c r="K217" s="120">
        <v>28272907036.287899</v>
      </c>
      <c r="L217" s="120">
        <v>27950197609.74205</v>
      </c>
      <c r="M217" s="120">
        <v>27592463934.166199</v>
      </c>
      <c r="N217" s="120">
        <v>27509073902.89489</v>
      </c>
      <c r="O217" s="120">
        <v>27373781104.14822</v>
      </c>
      <c r="P217" s="120">
        <v>27301319609.99979</v>
      </c>
      <c r="Q217" s="120">
        <v>27342602081.142921</v>
      </c>
      <c r="R217" s="120">
        <v>27276492215.407791</v>
      </c>
      <c r="S217" s="120">
        <v>27151692057.716431</v>
      </c>
      <c r="T217" s="120">
        <v>27015938454.555462</v>
      </c>
      <c r="U217" s="120">
        <v>26880925874.70937</v>
      </c>
      <c r="V217" s="120">
        <v>26789627443.354839</v>
      </c>
      <c r="W217" s="120">
        <v>26510697549.71069</v>
      </c>
      <c r="X217" s="120">
        <v>26431731863.525299</v>
      </c>
      <c r="Y217" s="120">
        <v>26566467338.014149</v>
      </c>
      <c r="Z217" s="120">
        <v>26730333123.990662</v>
      </c>
      <c r="AA217" s="120">
        <v>26909196848.235249</v>
      </c>
      <c r="AB217" s="120">
        <v>27110842369.097549</v>
      </c>
      <c r="AC217" s="120">
        <v>27062893801.663799</v>
      </c>
      <c r="AD217" s="120">
        <v>27022542279.97929</v>
      </c>
      <c r="AE217" s="120">
        <v>27152647915.52177</v>
      </c>
      <c r="AF217" s="120">
        <v>27332389658.988201</v>
      </c>
      <c r="AG217" s="120">
        <v>27492024139.565849</v>
      </c>
    </row>
    <row r="218" spans="1:33" x14ac:dyDescent="0.25">
      <c r="A218" s="120" t="s">
        <v>1397</v>
      </c>
      <c r="B218" s="120" t="s">
        <v>1047</v>
      </c>
      <c r="C218" s="120">
        <v>383418414.15439212</v>
      </c>
      <c r="D218" s="120">
        <v>519385304.56817871</v>
      </c>
      <c r="E218" s="120">
        <v>522364499.7387225</v>
      </c>
      <c r="F218" s="120">
        <v>358327237.33767402</v>
      </c>
      <c r="G218" s="120">
        <v>281854554.13607842</v>
      </c>
      <c r="H218" s="120">
        <v>253514559.64682299</v>
      </c>
      <c r="I218" s="120">
        <v>235796090.01828369</v>
      </c>
      <c r="J218" s="120">
        <v>234657802.54452041</v>
      </c>
      <c r="K218" s="120">
        <v>229712765.6861735</v>
      </c>
      <c r="L218" s="120">
        <v>230323554.08672941</v>
      </c>
      <c r="M218" s="120">
        <v>229965837.1038864</v>
      </c>
      <c r="N218" s="120">
        <v>227848633.08080551</v>
      </c>
      <c r="O218" s="120">
        <v>227222628.3608301</v>
      </c>
      <c r="P218" s="120">
        <v>230283244.18791649</v>
      </c>
      <c r="Q218" s="120">
        <v>232214915.89526901</v>
      </c>
      <c r="R218" s="120">
        <v>232578772.79647431</v>
      </c>
      <c r="S218" s="120">
        <v>233948775.45016879</v>
      </c>
      <c r="T218" s="120">
        <v>235898066.0536913</v>
      </c>
      <c r="U218" s="120">
        <v>235443712.094886</v>
      </c>
      <c r="V218" s="120">
        <v>237734702.50291529</v>
      </c>
      <c r="W218" s="120">
        <v>229773630.9638513</v>
      </c>
      <c r="X218" s="120">
        <v>229095570.4142831</v>
      </c>
      <c r="Y218" s="120">
        <v>229937273.13585341</v>
      </c>
      <c r="Z218" s="120">
        <v>231302203.68307471</v>
      </c>
      <c r="AA218" s="120">
        <v>232878294.0313623</v>
      </c>
      <c r="AB218" s="120">
        <v>235864696.93215731</v>
      </c>
      <c r="AC218" s="120">
        <v>236620440.7966564</v>
      </c>
      <c r="AD218" s="120">
        <v>238781425.10718969</v>
      </c>
      <c r="AE218" s="120">
        <v>242466977.84236231</v>
      </c>
      <c r="AF218" s="120">
        <v>246236353.810828</v>
      </c>
      <c r="AG218" s="120">
        <v>249784425.76528111</v>
      </c>
    </row>
    <row r="219" spans="1:33" x14ac:dyDescent="0.25">
      <c r="A219" s="120" t="s">
        <v>1397</v>
      </c>
      <c r="B219" s="120" t="s">
        <v>1048</v>
      </c>
      <c r="C219" s="120">
        <v>1829107274.906034</v>
      </c>
      <c r="D219" s="120">
        <v>1682312973.5136721</v>
      </c>
      <c r="E219" s="120">
        <v>2204322638.272048</v>
      </c>
      <c r="F219" s="120">
        <v>1845543155.3592479</v>
      </c>
      <c r="G219" s="120">
        <v>1608977505.2981451</v>
      </c>
      <c r="H219" s="120">
        <v>1504825803.166636</v>
      </c>
      <c r="I219" s="120">
        <v>1435171278.6614959</v>
      </c>
      <c r="J219" s="120">
        <v>1419818175.807873</v>
      </c>
      <c r="K219" s="120">
        <v>1383648069.2805209</v>
      </c>
      <c r="L219" s="120">
        <v>1369571126.9388089</v>
      </c>
      <c r="M219" s="120">
        <v>1349160060.6715479</v>
      </c>
      <c r="N219" s="120">
        <v>1332835875.5211411</v>
      </c>
      <c r="O219" s="120">
        <v>1316535863.2347729</v>
      </c>
      <c r="P219" s="120">
        <v>1311382041.9120109</v>
      </c>
      <c r="Q219" s="120">
        <v>1305495532.7447219</v>
      </c>
      <c r="R219" s="120">
        <v>1295818051.658313</v>
      </c>
      <c r="S219" s="120">
        <v>1289851521.9755809</v>
      </c>
      <c r="T219" s="120">
        <v>1288660383.261328</v>
      </c>
      <c r="U219" s="120">
        <v>1280924233.221452</v>
      </c>
      <c r="V219" s="120">
        <v>1284144225.4210041</v>
      </c>
      <c r="W219" s="120">
        <v>1247287276.1360991</v>
      </c>
      <c r="X219" s="120">
        <v>1238546701.918004</v>
      </c>
      <c r="Y219" s="120">
        <v>1240209628.2545569</v>
      </c>
      <c r="Z219" s="120">
        <v>1245383454.7061801</v>
      </c>
      <c r="AA219" s="120">
        <v>1250021310.4137411</v>
      </c>
      <c r="AB219" s="120">
        <v>1257898329.902678</v>
      </c>
      <c r="AC219" s="120">
        <v>1255026760.3641191</v>
      </c>
      <c r="AD219" s="120">
        <v>1255296829.60374</v>
      </c>
      <c r="AE219" s="120">
        <v>1263641468.9797981</v>
      </c>
      <c r="AF219" s="120">
        <v>1274466744.334595</v>
      </c>
      <c r="AG219" s="120">
        <v>1287331709.2861581</v>
      </c>
    </row>
    <row r="220" spans="1:33" x14ac:dyDescent="0.25">
      <c r="A220" s="120" t="s">
        <v>1397</v>
      </c>
      <c r="B220" s="120" t="s">
        <v>1049</v>
      </c>
      <c r="C220" s="120">
        <v>6999127538.290309</v>
      </c>
      <c r="D220" s="120">
        <v>6703093945.9206753</v>
      </c>
      <c r="E220" s="120">
        <v>9337965169.688179</v>
      </c>
      <c r="F220" s="120">
        <v>7588198611.7574253</v>
      </c>
      <c r="G220" s="120">
        <v>6675602894.5713606</v>
      </c>
      <c r="H220" s="120">
        <v>6380977375.6180782</v>
      </c>
      <c r="I220" s="120">
        <v>6193950815.1435766</v>
      </c>
      <c r="J220" s="120">
        <v>6162008115.9568892</v>
      </c>
      <c r="K220" s="120">
        <v>6037694218.5525351</v>
      </c>
      <c r="L220" s="120">
        <v>5997138935.4779072</v>
      </c>
      <c r="M220" s="120">
        <v>5914110067.0619917</v>
      </c>
      <c r="N220" s="120">
        <v>5871859954.0466146</v>
      </c>
      <c r="O220" s="120">
        <v>5807812389.9146166</v>
      </c>
      <c r="P220" s="120">
        <v>5795920893.4925299</v>
      </c>
      <c r="Q220" s="120">
        <v>5803665297.2824659</v>
      </c>
      <c r="R220" s="120">
        <v>5786934537.3072701</v>
      </c>
      <c r="S220" s="120">
        <v>5775339685.5655947</v>
      </c>
      <c r="T220" s="120">
        <v>5766970350.3155909</v>
      </c>
      <c r="U220" s="120">
        <v>5739989527.8165836</v>
      </c>
      <c r="V220" s="120">
        <v>5745109615.0004816</v>
      </c>
      <c r="W220" s="120">
        <v>5620085747.9943438</v>
      </c>
      <c r="X220" s="120">
        <v>5604733396.9674578</v>
      </c>
      <c r="Y220" s="120">
        <v>5630889547.2549229</v>
      </c>
      <c r="Z220" s="120">
        <v>5668108566.4905252</v>
      </c>
      <c r="AA220" s="120">
        <v>5696802017.611105</v>
      </c>
      <c r="AB220" s="120">
        <v>5728659678.6560745</v>
      </c>
      <c r="AC220" s="120">
        <v>5721908045.7299147</v>
      </c>
      <c r="AD220" s="120">
        <v>5728675499.705698</v>
      </c>
      <c r="AE220" s="120">
        <v>5766034930.7566938</v>
      </c>
      <c r="AF220" s="120">
        <v>5813865919.0262089</v>
      </c>
      <c r="AG220" s="120">
        <v>5856050770.2118959</v>
      </c>
    </row>
    <row r="221" spans="1:33" x14ac:dyDescent="0.25">
      <c r="A221" s="120" t="s">
        <v>1397</v>
      </c>
      <c r="B221" s="120" t="s">
        <v>1050</v>
      </c>
      <c r="C221" s="120">
        <v>170566887.44279391</v>
      </c>
      <c r="D221" s="120">
        <v>155848831.78361341</v>
      </c>
      <c r="E221" s="120">
        <v>425372476.29850137</v>
      </c>
      <c r="F221" s="120">
        <v>387288693.43627793</v>
      </c>
      <c r="G221" s="120">
        <v>362535104.5076347</v>
      </c>
      <c r="H221" s="120">
        <v>352052975.72248518</v>
      </c>
      <c r="I221" s="120">
        <v>347969882.13032448</v>
      </c>
      <c r="J221" s="120">
        <v>349778790.84815937</v>
      </c>
      <c r="K221" s="120">
        <v>344979239.73811167</v>
      </c>
      <c r="L221" s="120">
        <v>339246572.30556041</v>
      </c>
      <c r="M221" s="120">
        <v>331846291.39419502</v>
      </c>
      <c r="N221" s="120">
        <v>328360154.16183841</v>
      </c>
      <c r="O221" s="120">
        <v>327104888.3572377</v>
      </c>
      <c r="P221" s="120">
        <v>327774186.41427201</v>
      </c>
      <c r="Q221" s="120">
        <v>329715324.76603192</v>
      </c>
      <c r="R221" s="120">
        <v>330436727.1594258</v>
      </c>
      <c r="S221" s="120">
        <v>330952642.50397778</v>
      </c>
      <c r="T221" s="120">
        <v>331162524.99771482</v>
      </c>
      <c r="U221" s="120">
        <v>330248364.03132081</v>
      </c>
      <c r="V221" s="120">
        <v>331878890.94383311</v>
      </c>
      <c r="W221" s="120">
        <v>328300998.79929292</v>
      </c>
      <c r="X221" s="120">
        <v>327752209.18979698</v>
      </c>
      <c r="Y221" s="120">
        <v>328672047.60584688</v>
      </c>
      <c r="Z221" s="120">
        <v>328962055.39714909</v>
      </c>
      <c r="AA221" s="120">
        <v>330789827.89932507</v>
      </c>
      <c r="AB221" s="120">
        <v>332786184.02757847</v>
      </c>
      <c r="AC221" s="120">
        <v>331225617.94631189</v>
      </c>
      <c r="AD221" s="120">
        <v>330308160.39624661</v>
      </c>
      <c r="AE221" s="120">
        <v>330372260.63429892</v>
      </c>
      <c r="AF221" s="120">
        <v>330880392.37851608</v>
      </c>
      <c r="AG221" s="120">
        <v>330370887.05776918</v>
      </c>
    </row>
    <row r="222" spans="1:33" x14ac:dyDescent="0.25">
      <c r="A222" s="120" t="s">
        <v>1397</v>
      </c>
      <c r="B222" s="120" t="s">
        <v>1051</v>
      </c>
      <c r="C222" s="120">
        <v>1940175043.1744249</v>
      </c>
      <c r="D222" s="120">
        <v>1772759170.7145879</v>
      </c>
      <c r="E222" s="120">
        <v>4838553806.9014244</v>
      </c>
      <c r="F222" s="120">
        <v>4405355979.5462084</v>
      </c>
      <c r="G222" s="120">
        <v>4123787287.1207242</v>
      </c>
      <c r="H222" s="120">
        <v>4004554504.1744552</v>
      </c>
      <c r="I222" s="120">
        <v>3958109872.3632979</v>
      </c>
      <c r="J222" s="120">
        <v>3978685961.9099932</v>
      </c>
      <c r="K222" s="120">
        <v>3924091723.7095819</v>
      </c>
      <c r="L222" s="120">
        <v>3858883414.815599</v>
      </c>
      <c r="M222" s="120">
        <v>3774706230.4161549</v>
      </c>
      <c r="N222" s="120">
        <v>3735051895.6463528</v>
      </c>
      <c r="O222" s="120">
        <v>3720773418.6034212</v>
      </c>
      <c r="P222" s="120">
        <v>3728386592.5680251</v>
      </c>
      <c r="Q222" s="120">
        <v>3750466776.1364589</v>
      </c>
      <c r="R222" s="120">
        <v>3758672629.8090749</v>
      </c>
      <c r="S222" s="120">
        <v>3764541096.373117</v>
      </c>
      <c r="T222" s="120">
        <v>3766928481.0669022</v>
      </c>
      <c r="U222" s="120">
        <v>3756530024.959549</v>
      </c>
      <c r="V222" s="120">
        <v>3775077045.839798</v>
      </c>
      <c r="W222" s="120">
        <v>3734379011.478734</v>
      </c>
      <c r="X222" s="120">
        <v>3728136604.6419749</v>
      </c>
      <c r="Y222" s="120">
        <v>3738599640.9635568</v>
      </c>
      <c r="Z222" s="120">
        <v>3741898439.9710689</v>
      </c>
      <c r="AA222" s="120">
        <v>3762689102.4876242</v>
      </c>
      <c r="AB222" s="120">
        <v>3785397380.7202601</v>
      </c>
      <c r="AC222" s="120">
        <v>3767646154.7379389</v>
      </c>
      <c r="AD222" s="120">
        <v>3757210200.441678</v>
      </c>
      <c r="AE222" s="120">
        <v>3757939331.8926601</v>
      </c>
      <c r="AF222" s="120">
        <v>3763719261.0662251</v>
      </c>
      <c r="AG222" s="120">
        <v>3757923707.6472812</v>
      </c>
    </row>
    <row r="223" spans="1:33" x14ac:dyDescent="0.25">
      <c r="A223" s="120" t="s">
        <v>1397</v>
      </c>
      <c r="B223" s="120" t="s">
        <v>1052</v>
      </c>
      <c r="C223" s="120">
        <v>0</v>
      </c>
      <c r="D223" s="120">
        <v>0</v>
      </c>
      <c r="E223" s="120">
        <v>0</v>
      </c>
      <c r="F223" s="120">
        <v>0</v>
      </c>
      <c r="G223" s="120">
        <v>0</v>
      </c>
      <c r="H223" s="120">
        <v>0</v>
      </c>
      <c r="I223" s="120">
        <v>0</v>
      </c>
      <c r="J223" s="120">
        <v>0</v>
      </c>
      <c r="K223" s="120">
        <v>0</v>
      </c>
      <c r="L223" s="120">
        <v>0</v>
      </c>
      <c r="M223" s="120">
        <v>0</v>
      </c>
      <c r="N223" s="120">
        <v>0</v>
      </c>
      <c r="O223" s="120">
        <v>0</v>
      </c>
      <c r="P223" s="120">
        <v>0</v>
      </c>
      <c r="Q223" s="120">
        <v>0</v>
      </c>
      <c r="R223" s="120">
        <v>0</v>
      </c>
      <c r="S223" s="120">
        <v>0</v>
      </c>
      <c r="T223" s="120">
        <v>0</v>
      </c>
      <c r="U223" s="120">
        <v>0</v>
      </c>
      <c r="V223" s="120">
        <v>0</v>
      </c>
      <c r="W223" s="120">
        <v>0</v>
      </c>
      <c r="X223" s="120">
        <v>0</v>
      </c>
      <c r="Y223" s="120">
        <v>0</v>
      </c>
      <c r="Z223" s="120">
        <v>0</v>
      </c>
      <c r="AA223" s="120">
        <v>0</v>
      </c>
      <c r="AB223" s="120">
        <v>0</v>
      </c>
      <c r="AC223" s="120">
        <v>0</v>
      </c>
      <c r="AD223" s="120">
        <v>0</v>
      </c>
      <c r="AE223" s="120">
        <v>0</v>
      </c>
      <c r="AF223" s="120">
        <v>0</v>
      </c>
      <c r="AG223" s="120">
        <v>0</v>
      </c>
    </row>
    <row r="224" spans="1:33" x14ac:dyDescent="0.25">
      <c r="A224" s="120" t="s">
        <v>1397</v>
      </c>
      <c r="B224" s="120" t="s">
        <v>1053</v>
      </c>
      <c r="C224" s="120">
        <v>0</v>
      </c>
      <c r="D224" s="120">
        <v>0</v>
      </c>
      <c r="E224" s="120">
        <v>0</v>
      </c>
      <c r="F224" s="120">
        <v>0</v>
      </c>
      <c r="G224" s="120">
        <v>0</v>
      </c>
      <c r="H224" s="120">
        <v>0</v>
      </c>
      <c r="I224" s="120">
        <v>0</v>
      </c>
      <c r="J224" s="120">
        <v>0</v>
      </c>
      <c r="K224" s="120">
        <v>0</v>
      </c>
      <c r="L224" s="120">
        <v>0</v>
      </c>
      <c r="M224" s="120">
        <v>0</v>
      </c>
      <c r="N224" s="120">
        <v>0</v>
      </c>
      <c r="O224" s="120">
        <v>0</v>
      </c>
      <c r="P224" s="120">
        <v>0</v>
      </c>
      <c r="Q224" s="120">
        <v>0</v>
      </c>
      <c r="R224" s="120">
        <v>0</v>
      </c>
      <c r="S224" s="120">
        <v>0</v>
      </c>
      <c r="T224" s="120">
        <v>0</v>
      </c>
      <c r="U224" s="120">
        <v>0</v>
      </c>
      <c r="V224" s="120">
        <v>0</v>
      </c>
      <c r="W224" s="120">
        <v>0</v>
      </c>
      <c r="X224" s="120">
        <v>0</v>
      </c>
      <c r="Y224" s="120">
        <v>0</v>
      </c>
      <c r="Z224" s="120">
        <v>0</v>
      </c>
      <c r="AA224" s="120">
        <v>0</v>
      </c>
      <c r="AB224" s="120">
        <v>0</v>
      </c>
      <c r="AC224" s="120">
        <v>0</v>
      </c>
      <c r="AD224" s="120">
        <v>0</v>
      </c>
      <c r="AE224" s="120">
        <v>0</v>
      </c>
      <c r="AF224" s="120">
        <v>0</v>
      </c>
      <c r="AG224" s="120">
        <v>0</v>
      </c>
    </row>
    <row r="225" spans="1:33" x14ac:dyDescent="0.25">
      <c r="A225" s="120" t="s">
        <v>1397</v>
      </c>
      <c r="B225" s="120" t="s">
        <v>1054</v>
      </c>
      <c r="C225" s="120">
        <v>0</v>
      </c>
      <c r="D225" s="120">
        <v>0</v>
      </c>
      <c r="E225" s="120">
        <v>0</v>
      </c>
      <c r="F225" s="120">
        <v>0</v>
      </c>
      <c r="G225" s="120">
        <v>0</v>
      </c>
      <c r="H225" s="120">
        <v>0</v>
      </c>
      <c r="I225" s="120">
        <v>0</v>
      </c>
      <c r="J225" s="120">
        <v>0</v>
      </c>
      <c r="K225" s="120">
        <v>0</v>
      </c>
      <c r="L225" s="120">
        <v>0</v>
      </c>
      <c r="M225" s="120">
        <v>0</v>
      </c>
      <c r="N225" s="120">
        <v>0</v>
      </c>
      <c r="O225" s="120">
        <v>0</v>
      </c>
      <c r="P225" s="120">
        <v>0</v>
      </c>
      <c r="Q225" s="120">
        <v>0</v>
      </c>
      <c r="R225" s="120">
        <v>0</v>
      </c>
      <c r="S225" s="120">
        <v>0</v>
      </c>
      <c r="T225" s="120">
        <v>0</v>
      </c>
      <c r="U225" s="120">
        <v>0</v>
      </c>
      <c r="V225" s="120">
        <v>0</v>
      </c>
      <c r="W225" s="120">
        <v>0</v>
      </c>
      <c r="X225" s="120">
        <v>0</v>
      </c>
      <c r="Y225" s="120">
        <v>0</v>
      </c>
      <c r="Z225" s="120">
        <v>0</v>
      </c>
      <c r="AA225" s="120">
        <v>0</v>
      </c>
      <c r="AB225" s="120">
        <v>0</v>
      </c>
      <c r="AC225" s="120">
        <v>0</v>
      </c>
      <c r="AD225" s="120">
        <v>0</v>
      </c>
      <c r="AE225" s="120">
        <v>0</v>
      </c>
      <c r="AF225" s="120">
        <v>0</v>
      </c>
      <c r="AG225" s="120">
        <v>0</v>
      </c>
    </row>
    <row r="226" spans="1:33" x14ac:dyDescent="0.25">
      <c r="A226" s="120" t="s">
        <v>1397</v>
      </c>
      <c r="B226" s="120" t="s">
        <v>1055</v>
      </c>
      <c r="C226" s="120">
        <v>310333785880.33881</v>
      </c>
      <c r="D226" s="120">
        <v>240412742680.93271</v>
      </c>
      <c r="E226" s="120">
        <v>490379565254.91028</v>
      </c>
      <c r="F226" s="120">
        <v>500391486580.39008</v>
      </c>
      <c r="G226" s="120">
        <v>512764038534.62811</v>
      </c>
      <c r="H226" s="120">
        <v>526067482261.12433</v>
      </c>
      <c r="I226" s="120">
        <v>537171017201.54828</v>
      </c>
      <c r="J226" s="120">
        <v>545050500753.58807</v>
      </c>
      <c r="K226" s="120">
        <v>550851975293.13171</v>
      </c>
      <c r="L226" s="120">
        <v>556469495685.71472</v>
      </c>
      <c r="M226" s="120">
        <v>562979322759.41296</v>
      </c>
      <c r="N226" s="120">
        <v>571150052233.01746</v>
      </c>
      <c r="O226" s="120">
        <v>579276170604.31555</v>
      </c>
      <c r="P226" s="120">
        <v>586641691263.21228</v>
      </c>
      <c r="Q226" s="120">
        <v>594596948520.23206</v>
      </c>
      <c r="R226" s="120">
        <v>603393189801.4928</v>
      </c>
      <c r="S226" s="120">
        <v>609795758954.58215</v>
      </c>
      <c r="T226" s="120">
        <v>615494833621.84253</v>
      </c>
      <c r="U226" s="120">
        <v>623256242901.77551</v>
      </c>
      <c r="V226" s="120">
        <v>630763764143.9574</v>
      </c>
      <c r="W226" s="120">
        <v>639353758422.35254</v>
      </c>
      <c r="X226" s="120">
        <v>648959135581.77563</v>
      </c>
      <c r="Y226" s="120">
        <v>658804334443.90247</v>
      </c>
      <c r="Z226" s="120">
        <v>670468313813.01611</v>
      </c>
      <c r="AA226" s="120">
        <v>683090852132.04712</v>
      </c>
      <c r="AB226" s="120">
        <v>695380656458.27332</v>
      </c>
      <c r="AC226" s="120">
        <v>707109728596.84973</v>
      </c>
      <c r="AD226" s="120">
        <v>718188431631.72131</v>
      </c>
      <c r="AE226" s="120">
        <v>730383571723.59058</v>
      </c>
      <c r="AF226" s="120">
        <v>743632070415.71521</v>
      </c>
      <c r="AG226" s="120">
        <v>757594727602.18848</v>
      </c>
    </row>
    <row r="227" spans="1:33" x14ac:dyDescent="0.25">
      <c r="A227" s="120" t="s">
        <v>1399</v>
      </c>
      <c r="B227" s="120" t="s">
        <v>1017</v>
      </c>
      <c r="C227" s="120">
        <v>0</v>
      </c>
      <c r="D227" s="120">
        <v>0</v>
      </c>
      <c r="E227" s="120">
        <v>0</v>
      </c>
      <c r="F227" s="120">
        <v>0</v>
      </c>
      <c r="G227" s="120">
        <v>0</v>
      </c>
      <c r="H227" s="120">
        <v>0</v>
      </c>
      <c r="I227" s="120">
        <v>0</v>
      </c>
      <c r="J227" s="120">
        <v>0</v>
      </c>
      <c r="K227" s="120">
        <v>0</v>
      </c>
      <c r="L227" s="120">
        <v>0</v>
      </c>
      <c r="M227" s="120">
        <v>0</v>
      </c>
      <c r="N227" s="120">
        <v>0</v>
      </c>
      <c r="O227" s="120">
        <v>0</v>
      </c>
      <c r="P227" s="120">
        <v>0</v>
      </c>
      <c r="Q227" s="120">
        <v>0</v>
      </c>
      <c r="R227" s="120">
        <v>0</v>
      </c>
      <c r="S227" s="120">
        <v>0</v>
      </c>
      <c r="T227" s="120">
        <v>0</v>
      </c>
      <c r="U227" s="120">
        <v>0</v>
      </c>
      <c r="V227" s="120">
        <v>0</v>
      </c>
      <c r="W227" s="120">
        <v>0</v>
      </c>
      <c r="X227" s="120">
        <v>0</v>
      </c>
      <c r="Y227" s="120">
        <v>0</v>
      </c>
      <c r="Z227" s="120">
        <v>0</v>
      </c>
      <c r="AA227" s="120">
        <v>0</v>
      </c>
      <c r="AB227" s="120">
        <v>0</v>
      </c>
      <c r="AC227" s="120">
        <v>0</v>
      </c>
      <c r="AD227" s="120">
        <v>0</v>
      </c>
      <c r="AE227" s="120">
        <v>0</v>
      </c>
      <c r="AF227" s="120">
        <v>0</v>
      </c>
      <c r="AG227" s="120">
        <v>0</v>
      </c>
    </row>
    <row r="228" spans="1:33" x14ac:dyDescent="0.25">
      <c r="A228" s="120" t="s">
        <v>1399</v>
      </c>
      <c r="B228" s="120" t="s">
        <v>1032</v>
      </c>
      <c r="C228" s="120">
        <v>0</v>
      </c>
      <c r="D228" s="120">
        <v>0</v>
      </c>
      <c r="E228" s="120">
        <v>0</v>
      </c>
      <c r="F228" s="120">
        <v>0</v>
      </c>
      <c r="G228" s="120">
        <v>0</v>
      </c>
      <c r="H228" s="120">
        <v>0</v>
      </c>
      <c r="I228" s="120">
        <v>0</v>
      </c>
      <c r="J228" s="120">
        <v>0</v>
      </c>
      <c r="K228" s="120">
        <v>0</v>
      </c>
      <c r="L228" s="120">
        <v>0</v>
      </c>
      <c r="M228" s="120">
        <v>0</v>
      </c>
      <c r="N228" s="120">
        <v>0</v>
      </c>
      <c r="O228" s="120">
        <v>0</v>
      </c>
      <c r="P228" s="120">
        <v>0</v>
      </c>
      <c r="Q228" s="120">
        <v>0</v>
      </c>
      <c r="R228" s="120">
        <v>0</v>
      </c>
      <c r="S228" s="120">
        <v>0</v>
      </c>
      <c r="T228" s="120">
        <v>0</v>
      </c>
      <c r="U228" s="120">
        <v>0</v>
      </c>
      <c r="V228" s="120">
        <v>0</v>
      </c>
      <c r="W228" s="120">
        <v>0</v>
      </c>
      <c r="X228" s="120">
        <v>0</v>
      </c>
      <c r="Y228" s="120">
        <v>0</v>
      </c>
      <c r="Z228" s="120">
        <v>0</v>
      </c>
      <c r="AA228" s="120">
        <v>0</v>
      </c>
      <c r="AB228" s="120">
        <v>0</v>
      </c>
      <c r="AC228" s="120">
        <v>0</v>
      </c>
      <c r="AD228" s="120">
        <v>0</v>
      </c>
      <c r="AE228" s="120">
        <v>0</v>
      </c>
      <c r="AF228" s="120">
        <v>0</v>
      </c>
      <c r="AG228" s="120">
        <v>0</v>
      </c>
    </row>
    <row r="229" spans="1:33" x14ac:dyDescent="0.25">
      <c r="A229" s="120" t="s">
        <v>1399</v>
      </c>
      <c r="B229" s="120" t="s">
        <v>1033</v>
      </c>
      <c r="C229" s="120">
        <v>0</v>
      </c>
      <c r="D229" s="120">
        <v>0</v>
      </c>
      <c r="E229" s="120">
        <v>0</v>
      </c>
      <c r="F229" s="120">
        <v>0</v>
      </c>
      <c r="G229" s="120">
        <v>0</v>
      </c>
      <c r="H229" s="120">
        <v>0</v>
      </c>
      <c r="I229" s="120">
        <v>0</v>
      </c>
      <c r="J229" s="120">
        <v>0</v>
      </c>
      <c r="K229" s="120">
        <v>0</v>
      </c>
      <c r="L229" s="120">
        <v>0</v>
      </c>
      <c r="M229" s="120">
        <v>0</v>
      </c>
      <c r="N229" s="120">
        <v>0</v>
      </c>
      <c r="O229" s="120">
        <v>0</v>
      </c>
      <c r="P229" s="120">
        <v>0</v>
      </c>
      <c r="Q229" s="120">
        <v>0</v>
      </c>
      <c r="R229" s="120">
        <v>0</v>
      </c>
      <c r="S229" s="120">
        <v>0</v>
      </c>
      <c r="T229" s="120">
        <v>0</v>
      </c>
      <c r="U229" s="120">
        <v>0</v>
      </c>
      <c r="V229" s="120">
        <v>0</v>
      </c>
      <c r="W229" s="120">
        <v>0</v>
      </c>
      <c r="X229" s="120">
        <v>0</v>
      </c>
      <c r="Y229" s="120">
        <v>0</v>
      </c>
      <c r="Z229" s="120">
        <v>0</v>
      </c>
      <c r="AA229" s="120">
        <v>0</v>
      </c>
      <c r="AB229" s="120">
        <v>0</v>
      </c>
      <c r="AC229" s="120">
        <v>0</v>
      </c>
      <c r="AD229" s="120">
        <v>0</v>
      </c>
      <c r="AE229" s="120">
        <v>0</v>
      </c>
      <c r="AF229" s="120">
        <v>0</v>
      </c>
      <c r="AG229" s="120">
        <v>0</v>
      </c>
    </row>
    <row r="230" spans="1:33" x14ac:dyDescent="0.25">
      <c r="A230" s="120" t="s">
        <v>1399</v>
      </c>
      <c r="B230" s="120" t="s">
        <v>1034</v>
      </c>
      <c r="C230" s="120">
        <v>0</v>
      </c>
      <c r="D230" s="120">
        <v>0</v>
      </c>
      <c r="E230" s="120">
        <v>0</v>
      </c>
      <c r="F230" s="120">
        <v>0</v>
      </c>
      <c r="G230" s="120">
        <v>0</v>
      </c>
      <c r="H230" s="120">
        <v>0</v>
      </c>
      <c r="I230" s="120">
        <v>0</v>
      </c>
      <c r="J230" s="120">
        <v>0</v>
      </c>
      <c r="K230" s="120">
        <v>0</v>
      </c>
      <c r="L230" s="120">
        <v>0</v>
      </c>
      <c r="M230" s="120">
        <v>0</v>
      </c>
      <c r="N230" s="120">
        <v>0</v>
      </c>
      <c r="O230" s="120">
        <v>0</v>
      </c>
      <c r="P230" s="120">
        <v>0</v>
      </c>
      <c r="Q230" s="120">
        <v>0</v>
      </c>
      <c r="R230" s="120">
        <v>0</v>
      </c>
      <c r="S230" s="120">
        <v>0</v>
      </c>
      <c r="T230" s="120">
        <v>0</v>
      </c>
      <c r="U230" s="120">
        <v>0</v>
      </c>
      <c r="V230" s="120">
        <v>0</v>
      </c>
      <c r="W230" s="120">
        <v>0</v>
      </c>
      <c r="X230" s="120">
        <v>0</v>
      </c>
      <c r="Y230" s="120">
        <v>0</v>
      </c>
      <c r="Z230" s="120">
        <v>0</v>
      </c>
      <c r="AA230" s="120">
        <v>0</v>
      </c>
      <c r="AB230" s="120">
        <v>0</v>
      </c>
      <c r="AC230" s="120">
        <v>0</v>
      </c>
      <c r="AD230" s="120">
        <v>0</v>
      </c>
      <c r="AE230" s="120">
        <v>0</v>
      </c>
      <c r="AF230" s="120">
        <v>0</v>
      </c>
      <c r="AG230" s="120">
        <v>0</v>
      </c>
    </row>
    <row r="231" spans="1:33" x14ac:dyDescent="0.25">
      <c r="A231" s="120" t="s">
        <v>1399</v>
      </c>
      <c r="B231" s="120" t="s">
        <v>1035</v>
      </c>
      <c r="C231" s="120">
        <v>0</v>
      </c>
      <c r="D231" s="120">
        <v>0</v>
      </c>
      <c r="E231" s="120">
        <v>0</v>
      </c>
      <c r="F231" s="120">
        <v>0</v>
      </c>
      <c r="G231" s="120">
        <v>0</v>
      </c>
      <c r="H231" s="120">
        <v>0</v>
      </c>
      <c r="I231" s="120">
        <v>0</v>
      </c>
      <c r="J231" s="120">
        <v>0</v>
      </c>
      <c r="K231" s="120">
        <v>0</v>
      </c>
      <c r="L231" s="120">
        <v>0</v>
      </c>
      <c r="M231" s="120">
        <v>0</v>
      </c>
      <c r="N231" s="120">
        <v>0</v>
      </c>
      <c r="O231" s="120">
        <v>0</v>
      </c>
      <c r="P231" s="120">
        <v>0</v>
      </c>
      <c r="Q231" s="120">
        <v>0</v>
      </c>
      <c r="R231" s="120">
        <v>0</v>
      </c>
      <c r="S231" s="120">
        <v>0</v>
      </c>
      <c r="T231" s="120">
        <v>0</v>
      </c>
      <c r="U231" s="120">
        <v>0</v>
      </c>
      <c r="V231" s="120">
        <v>0</v>
      </c>
      <c r="W231" s="120">
        <v>0</v>
      </c>
      <c r="X231" s="120">
        <v>0</v>
      </c>
      <c r="Y231" s="120">
        <v>0</v>
      </c>
      <c r="Z231" s="120">
        <v>0</v>
      </c>
      <c r="AA231" s="120">
        <v>0</v>
      </c>
      <c r="AB231" s="120">
        <v>0</v>
      </c>
      <c r="AC231" s="120">
        <v>0</v>
      </c>
      <c r="AD231" s="120">
        <v>0</v>
      </c>
      <c r="AE231" s="120">
        <v>0</v>
      </c>
      <c r="AF231" s="120">
        <v>0</v>
      </c>
      <c r="AG231" s="120">
        <v>0</v>
      </c>
    </row>
    <row r="232" spans="1:33" x14ac:dyDescent="0.25">
      <c r="A232" s="120" t="s">
        <v>1399</v>
      </c>
      <c r="B232" s="120" t="s">
        <v>1036</v>
      </c>
      <c r="C232" s="120">
        <v>0</v>
      </c>
      <c r="D232" s="120">
        <v>0</v>
      </c>
      <c r="E232" s="120">
        <v>0</v>
      </c>
      <c r="F232" s="120">
        <v>0</v>
      </c>
      <c r="G232" s="120">
        <v>0</v>
      </c>
      <c r="H232" s="120">
        <v>0</v>
      </c>
      <c r="I232" s="120">
        <v>0</v>
      </c>
      <c r="J232" s="120">
        <v>0</v>
      </c>
      <c r="K232" s="120">
        <v>0</v>
      </c>
      <c r="L232" s="120">
        <v>0</v>
      </c>
      <c r="M232" s="120">
        <v>0</v>
      </c>
      <c r="N232" s="120">
        <v>0</v>
      </c>
      <c r="O232" s="120">
        <v>0</v>
      </c>
      <c r="P232" s="120">
        <v>0</v>
      </c>
      <c r="Q232" s="120">
        <v>0</v>
      </c>
      <c r="R232" s="120">
        <v>0</v>
      </c>
      <c r="S232" s="120">
        <v>0</v>
      </c>
      <c r="T232" s="120">
        <v>0</v>
      </c>
      <c r="U232" s="120">
        <v>0</v>
      </c>
      <c r="V232" s="120">
        <v>0</v>
      </c>
      <c r="W232" s="120">
        <v>0</v>
      </c>
      <c r="X232" s="120">
        <v>0</v>
      </c>
      <c r="Y232" s="120">
        <v>0</v>
      </c>
      <c r="Z232" s="120">
        <v>0</v>
      </c>
      <c r="AA232" s="120">
        <v>0</v>
      </c>
      <c r="AB232" s="120">
        <v>0</v>
      </c>
      <c r="AC232" s="120">
        <v>0</v>
      </c>
      <c r="AD232" s="120">
        <v>0</v>
      </c>
      <c r="AE232" s="120">
        <v>0</v>
      </c>
      <c r="AF232" s="120">
        <v>0</v>
      </c>
      <c r="AG232" s="120">
        <v>0</v>
      </c>
    </row>
    <row r="233" spans="1:33" x14ac:dyDescent="0.25">
      <c r="A233" s="120" t="s">
        <v>1399</v>
      </c>
      <c r="B233" s="120" t="s">
        <v>1037</v>
      </c>
      <c r="C233" s="120">
        <v>0</v>
      </c>
      <c r="D233" s="120">
        <v>0</v>
      </c>
      <c r="E233" s="120">
        <v>0</v>
      </c>
      <c r="F233" s="120">
        <v>0</v>
      </c>
      <c r="G233" s="120">
        <v>0</v>
      </c>
      <c r="H233" s="120">
        <v>0</v>
      </c>
      <c r="I233" s="120">
        <v>0</v>
      </c>
      <c r="J233" s="120">
        <v>0</v>
      </c>
      <c r="K233" s="120">
        <v>0</v>
      </c>
      <c r="L233" s="120">
        <v>0</v>
      </c>
      <c r="M233" s="120">
        <v>0</v>
      </c>
      <c r="N233" s="120">
        <v>0</v>
      </c>
      <c r="O233" s="120">
        <v>0</v>
      </c>
      <c r="P233" s="120">
        <v>0</v>
      </c>
      <c r="Q233" s="120">
        <v>0</v>
      </c>
      <c r="R233" s="120">
        <v>0</v>
      </c>
      <c r="S233" s="120">
        <v>0</v>
      </c>
      <c r="T233" s="120">
        <v>0</v>
      </c>
      <c r="U233" s="120">
        <v>0</v>
      </c>
      <c r="V233" s="120">
        <v>0</v>
      </c>
      <c r="W233" s="120">
        <v>0</v>
      </c>
      <c r="X233" s="120">
        <v>0</v>
      </c>
      <c r="Y233" s="120">
        <v>0</v>
      </c>
      <c r="Z233" s="120">
        <v>0</v>
      </c>
      <c r="AA233" s="120">
        <v>0</v>
      </c>
      <c r="AB233" s="120">
        <v>0</v>
      </c>
      <c r="AC233" s="120">
        <v>0</v>
      </c>
      <c r="AD233" s="120">
        <v>0</v>
      </c>
      <c r="AE233" s="120">
        <v>0</v>
      </c>
      <c r="AF233" s="120">
        <v>0</v>
      </c>
      <c r="AG233" s="120">
        <v>0</v>
      </c>
    </row>
    <row r="234" spans="1:33" x14ac:dyDescent="0.25">
      <c r="A234" s="120" t="s">
        <v>1399</v>
      </c>
      <c r="B234" s="120" t="s">
        <v>1038</v>
      </c>
      <c r="C234" s="120">
        <v>0</v>
      </c>
      <c r="D234" s="120">
        <v>0</v>
      </c>
      <c r="E234" s="120">
        <v>0</v>
      </c>
      <c r="F234" s="120">
        <v>0</v>
      </c>
      <c r="G234" s="120">
        <v>0</v>
      </c>
      <c r="H234" s="120">
        <v>0</v>
      </c>
      <c r="I234" s="120">
        <v>0</v>
      </c>
      <c r="J234" s="120">
        <v>0</v>
      </c>
      <c r="K234" s="120">
        <v>0</v>
      </c>
      <c r="L234" s="120">
        <v>0</v>
      </c>
      <c r="M234" s="120">
        <v>0</v>
      </c>
      <c r="N234" s="120">
        <v>0</v>
      </c>
      <c r="O234" s="120">
        <v>0</v>
      </c>
      <c r="P234" s="120">
        <v>0</v>
      </c>
      <c r="Q234" s="120">
        <v>0</v>
      </c>
      <c r="R234" s="120">
        <v>0</v>
      </c>
      <c r="S234" s="120">
        <v>0</v>
      </c>
      <c r="T234" s="120">
        <v>0</v>
      </c>
      <c r="U234" s="120">
        <v>0</v>
      </c>
      <c r="V234" s="120">
        <v>0</v>
      </c>
      <c r="W234" s="120">
        <v>0</v>
      </c>
      <c r="X234" s="120">
        <v>0</v>
      </c>
      <c r="Y234" s="120">
        <v>0</v>
      </c>
      <c r="Z234" s="120">
        <v>0</v>
      </c>
      <c r="AA234" s="120">
        <v>0</v>
      </c>
      <c r="AB234" s="120">
        <v>0</v>
      </c>
      <c r="AC234" s="120">
        <v>0</v>
      </c>
      <c r="AD234" s="120">
        <v>0</v>
      </c>
      <c r="AE234" s="120">
        <v>0</v>
      </c>
      <c r="AF234" s="120">
        <v>0</v>
      </c>
      <c r="AG234" s="120">
        <v>0</v>
      </c>
    </row>
    <row r="235" spans="1:33" x14ac:dyDescent="0.25">
      <c r="A235" s="120" t="s">
        <v>1399</v>
      </c>
      <c r="B235" s="120" t="s">
        <v>1039</v>
      </c>
      <c r="C235" s="120">
        <v>0</v>
      </c>
      <c r="D235" s="120">
        <v>0</v>
      </c>
      <c r="E235" s="120">
        <v>0</v>
      </c>
      <c r="F235" s="120">
        <v>0</v>
      </c>
      <c r="G235" s="120">
        <v>0</v>
      </c>
      <c r="H235" s="120">
        <v>0</v>
      </c>
      <c r="I235" s="120">
        <v>0</v>
      </c>
      <c r="J235" s="120">
        <v>0</v>
      </c>
      <c r="K235" s="120">
        <v>0</v>
      </c>
      <c r="L235" s="120">
        <v>0</v>
      </c>
      <c r="M235" s="120">
        <v>0</v>
      </c>
      <c r="N235" s="120">
        <v>0</v>
      </c>
      <c r="O235" s="120">
        <v>0</v>
      </c>
      <c r="P235" s="120">
        <v>0</v>
      </c>
      <c r="Q235" s="120">
        <v>0</v>
      </c>
      <c r="R235" s="120">
        <v>0</v>
      </c>
      <c r="S235" s="120">
        <v>0</v>
      </c>
      <c r="T235" s="120">
        <v>0</v>
      </c>
      <c r="U235" s="120">
        <v>0</v>
      </c>
      <c r="V235" s="120">
        <v>0</v>
      </c>
      <c r="W235" s="120">
        <v>0</v>
      </c>
      <c r="X235" s="120">
        <v>0</v>
      </c>
      <c r="Y235" s="120">
        <v>0</v>
      </c>
      <c r="Z235" s="120">
        <v>0</v>
      </c>
      <c r="AA235" s="120">
        <v>0</v>
      </c>
      <c r="AB235" s="120">
        <v>0</v>
      </c>
      <c r="AC235" s="120">
        <v>0</v>
      </c>
      <c r="AD235" s="120">
        <v>0</v>
      </c>
      <c r="AE235" s="120">
        <v>0</v>
      </c>
      <c r="AF235" s="120">
        <v>0</v>
      </c>
      <c r="AG235" s="120">
        <v>0</v>
      </c>
    </row>
    <row r="236" spans="1:33" x14ac:dyDescent="0.25">
      <c r="A236" s="120" t="s">
        <v>1399</v>
      </c>
      <c r="B236" s="120" t="s">
        <v>1040</v>
      </c>
      <c r="C236" s="120">
        <v>0</v>
      </c>
      <c r="D236" s="120">
        <v>0</v>
      </c>
      <c r="E236" s="120">
        <v>0</v>
      </c>
      <c r="F236" s="120">
        <v>0</v>
      </c>
      <c r="G236" s="120">
        <v>0</v>
      </c>
      <c r="H236" s="120">
        <v>0</v>
      </c>
      <c r="I236" s="120">
        <v>0</v>
      </c>
      <c r="J236" s="120">
        <v>0</v>
      </c>
      <c r="K236" s="120">
        <v>0</v>
      </c>
      <c r="L236" s="120">
        <v>0</v>
      </c>
      <c r="M236" s="120">
        <v>0</v>
      </c>
      <c r="N236" s="120">
        <v>0</v>
      </c>
      <c r="O236" s="120">
        <v>0</v>
      </c>
      <c r="P236" s="120">
        <v>0</v>
      </c>
      <c r="Q236" s="120">
        <v>0</v>
      </c>
      <c r="R236" s="120">
        <v>0</v>
      </c>
      <c r="S236" s="120">
        <v>0</v>
      </c>
      <c r="T236" s="120">
        <v>0</v>
      </c>
      <c r="U236" s="120">
        <v>0</v>
      </c>
      <c r="V236" s="120">
        <v>0</v>
      </c>
      <c r="W236" s="120">
        <v>0</v>
      </c>
      <c r="X236" s="120">
        <v>0</v>
      </c>
      <c r="Y236" s="120">
        <v>0</v>
      </c>
      <c r="Z236" s="120">
        <v>0</v>
      </c>
      <c r="AA236" s="120">
        <v>0</v>
      </c>
      <c r="AB236" s="120">
        <v>0</v>
      </c>
      <c r="AC236" s="120">
        <v>0</v>
      </c>
      <c r="AD236" s="120">
        <v>0</v>
      </c>
      <c r="AE236" s="120">
        <v>0</v>
      </c>
      <c r="AF236" s="120">
        <v>0</v>
      </c>
      <c r="AG236" s="120">
        <v>0</v>
      </c>
    </row>
    <row r="237" spans="1:33" x14ac:dyDescent="0.25">
      <c r="A237" s="120" t="s">
        <v>1399</v>
      </c>
      <c r="B237" s="120" t="s">
        <v>1041</v>
      </c>
      <c r="C237" s="120">
        <v>0</v>
      </c>
      <c r="D237" s="120">
        <v>0</v>
      </c>
      <c r="E237" s="120">
        <v>0</v>
      </c>
      <c r="F237" s="120">
        <v>0</v>
      </c>
      <c r="G237" s="120">
        <v>0</v>
      </c>
      <c r="H237" s="120">
        <v>0</v>
      </c>
      <c r="I237" s="120">
        <v>0</v>
      </c>
      <c r="J237" s="120">
        <v>0</v>
      </c>
      <c r="K237" s="120">
        <v>0</v>
      </c>
      <c r="L237" s="120">
        <v>0</v>
      </c>
      <c r="M237" s="120">
        <v>0</v>
      </c>
      <c r="N237" s="120">
        <v>0</v>
      </c>
      <c r="O237" s="120">
        <v>0</v>
      </c>
      <c r="P237" s="120">
        <v>0</v>
      </c>
      <c r="Q237" s="120">
        <v>0</v>
      </c>
      <c r="R237" s="120">
        <v>0</v>
      </c>
      <c r="S237" s="120">
        <v>0</v>
      </c>
      <c r="T237" s="120">
        <v>0</v>
      </c>
      <c r="U237" s="120">
        <v>0</v>
      </c>
      <c r="V237" s="120">
        <v>0</v>
      </c>
      <c r="W237" s="120">
        <v>0</v>
      </c>
      <c r="X237" s="120">
        <v>0</v>
      </c>
      <c r="Y237" s="120">
        <v>0</v>
      </c>
      <c r="Z237" s="120">
        <v>0</v>
      </c>
      <c r="AA237" s="120">
        <v>0</v>
      </c>
      <c r="AB237" s="120">
        <v>0</v>
      </c>
      <c r="AC237" s="120">
        <v>0</v>
      </c>
      <c r="AD237" s="120">
        <v>0</v>
      </c>
      <c r="AE237" s="120">
        <v>0</v>
      </c>
      <c r="AF237" s="120">
        <v>0</v>
      </c>
      <c r="AG237" s="120">
        <v>0</v>
      </c>
    </row>
    <row r="238" spans="1:33" x14ac:dyDescent="0.25">
      <c r="A238" s="120" t="s">
        <v>1399</v>
      </c>
      <c r="B238" s="120" t="s">
        <v>1042</v>
      </c>
      <c r="C238" s="120">
        <v>0</v>
      </c>
      <c r="D238" s="120">
        <v>0</v>
      </c>
      <c r="E238" s="120">
        <v>0</v>
      </c>
      <c r="F238" s="120">
        <v>0</v>
      </c>
      <c r="G238" s="120">
        <v>0</v>
      </c>
      <c r="H238" s="120">
        <v>0</v>
      </c>
      <c r="I238" s="120">
        <v>0</v>
      </c>
      <c r="J238" s="120">
        <v>0</v>
      </c>
      <c r="K238" s="120">
        <v>0</v>
      </c>
      <c r="L238" s="120">
        <v>0</v>
      </c>
      <c r="M238" s="120">
        <v>0</v>
      </c>
      <c r="N238" s="120">
        <v>0</v>
      </c>
      <c r="O238" s="120">
        <v>0</v>
      </c>
      <c r="P238" s="120">
        <v>0</v>
      </c>
      <c r="Q238" s="120">
        <v>0</v>
      </c>
      <c r="R238" s="120">
        <v>0</v>
      </c>
      <c r="S238" s="120">
        <v>0</v>
      </c>
      <c r="T238" s="120">
        <v>0</v>
      </c>
      <c r="U238" s="120">
        <v>0</v>
      </c>
      <c r="V238" s="120">
        <v>0</v>
      </c>
      <c r="W238" s="120">
        <v>0</v>
      </c>
      <c r="X238" s="120">
        <v>0</v>
      </c>
      <c r="Y238" s="120">
        <v>0</v>
      </c>
      <c r="Z238" s="120">
        <v>0</v>
      </c>
      <c r="AA238" s="120">
        <v>0</v>
      </c>
      <c r="AB238" s="120">
        <v>0</v>
      </c>
      <c r="AC238" s="120">
        <v>0</v>
      </c>
      <c r="AD238" s="120">
        <v>0</v>
      </c>
      <c r="AE238" s="120">
        <v>0</v>
      </c>
      <c r="AF238" s="120">
        <v>0</v>
      </c>
      <c r="AG238" s="120">
        <v>0</v>
      </c>
    </row>
    <row r="239" spans="1:33" x14ac:dyDescent="0.25">
      <c r="A239" s="120" t="s">
        <v>1399</v>
      </c>
      <c r="B239" s="120" t="s">
        <v>1043</v>
      </c>
      <c r="C239" s="120">
        <v>0</v>
      </c>
      <c r="D239" s="120">
        <v>0</v>
      </c>
      <c r="E239" s="120">
        <v>0</v>
      </c>
      <c r="F239" s="120">
        <v>0</v>
      </c>
      <c r="G239" s="120">
        <v>0</v>
      </c>
      <c r="H239" s="120">
        <v>0</v>
      </c>
      <c r="I239" s="120">
        <v>0</v>
      </c>
      <c r="J239" s="120">
        <v>0</v>
      </c>
      <c r="K239" s="120">
        <v>0</v>
      </c>
      <c r="L239" s="120">
        <v>0</v>
      </c>
      <c r="M239" s="120">
        <v>0</v>
      </c>
      <c r="N239" s="120">
        <v>0</v>
      </c>
      <c r="O239" s="120">
        <v>0</v>
      </c>
      <c r="P239" s="120">
        <v>0</v>
      </c>
      <c r="Q239" s="120">
        <v>0</v>
      </c>
      <c r="R239" s="120">
        <v>0</v>
      </c>
      <c r="S239" s="120">
        <v>0</v>
      </c>
      <c r="T239" s="120">
        <v>0</v>
      </c>
      <c r="U239" s="120">
        <v>0</v>
      </c>
      <c r="V239" s="120">
        <v>0</v>
      </c>
      <c r="W239" s="120">
        <v>0</v>
      </c>
      <c r="X239" s="120">
        <v>0</v>
      </c>
      <c r="Y239" s="120">
        <v>0</v>
      </c>
      <c r="Z239" s="120">
        <v>0</v>
      </c>
      <c r="AA239" s="120">
        <v>0</v>
      </c>
      <c r="AB239" s="120">
        <v>0</v>
      </c>
      <c r="AC239" s="120">
        <v>0</v>
      </c>
      <c r="AD239" s="120">
        <v>0</v>
      </c>
      <c r="AE239" s="120">
        <v>0</v>
      </c>
      <c r="AF239" s="120">
        <v>0</v>
      </c>
      <c r="AG239" s="120">
        <v>0</v>
      </c>
    </row>
    <row r="240" spans="1:33" x14ac:dyDescent="0.25">
      <c r="A240" s="120" t="s">
        <v>1399</v>
      </c>
      <c r="B240" s="120" t="s">
        <v>1044</v>
      </c>
      <c r="C240" s="120">
        <v>0</v>
      </c>
      <c r="D240" s="120">
        <v>0</v>
      </c>
      <c r="E240" s="120">
        <v>0</v>
      </c>
      <c r="F240" s="120">
        <v>0</v>
      </c>
      <c r="G240" s="120">
        <v>0</v>
      </c>
      <c r="H240" s="120">
        <v>0</v>
      </c>
      <c r="I240" s="120">
        <v>0</v>
      </c>
      <c r="J240" s="120">
        <v>0</v>
      </c>
      <c r="K240" s="120">
        <v>0</v>
      </c>
      <c r="L240" s="120">
        <v>0</v>
      </c>
      <c r="M240" s="120">
        <v>0</v>
      </c>
      <c r="N240" s="120">
        <v>0</v>
      </c>
      <c r="O240" s="120">
        <v>0</v>
      </c>
      <c r="P240" s="120">
        <v>0</v>
      </c>
      <c r="Q240" s="120">
        <v>0</v>
      </c>
      <c r="R240" s="120">
        <v>0</v>
      </c>
      <c r="S240" s="120">
        <v>0</v>
      </c>
      <c r="T240" s="120">
        <v>0</v>
      </c>
      <c r="U240" s="120">
        <v>0</v>
      </c>
      <c r="V240" s="120">
        <v>0</v>
      </c>
      <c r="W240" s="120">
        <v>0</v>
      </c>
      <c r="X240" s="120">
        <v>0</v>
      </c>
      <c r="Y240" s="120">
        <v>0</v>
      </c>
      <c r="Z240" s="120">
        <v>0</v>
      </c>
      <c r="AA240" s="120">
        <v>0</v>
      </c>
      <c r="AB240" s="120">
        <v>0</v>
      </c>
      <c r="AC240" s="120">
        <v>0</v>
      </c>
      <c r="AD240" s="120">
        <v>0</v>
      </c>
      <c r="AE240" s="120">
        <v>0</v>
      </c>
      <c r="AF240" s="120">
        <v>0</v>
      </c>
      <c r="AG240" s="120">
        <v>0</v>
      </c>
    </row>
    <row r="241" spans="1:33" x14ac:dyDescent="0.25">
      <c r="A241" s="120" t="s">
        <v>1399</v>
      </c>
      <c r="B241" s="120" t="s">
        <v>1045</v>
      </c>
      <c r="C241" s="120">
        <v>0</v>
      </c>
      <c r="D241" s="120">
        <v>0</v>
      </c>
      <c r="E241" s="120">
        <v>0</v>
      </c>
      <c r="F241" s="120">
        <v>0</v>
      </c>
      <c r="G241" s="120">
        <v>0</v>
      </c>
      <c r="H241" s="120">
        <v>0</v>
      </c>
      <c r="I241" s="120">
        <v>0</v>
      </c>
      <c r="J241" s="120">
        <v>0</v>
      </c>
      <c r="K241" s="120">
        <v>0</v>
      </c>
      <c r="L241" s="120">
        <v>0</v>
      </c>
      <c r="M241" s="120">
        <v>0</v>
      </c>
      <c r="N241" s="120">
        <v>0</v>
      </c>
      <c r="O241" s="120">
        <v>0</v>
      </c>
      <c r="P241" s="120">
        <v>0</v>
      </c>
      <c r="Q241" s="120">
        <v>0</v>
      </c>
      <c r="R241" s="120">
        <v>0</v>
      </c>
      <c r="S241" s="120">
        <v>0</v>
      </c>
      <c r="T241" s="120">
        <v>0</v>
      </c>
      <c r="U241" s="120">
        <v>0</v>
      </c>
      <c r="V241" s="120">
        <v>0</v>
      </c>
      <c r="W241" s="120">
        <v>0</v>
      </c>
      <c r="X241" s="120">
        <v>0</v>
      </c>
      <c r="Y241" s="120">
        <v>0</v>
      </c>
      <c r="Z241" s="120">
        <v>0</v>
      </c>
      <c r="AA241" s="120">
        <v>0</v>
      </c>
      <c r="AB241" s="120">
        <v>0</v>
      </c>
      <c r="AC241" s="120">
        <v>0</v>
      </c>
      <c r="AD241" s="120">
        <v>0</v>
      </c>
      <c r="AE241" s="120">
        <v>0</v>
      </c>
      <c r="AF241" s="120">
        <v>0</v>
      </c>
      <c r="AG241" s="120">
        <v>0</v>
      </c>
    </row>
    <row r="242" spans="1:33" x14ac:dyDescent="0.25">
      <c r="A242" s="120" t="s">
        <v>1399</v>
      </c>
      <c r="B242" s="120" t="s">
        <v>1046</v>
      </c>
      <c r="C242" s="120">
        <v>0</v>
      </c>
      <c r="D242" s="120">
        <v>0</v>
      </c>
      <c r="E242" s="120">
        <v>0</v>
      </c>
      <c r="F242" s="120">
        <v>0</v>
      </c>
      <c r="G242" s="120">
        <v>0</v>
      </c>
      <c r="H242" s="120">
        <v>0</v>
      </c>
      <c r="I242" s="120">
        <v>0</v>
      </c>
      <c r="J242" s="120">
        <v>0</v>
      </c>
      <c r="K242" s="120">
        <v>0</v>
      </c>
      <c r="L242" s="120">
        <v>0</v>
      </c>
      <c r="M242" s="120">
        <v>0</v>
      </c>
      <c r="N242" s="120">
        <v>0</v>
      </c>
      <c r="O242" s="120">
        <v>0</v>
      </c>
      <c r="P242" s="120">
        <v>0</v>
      </c>
      <c r="Q242" s="120">
        <v>0</v>
      </c>
      <c r="R242" s="120">
        <v>0</v>
      </c>
      <c r="S242" s="120">
        <v>0</v>
      </c>
      <c r="T242" s="120">
        <v>0</v>
      </c>
      <c r="U242" s="120">
        <v>0</v>
      </c>
      <c r="V242" s="120">
        <v>0</v>
      </c>
      <c r="W242" s="120">
        <v>0</v>
      </c>
      <c r="X242" s="120">
        <v>0</v>
      </c>
      <c r="Y242" s="120">
        <v>0</v>
      </c>
      <c r="Z242" s="120">
        <v>0</v>
      </c>
      <c r="AA242" s="120">
        <v>0</v>
      </c>
      <c r="AB242" s="120">
        <v>0</v>
      </c>
      <c r="AC242" s="120">
        <v>0</v>
      </c>
      <c r="AD242" s="120">
        <v>0</v>
      </c>
      <c r="AE242" s="120">
        <v>0</v>
      </c>
      <c r="AF242" s="120">
        <v>0</v>
      </c>
      <c r="AG242" s="120">
        <v>0</v>
      </c>
    </row>
    <row r="243" spans="1:33" x14ac:dyDescent="0.25">
      <c r="A243" s="120" t="s">
        <v>1399</v>
      </c>
      <c r="B243" s="120" t="s">
        <v>1047</v>
      </c>
      <c r="C243" s="120">
        <v>0</v>
      </c>
      <c r="D243" s="120">
        <v>0</v>
      </c>
      <c r="E243" s="120">
        <v>0</v>
      </c>
      <c r="F243" s="120">
        <v>0</v>
      </c>
      <c r="G243" s="120">
        <v>0</v>
      </c>
      <c r="H243" s="120">
        <v>0</v>
      </c>
      <c r="I243" s="120">
        <v>0</v>
      </c>
      <c r="J243" s="120">
        <v>0</v>
      </c>
      <c r="K243" s="120">
        <v>0</v>
      </c>
      <c r="L243" s="120">
        <v>0</v>
      </c>
      <c r="M243" s="120">
        <v>0</v>
      </c>
      <c r="N243" s="120">
        <v>0</v>
      </c>
      <c r="O243" s="120">
        <v>0</v>
      </c>
      <c r="P243" s="120">
        <v>0</v>
      </c>
      <c r="Q243" s="120">
        <v>0</v>
      </c>
      <c r="R243" s="120">
        <v>0</v>
      </c>
      <c r="S243" s="120">
        <v>0</v>
      </c>
      <c r="T243" s="120">
        <v>0</v>
      </c>
      <c r="U243" s="120">
        <v>0</v>
      </c>
      <c r="V243" s="120">
        <v>0</v>
      </c>
      <c r="W243" s="120">
        <v>0</v>
      </c>
      <c r="X243" s="120">
        <v>0</v>
      </c>
      <c r="Y243" s="120">
        <v>0</v>
      </c>
      <c r="Z243" s="120">
        <v>0</v>
      </c>
      <c r="AA243" s="120">
        <v>0</v>
      </c>
      <c r="AB243" s="120">
        <v>0</v>
      </c>
      <c r="AC243" s="120">
        <v>0</v>
      </c>
      <c r="AD243" s="120">
        <v>0</v>
      </c>
      <c r="AE243" s="120">
        <v>0</v>
      </c>
      <c r="AF243" s="120">
        <v>0</v>
      </c>
      <c r="AG243" s="120">
        <v>0</v>
      </c>
    </row>
    <row r="244" spans="1:33" x14ac:dyDescent="0.25">
      <c r="A244" s="120" t="s">
        <v>1399</v>
      </c>
      <c r="B244" s="120" t="s">
        <v>1048</v>
      </c>
      <c r="C244" s="120">
        <v>0</v>
      </c>
      <c r="D244" s="120">
        <v>0</v>
      </c>
      <c r="E244" s="120">
        <v>0</v>
      </c>
      <c r="F244" s="120">
        <v>0</v>
      </c>
      <c r="G244" s="120">
        <v>0</v>
      </c>
      <c r="H244" s="120">
        <v>0</v>
      </c>
      <c r="I244" s="120">
        <v>0</v>
      </c>
      <c r="J244" s="120">
        <v>0</v>
      </c>
      <c r="K244" s="120">
        <v>0</v>
      </c>
      <c r="L244" s="120">
        <v>0</v>
      </c>
      <c r="M244" s="120">
        <v>0</v>
      </c>
      <c r="N244" s="120">
        <v>0</v>
      </c>
      <c r="O244" s="120">
        <v>0</v>
      </c>
      <c r="P244" s="120">
        <v>0</v>
      </c>
      <c r="Q244" s="120">
        <v>0</v>
      </c>
      <c r="R244" s="120">
        <v>0</v>
      </c>
      <c r="S244" s="120">
        <v>0</v>
      </c>
      <c r="T244" s="120">
        <v>0</v>
      </c>
      <c r="U244" s="120">
        <v>0</v>
      </c>
      <c r="V244" s="120">
        <v>0</v>
      </c>
      <c r="W244" s="120">
        <v>0</v>
      </c>
      <c r="X244" s="120">
        <v>0</v>
      </c>
      <c r="Y244" s="120">
        <v>0</v>
      </c>
      <c r="Z244" s="120">
        <v>0</v>
      </c>
      <c r="AA244" s="120">
        <v>0</v>
      </c>
      <c r="AB244" s="120">
        <v>0</v>
      </c>
      <c r="AC244" s="120">
        <v>0</v>
      </c>
      <c r="AD244" s="120">
        <v>0</v>
      </c>
      <c r="AE244" s="120">
        <v>0</v>
      </c>
      <c r="AF244" s="120">
        <v>0</v>
      </c>
      <c r="AG244" s="120">
        <v>0</v>
      </c>
    </row>
    <row r="245" spans="1:33" x14ac:dyDescent="0.25">
      <c r="A245" s="120" t="s">
        <v>1399</v>
      </c>
      <c r="B245" s="120" t="s">
        <v>1049</v>
      </c>
      <c r="C245" s="120">
        <v>0</v>
      </c>
      <c r="D245" s="120">
        <v>0</v>
      </c>
      <c r="E245" s="120">
        <v>0</v>
      </c>
      <c r="F245" s="120">
        <v>0</v>
      </c>
      <c r="G245" s="120">
        <v>0</v>
      </c>
      <c r="H245" s="120">
        <v>0</v>
      </c>
      <c r="I245" s="120">
        <v>0</v>
      </c>
      <c r="J245" s="120">
        <v>0</v>
      </c>
      <c r="K245" s="120">
        <v>0</v>
      </c>
      <c r="L245" s="120">
        <v>0</v>
      </c>
      <c r="M245" s="120">
        <v>0</v>
      </c>
      <c r="N245" s="120">
        <v>0</v>
      </c>
      <c r="O245" s="120">
        <v>0</v>
      </c>
      <c r="P245" s="120">
        <v>0</v>
      </c>
      <c r="Q245" s="120">
        <v>0</v>
      </c>
      <c r="R245" s="120">
        <v>0</v>
      </c>
      <c r="S245" s="120">
        <v>0</v>
      </c>
      <c r="T245" s="120">
        <v>0</v>
      </c>
      <c r="U245" s="120">
        <v>0</v>
      </c>
      <c r="V245" s="120">
        <v>0</v>
      </c>
      <c r="W245" s="120">
        <v>0</v>
      </c>
      <c r="X245" s="120">
        <v>0</v>
      </c>
      <c r="Y245" s="120">
        <v>0</v>
      </c>
      <c r="Z245" s="120">
        <v>0</v>
      </c>
      <c r="AA245" s="120">
        <v>0</v>
      </c>
      <c r="AB245" s="120">
        <v>0</v>
      </c>
      <c r="AC245" s="120">
        <v>0</v>
      </c>
      <c r="AD245" s="120">
        <v>0</v>
      </c>
      <c r="AE245" s="120">
        <v>0</v>
      </c>
      <c r="AF245" s="120">
        <v>0</v>
      </c>
      <c r="AG245" s="120">
        <v>0</v>
      </c>
    </row>
    <row r="246" spans="1:33" x14ac:dyDescent="0.25">
      <c r="A246" s="120" t="s">
        <v>1399</v>
      </c>
      <c r="B246" s="120" t="s">
        <v>1050</v>
      </c>
      <c r="C246" s="120">
        <v>0</v>
      </c>
      <c r="D246" s="120">
        <v>0</v>
      </c>
      <c r="E246" s="120">
        <v>0</v>
      </c>
      <c r="F246" s="120">
        <v>0</v>
      </c>
      <c r="G246" s="120">
        <v>0</v>
      </c>
      <c r="H246" s="120">
        <v>0</v>
      </c>
      <c r="I246" s="120">
        <v>0</v>
      </c>
      <c r="J246" s="120">
        <v>0</v>
      </c>
      <c r="K246" s="120">
        <v>0</v>
      </c>
      <c r="L246" s="120">
        <v>0</v>
      </c>
      <c r="M246" s="120">
        <v>0</v>
      </c>
      <c r="N246" s="120">
        <v>0</v>
      </c>
      <c r="O246" s="120">
        <v>0</v>
      </c>
      <c r="P246" s="120">
        <v>0</v>
      </c>
      <c r="Q246" s="120">
        <v>0</v>
      </c>
      <c r="R246" s="120">
        <v>0</v>
      </c>
      <c r="S246" s="120">
        <v>0</v>
      </c>
      <c r="T246" s="120">
        <v>0</v>
      </c>
      <c r="U246" s="120">
        <v>0</v>
      </c>
      <c r="V246" s="120">
        <v>0</v>
      </c>
      <c r="W246" s="120">
        <v>0</v>
      </c>
      <c r="X246" s="120">
        <v>0</v>
      </c>
      <c r="Y246" s="120">
        <v>0</v>
      </c>
      <c r="Z246" s="120">
        <v>0</v>
      </c>
      <c r="AA246" s="120">
        <v>0</v>
      </c>
      <c r="AB246" s="120">
        <v>0</v>
      </c>
      <c r="AC246" s="120">
        <v>0</v>
      </c>
      <c r="AD246" s="120">
        <v>0</v>
      </c>
      <c r="AE246" s="120">
        <v>0</v>
      </c>
      <c r="AF246" s="120">
        <v>0</v>
      </c>
      <c r="AG246" s="120">
        <v>0</v>
      </c>
    </row>
    <row r="247" spans="1:33" x14ac:dyDescent="0.25">
      <c r="A247" s="120" t="s">
        <v>1399</v>
      </c>
      <c r="B247" s="120" t="s">
        <v>1051</v>
      </c>
      <c r="C247" s="120">
        <v>0</v>
      </c>
      <c r="D247" s="120">
        <v>0</v>
      </c>
      <c r="E247" s="120">
        <v>0</v>
      </c>
      <c r="F247" s="120">
        <v>0</v>
      </c>
      <c r="G247" s="120">
        <v>0</v>
      </c>
      <c r="H247" s="120">
        <v>0</v>
      </c>
      <c r="I247" s="120">
        <v>0</v>
      </c>
      <c r="J247" s="120">
        <v>0</v>
      </c>
      <c r="K247" s="120">
        <v>0</v>
      </c>
      <c r="L247" s="120">
        <v>0</v>
      </c>
      <c r="M247" s="120">
        <v>0</v>
      </c>
      <c r="N247" s="120">
        <v>0</v>
      </c>
      <c r="O247" s="120">
        <v>0</v>
      </c>
      <c r="P247" s="120">
        <v>0</v>
      </c>
      <c r="Q247" s="120">
        <v>0</v>
      </c>
      <c r="R247" s="120">
        <v>0</v>
      </c>
      <c r="S247" s="120">
        <v>0</v>
      </c>
      <c r="T247" s="120">
        <v>0</v>
      </c>
      <c r="U247" s="120">
        <v>0</v>
      </c>
      <c r="V247" s="120">
        <v>0</v>
      </c>
      <c r="W247" s="120">
        <v>0</v>
      </c>
      <c r="X247" s="120">
        <v>0</v>
      </c>
      <c r="Y247" s="120">
        <v>0</v>
      </c>
      <c r="Z247" s="120">
        <v>0</v>
      </c>
      <c r="AA247" s="120">
        <v>0</v>
      </c>
      <c r="AB247" s="120">
        <v>0</v>
      </c>
      <c r="AC247" s="120">
        <v>0</v>
      </c>
      <c r="AD247" s="120">
        <v>0</v>
      </c>
      <c r="AE247" s="120">
        <v>0</v>
      </c>
      <c r="AF247" s="120">
        <v>0</v>
      </c>
      <c r="AG247" s="120">
        <v>0</v>
      </c>
    </row>
    <row r="248" spans="1:33" x14ac:dyDescent="0.25">
      <c r="A248" s="120" t="s">
        <v>1399</v>
      </c>
      <c r="B248" s="120" t="s">
        <v>1052</v>
      </c>
      <c r="C248" s="120">
        <v>0</v>
      </c>
      <c r="D248" s="120">
        <v>0</v>
      </c>
      <c r="E248" s="120">
        <v>0</v>
      </c>
      <c r="F248" s="120">
        <v>0</v>
      </c>
      <c r="G248" s="120">
        <v>0</v>
      </c>
      <c r="H248" s="120">
        <v>0</v>
      </c>
      <c r="I248" s="120">
        <v>0</v>
      </c>
      <c r="J248" s="120">
        <v>0</v>
      </c>
      <c r="K248" s="120">
        <v>0</v>
      </c>
      <c r="L248" s="120">
        <v>0</v>
      </c>
      <c r="M248" s="120">
        <v>0</v>
      </c>
      <c r="N248" s="120">
        <v>0</v>
      </c>
      <c r="O248" s="120">
        <v>0</v>
      </c>
      <c r="P248" s="120">
        <v>0</v>
      </c>
      <c r="Q248" s="120">
        <v>0</v>
      </c>
      <c r="R248" s="120">
        <v>0</v>
      </c>
      <c r="S248" s="120">
        <v>0</v>
      </c>
      <c r="T248" s="120">
        <v>0</v>
      </c>
      <c r="U248" s="120">
        <v>0</v>
      </c>
      <c r="V248" s="120">
        <v>0</v>
      </c>
      <c r="W248" s="120">
        <v>0</v>
      </c>
      <c r="X248" s="120">
        <v>0</v>
      </c>
      <c r="Y248" s="120">
        <v>0</v>
      </c>
      <c r="Z248" s="120">
        <v>0</v>
      </c>
      <c r="AA248" s="120">
        <v>0</v>
      </c>
      <c r="AB248" s="120">
        <v>0</v>
      </c>
      <c r="AC248" s="120">
        <v>0</v>
      </c>
      <c r="AD248" s="120">
        <v>0</v>
      </c>
      <c r="AE248" s="120">
        <v>0</v>
      </c>
      <c r="AF248" s="120">
        <v>0</v>
      </c>
      <c r="AG248" s="120">
        <v>0</v>
      </c>
    </row>
    <row r="249" spans="1:33" x14ac:dyDescent="0.25">
      <c r="A249" s="120" t="s">
        <v>1399</v>
      </c>
      <c r="B249" s="120" t="s">
        <v>1053</v>
      </c>
      <c r="C249" s="120">
        <v>0</v>
      </c>
      <c r="D249" s="120">
        <v>0</v>
      </c>
      <c r="E249" s="120">
        <v>0</v>
      </c>
      <c r="F249" s="120">
        <v>0</v>
      </c>
      <c r="G249" s="120">
        <v>0</v>
      </c>
      <c r="H249" s="120">
        <v>0</v>
      </c>
      <c r="I249" s="120">
        <v>0</v>
      </c>
      <c r="J249" s="120">
        <v>0</v>
      </c>
      <c r="K249" s="120">
        <v>0</v>
      </c>
      <c r="L249" s="120">
        <v>0</v>
      </c>
      <c r="M249" s="120">
        <v>0</v>
      </c>
      <c r="N249" s="120">
        <v>0</v>
      </c>
      <c r="O249" s="120">
        <v>0</v>
      </c>
      <c r="P249" s="120">
        <v>0</v>
      </c>
      <c r="Q249" s="120">
        <v>0</v>
      </c>
      <c r="R249" s="120">
        <v>0</v>
      </c>
      <c r="S249" s="120">
        <v>0</v>
      </c>
      <c r="T249" s="120">
        <v>0</v>
      </c>
      <c r="U249" s="120">
        <v>0</v>
      </c>
      <c r="V249" s="120">
        <v>0</v>
      </c>
      <c r="W249" s="120">
        <v>0</v>
      </c>
      <c r="X249" s="120">
        <v>0</v>
      </c>
      <c r="Y249" s="120">
        <v>0</v>
      </c>
      <c r="Z249" s="120">
        <v>0</v>
      </c>
      <c r="AA249" s="120">
        <v>0</v>
      </c>
      <c r="AB249" s="120">
        <v>0</v>
      </c>
      <c r="AC249" s="120">
        <v>0</v>
      </c>
      <c r="AD249" s="120">
        <v>0</v>
      </c>
      <c r="AE249" s="120">
        <v>0</v>
      </c>
      <c r="AF249" s="120">
        <v>0</v>
      </c>
      <c r="AG249" s="120">
        <v>0</v>
      </c>
    </row>
    <row r="250" spans="1:33" x14ac:dyDescent="0.25">
      <c r="A250" s="120" t="s">
        <v>1399</v>
      </c>
      <c r="B250" s="120" t="s">
        <v>1054</v>
      </c>
      <c r="C250" s="120">
        <v>0</v>
      </c>
      <c r="D250" s="120">
        <v>0</v>
      </c>
      <c r="E250" s="120">
        <v>0</v>
      </c>
      <c r="F250" s="120">
        <v>0</v>
      </c>
      <c r="G250" s="120">
        <v>0</v>
      </c>
      <c r="H250" s="120">
        <v>0</v>
      </c>
      <c r="I250" s="120">
        <v>0</v>
      </c>
      <c r="J250" s="120">
        <v>0</v>
      </c>
      <c r="K250" s="120">
        <v>0</v>
      </c>
      <c r="L250" s="120">
        <v>0</v>
      </c>
      <c r="M250" s="120">
        <v>0</v>
      </c>
      <c r="N250" s="120">
        <v>0</v>
      </c>
      <c r="O250" s="120">
        <v>0</v>
      </c>
      <c r="P250" s="120">
        <v>0</v>
      </c>
      <c r="Q250" s="120">
        <v>0</v>
      </c>
      <c r="R250" s="120">
        <v>0</v>
      </c>
      <c r="S250" s="120">
        <v>0</v>
      </c>
      <c r="T250" s="120">
        <v>0</v>
      </c>
      <c r="U250" s="120">
        <v>0</v>
      </c>
      <c r="V250" s="120">
        <v>0</v>
      </c>
      <c r="W250" s="120">
        <v>0</v>
      </c>
      <c r="X250" s="120">
        <v>0</v>
      </c>
      <c r="Y250" s="120">
        <v>0</v>
      </c>
      <c r="Z250" s="120">
        <v>0</v>
      </c>
      <c r="AA250" s="120">
        <v>0</v>
      </c>
      <c r="AB250" s="120">
        <v>0</v>
      </c>
      <c r="AC250" s="120">
        <v>0</v>
      </c>
      <c r="AD250" s="120">
        <v>0</v>
      </c>
      <c r="AE250" s="120">
        <v>0</v>
      </c>
      <c r="AF250" s="120">
        <v>0</v>
      </c>
      <c r="AG250" s="120">
        <v>0</v>
      </c>
    </row>
    <row r="251" spans="1:33" x14ac:dyDescent="0.25">
      <c r="A251" s="120" t="s">
        <v>1399</v>
      </c>
      <c r="B251" s="120" t="s">
        <v>1055</v>
      </c>
      <c r="C251" s="120">
        <v>0</v>
      </c>
      <c r="D251" s="120">
        <v>0</v>
      </c>
      <c r="E251" s="120">
        <v>0</v>
      </c>
      <c r="F251" s="120">
        <v>0</v>
      </c>
      <c r="G251" s="120">
        <v>0</v>
      </c>
      <c r="H251" s="120">
        <v>0</v>
      </c>
      <c r="I251" s="120">
        <v>0</v>
      </c>
      <c r="J251" s="120">
        <v>0</v>
      </c>
      <c r="K251" s="120">
        <v>0</v>
      </c>
      <c r="L251" s="120">
        <v>0</v>
      </c>
      <c r="M251" s="120">
        <v>0</v>
      </c>
      <c r="N251" s="120">
        <v>0</v>
      </c>
      <c r="O251" s="120">
        <v>0</v>
      </c>
      <c r="P251" s="120">
        <v>0</v>
      </c>
      <c r="Q251" s="120">
        <v>0</v>
      </c>
      <c r="R251" s="120">
        <v>0</v>
      </c>
      <c r="S251" s="120">
        <v>0</v>
      </c>
      <c r="T251" s="120">
        <v>0</v>
      </c>
      <c r="U251" s="120">
        <v>0</v>
      </c>
      <c r="V251" s="120">
        <v>0</v>
      </c>
      <c r="W251" s="120">
        <v>0</v>
      </c>
      <c r="X251" s="120">
        <v>0</v>
      </c>
      <c r="Y251" s="120">
        <v>0</v>
      </c>
      <c r="Z251" s="120">
        <v>0</v>
      </c>
      <c r="AA251" s="120">
        <v>0</v>
      </c>
      <c r="AB251" s="120">
        <v>0</v>
      </c>
      <c r="AC251" s="120">
        <v>0</v>
      </c>
      <c r="AD251" s="120">
        <v>0</v>
      </c>
      <c r="AE251" s="120">
        <v>0</v>
      </c>
      <c r="AF251" s="120">
        <v>0</v>
      </c>
      <c r="AG251" s="120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744E-6408-475C-853E-84AE3CB4AAD9}">
  <dimension ref="A1:AG296"/>
  <sheetViews>
    <sheetView zoomScale="115" zoomScaleNormal="115" workbookViewId="0">
      <selection activeCell="G6" sqref="G6"/>
    </sheetView>
  </sheetViews>
  <sheetFormatPr defaultRowHeight="15" x14ac:dyDescent="0.25"/>
  <cols>
    <col min="1" max="2" width="27.5703125" style="120" customWidth="1"/>
    <col min="3" max="33" width="12.28515625" style="120" bestFit="1" customWidth="1"/>
    <col min="34" max="16384" width="9.140625" style="120"/>
  </cols>
  <sheetData>
    <row r="1" spans="1:33" x14ac:dyDescent="0.25">
      <c r="A1" s="121" t="s">
        <v>1401</v>
      </c>
    </row>
    <row r="2" spans="1:33" x14ac:dyDescent="0.25">
      <c r="C2" s="121" t="s">
        <v>1409</v>
      </c>
      <c r="D2" s="121" t="s">
        <v>1411</v>
      </c>
      <c r="E2" s="121" t="s">
        <v>1410</v>
      </c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</row>
    <row r="3" spans="1:33" x14ac:dyDescent="0.25">
      <c r="A3" s="135" t="s">
        <v>1389</v>
      </c>
      <c r="B3" s="136" t="s">
        <v>1400</v>
      </c>
      <c r="C3" s="137">
        <f>SUMIFS(C$47:C$296,$A$47:$A$296,$A3)/SUMIFS(BIFUBC!C$2:C$251,BIFUBC!$A$2:$A$251,$A3)</f>
        <v>0</v>
      </c>
      <c r="D3" s="137"/>
      <c r="E3" s="137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</row>
    <row r="4" spans="1:33" x14ac:dyDescent="0.25">
      <c r="A4" s="135" t="s">
        <v>1390</v>
      </c>
      <c r="B4" s="136" t="s">
        <v>1400</v>
      </c>
      <c r="C4" s="137">
        <f>SUMIFS(C$47:C$296,$A$47:$A$296,$A4)/SUMIFS(BIFUBC!C$2:C$251,BIFUBC!$A$2:$A$251,$A4)</f>
        <v>0.12248080463561044</v>
      </c>
      <c r="D4" s="137">
        <f>B16</f>
        <v>0.29399999999999998</v>
      </c>
      <c r="E4" s="137">
        <v>0.45</v>
      </c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</row>
    <row r="5" spans="1:33" x14ac:dyDescent="0.25">
      <c r="A5" s="135" t="s">
        <v>1391</v>
      </c>
      <c r="B5" s="136" t="s">
        <v>1400</v>
      </c>
      <c r="C5" s="137">
        <f>SUMIFS(C$47:C$296,$A$47:$A$296,$A5)/SUMIFS(BIFUBC!C$2:C$251,BIFUBC!$A$2:$A$251,$A5)</f>
        <v>0.43190106083249286</v>
      </c>
      <c r="D5" s="137">
        <f>B19</f>
        <v>0.13300000000000001</v>
      </c>
      <c r="E5" s="137">
        <v>0.05</v>
      </c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</row>
    <row r="6" spans="1:33" x14ac:dyDescent="0.25">
      <c r="A6" s="135" t="s">
        <v>1392</v>
      </c>
      <c r="B6" s="136" t="s">
        <v>1400</v>
      </c>
      <c r="C6" s="137">
        <f>SUMIFS(C$47:C$296,$A$47:$A$296,$A6)/SUMIFS(BIFUBC!C$2:C$251,BIFUBC!$A$2:$A$251,$A6)</f>
        <v>0</v>
      </c>
      <c r="D6" s="137"/>
      <c r="E6" s="13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</row>
    <row r="7" spans="1:33" x14ac:dyDescent="0.25">
      <c r="A7" s="135" t="s">
        <v>1393</v>
      </c>
      <c r="B7" s="136" t="s">
        <v>1400</v>
      </c>
      <c r="C7" s="137">
        <f>SUMIFS(C$47:C$296,$A$47:$A$296,$A7)/SUMIFS(BIFUBC!C$2:C$251,BIFUBC!$A$2:$A$251,$A7)</f>
        <v>0</v>
      </c>
      <c r="D7" s="137">
        <f>C17</f>
        <v>0</v>
      </c>
      <c r="E7" s="137"/>
      <c r="F7" s="134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</row>
    <row r="8" spans="1:33" x14ac:dyDescent="0.25">
      <c r="A8" s="135" t="s">
        <v>1394</v>
      </c>
      <c r="B8" s="136" t="s">
        <v>1400</v>
      </c>
      <c r="C8" s="137"/>
      <c r="D8" s="137"/>
      <c r="E8" s="137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</row>
    <row r="9" spans="1:33" x14ac:dyDescent="0.25">
      <c r="A9" s="135" t="s">
        <v>1395</v>
      </c>
      <c r="B9" s="136" t="s">
        <v>1400</v>
      </c>
      <c r="C9" s="137">
        <f>SUMIFS(C$47:C$296,$A$47:$A$296,$A9)/SUMIFS(BIFUBC!C$2:C$251,BIFUBC!$A$2:$A$251,$A9)</f>
        <v>0.94351288064042282</v>
      </c>
      <c r="D9" s="137"/>
      <c r="E9" s="137">
        <v>0.92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</row>
    <row r="10" spans="1:33" x14ac:dyDescent="0.25">
      <c r="A10" s="135" t="s">
        <v>1396</v>
      </c>
      <c r="B10" s="136" t="s">
        <v>1400</v>
      </c>
      <c r="C10" s="137">
        <f>SUMIFS(C$47:C$296,$A$47:$A$296,$A10)/SUMIFS(BIFUBC!C$2:C$251,BIFUBC!$A$2:$A$251,$A10)</f>
        <v>0</v>
      </c>
      <c r="D10" s="137"/>
      <c r="E10" s="137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</row>
    <row r="11" spans="1:33" x14ac:dyDescent="0.25">
      <c r="A11" s="135" t="s">
        <v>1397</v>
      </c>
      <c r="B11" s="136" t="s">
        <v>1400</v>
      </c>
      <c r="C11" s="137">
        <f>SUMIFS(C$47:C$296,$A$47:$A$296,$A11)/SUMIFS(BIFUBC!C$2:C$251,BIFUBC!$A$2:$A$251,$A11)</f>
        <v>0.40275260187354855</v>
      </c>
      <c r="D11" s="137">
        <f>C18</f>
        <v>7.6200000000000045E-2</v>
      </c>
      <c r="E11" s="137">
        <v>0.96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</row>
    <row r="12" spans="1:33" x14ac:dyDescent="0.25">
      <c r="A12" s="85" t="s">
        <v>1399</v>
      </c>
      <c r="B12" s="120" t="s">
        <v>1400</v>
      </c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</row>
    <row r="14" spans="1:33" ht="15.75" thickBot="1" x14ac:dyDescent="0.3">
      <c r="A14" s="121" t="s">
        <v>1403</v>
      </c>
    </row>
    <row r="15" spans="1:33" ht="15.75" thickBot="1" x14ac:dyDescent="0.3">
      <c r="A15" s="91" t="s">
        <v>1236</v>
      </c>
      <c r="B15" s="106" t="s">
        <v>1276</v>
      </c>
      <c r="C15" s="120" t="s">
        <v>1404</v>
      </c>
      <c r="F15" s="124" t="s">
        <v>1236</v>
      </c>
      <c r="G15" s="126" t="s">
        <v>1243</v>
      </c>
      <c r="H15" s="127"/>
      <c r="I15" s="127"/>
      <c r="J15" s="127"/>
      <c r="K15" s="128"/>
    </row>
    <row r="16" spans="1:33" ht="39" thickBot="1" x14ac:dyDescent="0.3">
      <c r="A16" s="92" t="s">
        <v>1237</v>
      </c>
      <c r="B16" s="107">
        <v>0.29399999999999998</v>
      </c>
      <c r="F16" s="125"/>
      <c r="G16" s="101" t="s">
        <v>1249</v>
      </c>
      <c r="H16" s="101" t="s">
        <v>1250</v>
      </c>
      <c r="I16" s="101" t="s">
        <v>1251</v>
      </c>
      <c r="J16" s="101" t="s">
        <v>1252</v>
      </c>
      <c r="K16" s="101" t="s">
        <v>1239</v>
      </c>
    </row>
    <row r="17" spans="1:11" ht="15.75" thickBot="1" x14ac:dyDescent="0.3">
      <c r="A17" s="92" t="s">
        <v>1238</v>
      </c>
      <c r="B17" s="107">
        <v>0.111</v>
      </c>
      <c r="C17" s="108">
        <v>0</v>
      </c>
      <c r="F17" s="98" t="s">
        <v>1276</v>
      </c>
      <c r="G17" s="109">
        <v>0.6</v>
      </c>
      <c r="H17" s="109">
        <v>1</v>
      </c>
      <c r="I17" s="109">
        <v>0.15</v>
      </c>
      <c r="J17" s="109">
        <v>1</v>
      </c>
      <c r="K17" s="107">
        <v>0.91279999999999994</v>
      </c>
    </row>
    <row r="18" spans="1:11" ht="15.75" thickBot="1" x14ac:dyDescent="0.3">
      <c r="A18" s="92" t="s">
        <v>1239</v>
      </c>
      <c r="B18" s="107">
        <v>0.98899999999999999</v>
      </c>
      <c r="C18" s="105">
        <f>B18-K17</f>
        <v>7.6200000000000045E-2</v>
      </c>
    </row>
    <row r="19" spans="1:11" ht="15.75" thickBot="1" x14ac:dyDescent="0.3">
      <c r="A19" s="92" t="s">
        <v>1240</v>
      </c>
      <c r="B19" s="107">
        <v>0.13300000000000001</v>
      </c>
    </row>
    <row r="20" spans="1:11" ht="15.75" thickBot="1" x14ac:dyDescent="0.3">
      <c r="A20" s="92" t="s">
        <v>1241</v>
      </c>
      <c r="B20" s="107">
        <v>0.81799999999999995</v>
      </c>
      <c r="C20" s="120" t="s">
        <v>1408</v>
      </c>
    </row>
    <row r="21" spans="1:11" ht="15.75" thickBot="1" x14ac:dyDescent="0.3">
      <c r="A21" s="92" t="s">
        <v>1242</v>
      </c>
      <c r="B21" s="107">
        <v>0</v>
      </c>
    </row>
    <row r="23" spans="1:11" x14ac:dyDescent="0.25">
      <c r="A23" s="129" t="s">
        <v>1405</v>
      </c>
    </row>
    <row r="24" spans="1:11" x14ac:dyDescent="0.25">
      <c r="A24" s="85" t="s">
        <v>1309</v>
      </c>
      <c r="B24" s="85" t="s">
        <v>1407</v>
      </c>
    </row>
    <row r="25" spans="1:11" x14ac:dyDescent="0.25">
      <c r="A25" s="85" t="s">
        <v>1310</v>
      </c>
      <c r="B25" s="108">
        <v>1</v>
      </c>
    </row>
    <row r="26" spans="1:11" x14ac:dyDescent="0.25">
      <c r="A26" s="85" t="s">
        <v>1311</v>
      </c>
      <c r="B26" s="108">
        <v>1.945472877903592E-2</v>
      </c>
    </row>
    <row r="27" spans="1:11" x14ac:dyDescent="0.25">
      <c r="A27" s="85" t="s">
        <v>1240</v>
      </c>
      <c r="B27" s="108">
        <v>3.0285455725616091E-2</v>
      </c>
    </row>
    <row r="28" spans="1:11" x14ac:dyDescent="0.25">
      <c r="A28" s="85" t="s">
        <v>1179</v>
      </c>
      <c r="B28" s="108">
        <v>1</v>
      </c>
    </row>
    <row r="29" spans="1:11" x14ac:dyDescent="0.25">
      <c r="A29" s="85" t="s">
        <v>1239</v>
      </c>
      <c r="B29" s="108">
        <v>0.883350262770774</v>
      </c>
    </row>
    <row r="30" spans="1:11" x14ac:dyDescent="0.25">
      <c r="A30" s="85" t="s">
        <v>355</v>
      </c>
      <c r="B30" s="108">
        <v>1</v>
      </c>
    </row>
    <row r="31" spans="1:11" x14ac:dyDescent="0.25">
      <c r="A31" s="85" t="s">
        <v>1312</v>
      </c>
      <c r="B31" s="108">
        <v>0.46690216043905314</v>
      </c>
    </row>
    <row r="32" spans="1:11" x14ac:dyDescent="0.25">
      <c r="A32" s="85" t="s">
        <v>1313</v>
      </c>
      <c r="B32" s="108">
        <v>0.93559653441984358</v>
      </c>
    </row>
    <row r="33" spans="1:33" x14ac:dyDescent="0.25">
      <c r="A33" s="85" t="s">
        <v>1314</v>
      </c>
      <c r="B33" s="108">
        <v>0.91056266320057833</v>
      </c>
    </row>
    <row r="34" spans="1:33" x14ac:dyDescent="0.25">
      <c r="A34" s="85" t="s">
        <v>1315</v>
      </c>
      <c r="B34" s="108">
        <v>0.10351538621643076</v>
      </c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</row>
    <row r="35" spans="1:33" s="108" customFormat="1" x14ac:dyDescent="0.25">
      <c r="A35" s="85" t="s">
        <v>1178</v>
      </c>
      <c r="B35" s="108">
        <v>0</v>
      </c>
    </row>
    <row r="36" spans="1:33" x14ac:dyDescent="0.25">
      <c r="A36" s="85" t="s">
        <v>1316</v>
      </c>
      <c r="B36" s="108">
        <v>0.93946888827306574</v>
      </c>
    </row>
    <row r="37" spans="1:33" x14ac:dyDescent="0.25">
      <c r="A37" s="85" t="s">
        <v>1317</v>
      </c>
      <c r="B37" s="108">
        <v>5.3202255795619545E-3</v>
      </c>
    </row>
    <row r="38" spans="1:33" x14ac:dyDescent="0.25">
      <c r="A38" s="85" t="s">
        <v>1318</v>
      </c>
      <c r="B38" s="108">
        <v>0</v>
      </c>
    </row>
    <row r="39" spans="1:33" x14ac:dyDescent="0.25">
      <c r="A39" s="85" t="s">
        <v>1319</v>
      </c>
      <c r="B39" s="108">
        <v>1</v>
      </c>
    </row>
    <row r="40" spans="1:33" x14ac:dyDescent="0.25">
      <c r="A40" s="85" t="s">
        <v>1320</v>
      </c>
      <c r="B40" s="108">
        <v>1</v>
      </c>
    </row>
    <row r="41" spans="1:33" x14ac:dyDescent="0.25">
      <c r="A41" s="85"/>
      <c r="B41" s="108"/>
    </row>
    <row r="42" spans="1:33" s="133" customFormat="1" x14ac:dyDescent="0.25">
      <c r="A42" s="131"/>
      <c r="B42" s="132"/>
    </row>
    <row r="43" spans="1:33" s="133" customFormat="1" x14ac:dyDescent="0.25"/>
    <row r="44" spans="1:33" s="133" customFormat="1" x14ac:dyDescent="0.25"/>
    <row r="45" spans="1:33" x14ac:dyDescent="0.25">
      <c r="A45" s="121" t="s">
        <v>1402</v>
      </c>
    </row>
    <row r="46" spans="1:33" x14ac:dyDescent="0.25">
      <c r="A46" s="121"/>
      <c r="B46" s="121" t="s">
        <v>1398</v>
      </c>
      <c r="C46" s="121">
        <v>2020</v>
      </c>
      <c r="D46" s="121">
        <v>2021</v>
      </c>
      <c r="E46" s="121">
        <v>2022</v>
      </c>
      <c r="F46" s="121">
        <v>2023</v>
      </c>
      <c r="G46" s="121">
        <v>2024</v>
      </c>
      <c r="H46" s="121">
        <v>2025</v>
      </c>
      <c r="I46" s="121">
        <v>2026</v>
      </c>
      <c r="J46" s="121">
        <v>2027</v>
      </c>
      <c r="K46" s="121">
        <v>2028</v>
      </c>
      <c r="L46" s="121">
        <v>2029</v>
      </c>
      <c r="M46" s="121">
        <v>2030</v>
      </c>
      <c r="N46" s="121">
        <v>2031</v>
      </c>
      <c r="O46" s="121">
        <v>2032</v>
      </c>
      <c r="P46" s="121">
        <v>2033</v>
      </c>
      <c r="Q46" s="121">
        <v>2034</v>
      </c>
      <c r="R46" s="121">
        <v>2035</v>
      </c>
      <c r="S46" s="121">
        <v>2036</v>
      </c>
      <c r="T46" s="121">
        <v>2037</v>
      </c>
      <c r="U46" s="121">
        <v>2038</v>
      </c>
      <c r="V46" s="121">
        <v>2039</v>
      </c>
      <c r="W46" s="121">
        <v>2040</v>
      </c>
      <c r="X46" s="121">
        <v>2041</v>
      </c>
      <c r="Y46" s="121">
        <v>2042</v>
      </c>
      <c r="Z46" s="121">
        <v>2043</v>
      </c>
      <c r="AA46" s="121">
        <v>2044</v>
      </c>
      <c r="AB46" s="121">
        <v>2045</v>
      </c>
      <c r="AC46" s="121">
        <v>2046</v>
      </c>
      <c r="AD46" s="121">
        <v>2047</v>
      </c>
      <c r="AE46" s="121">
        <v>2048</v>
      </c>
      <c r="AF46" s="121">
        <v>2049</v>
      </c>
      <c r="AG46" s="121">
        <v>2050</v>
      </c>
    </row>
    <row r="47" spans="1:33" x14ac:dyDescent="0.25">
      <c r="A47" s="120" t="s">
        <v>1389</v>
      </c>
      <c r="B47" s="120" t="s">
        <v>1017</v>
      </c>
      <c r="C47" s="120">
        <f>(1-EPS_nonenergy!C2)*BIFUBC!C2</f>
        <v>0</v>
      </c>
      <c r="D47" s="120">
        <f>(1-EPS_nonenergy!D2)*BIFUBC!D2</f>
        <v>0</v>
      </c>
      <c r="E47" s="120">
        <f>(1-EPS_nonenergy!E2)*BIFUBC!E2</f>
        <v>0</v>
      </c>
      <c r="F47" s="120">
        <f>(1-EPS_nonenergy!F2)*BIFUBC!F2</f>
        <v>0</v>
      </c>
      <c r="G47" s="120">
        <f>(1-EPS_nonenergy!G2)*BIFUBC!G2</f>
        <v>0</v>
      </c>
      <c r="H47" s="120">
        <f>(1-EPS_nonenergy!H2)*BIFUBC!H2</f>
        <v>0</v>
      </c>
      <c r="I47" s="120">
        <f>(1-EPS_nonenergy!I2)*BIFUBC!I2</f>
        <v>0</v>
      </c>
      <c r="J47" s="120">
        <f>(1-EPS_nonenergy!J2)*BIFUBC!J2</f>
        <v>0</v>
      </c>
      <c r="K47" s="120">
        <f>(1-EPS_nonenergy!K2)*BIFUBC!K2</f>
        <v>0</v>
      </c>
      <c r="L47" s="120">
        <f>(1-EPS_nonenergy!L2)*BIFUBC!L2</f>
        <v>0</v>
      </c>
      <c r="M47" s="120">
        <f>(1-EPS_nonenergy!M2)*BIFUBC!M2</f>
        <v>0</v>
      </c>
      <c r="N47" s="120">
        <f>(1-EPS_nonenergy!N2)*BIFUBC!N2</f>
        <v>0</v>
      </c>
      <c r="O47" s="120">
        <f>(1-EPS_nonenergy!O2)*BIFUBC!O2</f>
        <v>0</v>
      </c>
      <c r="P47" s="120">
        <f>(1-EPS_nonenergy!P2)*BIFUBC!P2</f>
        <v>0</v>
      </c>
      <c r="Q47" s="120">
        <f>(1-EPS_nonenergy!Q2)*BIFUBC!Q2</f>
        <v>0</v>
      </c>
      <c r="R47" s="120">
        <f>(1-EPS_nonenergy!R2)*BIFUBC!R2</f>
        <v>0</v>
      </c>
      <c r="S47" s="120">
        <f>(1-EPS_nonenergy!S2)*BIFUBC!S2</f>
        <v>0</v>
      </c>
      <c r="T47" s="120">
        <f>(1-EPS_nonenergy!T2)*BIFUBC!T2</f>
        <v>0</v>
      </c>
      <c r="U47" s="120">
        <f>(1-EPS_nonenergy!U2)*BIFUBC!U2</f>
        <v>0</v>
      </c>
      <c r="V47" s="120">
        <f>(1-EPS_nonenergy!V2)*BIFUBC!V2</f>
        <v>0</v>
      </c>
      <c r="W47" s="120">
        <f>(1-EPS_nonenergy!W2)*BIFUBC!W2</f>
        <v>0</v>
      </c>
      <c r="X47" s="120">
        <f>(1-EPS_nonenergy!X2)*BIFUBC!X2</f>
        <v>0</v>
      </c>
      <c r="Y47" s="120">
        <f>(1-EPS_nonenergy!Y2)*BIFUBC!Y2</f>
        <v>0</v>
      </c>
      <c r="Z47" s="120">
        <f>(1-EPS_nonenergy!Z2)*BIFUBC!Z2</f>
        <v>0</v>
      </c>
      <c r="AA47" s="120">
        <f>(1-EPS_nonenergy!AA2)*BIFUBC!AA2</f>
        <v>0</v>
      </c>
      <c r="AB47" s="120">
        <f>(1-EPS_nonenergy!AB2)*BIFUBC!AB2</f>
        <v>0</v>
      </c>
      <c r="AC47" s="120">
        <f>(1-EPS_nonenergy!AC2)*BIFUBC!AC2</f>
        <v>0</v>
      </c>
      <c r="AD47" s="120">
        <f>(1-EPS_nonenergy!AD2)*BIFUBC!AD2</f>
        <v>0</v>
      </c>
      <c r="AE47" s="120">
        <f>(1-EPS_nonenergy!AE2)*BIFUBC!AE2</f>
        <v>0</v>
      </c>
      <c r="AF47" s="120">
        <f>(1-EPS_nonenergy!AF2)*BIFUBC!AF2</f>
        <v>0</v>
      </c>
      <c r="AG47" s="120">
        <f>(1-EPS_nonenergy!AG2)*BIFUBC!AG2</f>
        <v>0</v>
      </c>
    </row>
    <row r="48" spans="1:33" x14ac:dyDescent="0.25">
      <c r="A48" s="120" t="s">
        <v>1389</v>
      </c>
      <c r="B48" s="120" t="s">
        <v>1032</v>
      </c>
      <c r="C48" s="120">
        <f>(1-EPS_nonenergy!C3)*BIFUBC!C3</f>
        <v>0</v>
      </c>
      <c r="D48" s="120">
        <f>(1-EPS_nonenergy!D3)*BIFUBC!D3</f>
        <v>0</v>
      </c>
      <c r="E48" s="120">
        <f>(1-EPS_nonenergy!E3)*BIFUBC!E3</f>
        <v>0</v>
      </c>
      <c r="F48" s="120">
        <f>(1-EPS_nonenergy!F3)*BIFUBC!F3</f>
        <v>0</v>
      </c>
      <c r="G48" s="120">
        <f>(1-EPS_nonenergy!G3)*BIFUBC!G3</f>
        <v>0</v>
      </c>
      <c r="H48" s="120">
        <f>(1-EPS_nonenergy!H3)*BIFUBC!H3</f>
        <v>0</v>
      </c>
      <c r="I48" s="120">
        <f>(1-EPS_nonenergy!I3)*BIFUBC!I3</f>
        <v>0</v>
      </c>
      <c r="J48" s="120">
        <f>(1-EPS_nonenergy!J3)*BIFUBC!J3</f>
        <v>0</v>
      </c>
      <c r="K48" s="120">
        <f>(1-EPS_nonenergy!K3)*BIFUBC!K3</f>
        <v>0</v>
      </c>
      <c r="L48" s="120">
        <f>(1-EPS_nonenergy!L3)*BIFUBC!L3</f>
        <v>0</v>
      </c>
      <c r="M48" s="120">
        <f>(1-EPS_nonenergy!M3)*BIFUBC!M3</f>
        <v>0</v>
      </c>
      <c r="N48" s="120">
        <f>(1-EPS_nonenergy!N3)*BIFUBC!N3</f>
        <v>0</v>
      </c>
      <c r="O48" s="120">
        <f>(1-EPS_nonenergy!O3)*BIFUBC!O3</f>
        <v>0</v>
      </c>
      <c r="P48" s="120">
        <f>(1-EPS_nonenergy!P3)*BIFUBC!P3</f>
        <v>0</v>
      </c>
      <c r="Q48" s="120">
        <f>(1-EPS_nonenergy!Q3)*BIFUBC!Q3</f>
        <v>0</v>
      </c>
      <c r="R48" s="120">
        <f>(1-EPS_nonenergy!R3)*BIFUBC!R3</f>
        <v>0</v>
      </c>
      <c r="S48" s="120">
        <f>(1-EPS_nonenergy!S3)*BIFUBC!S3</f>
        <v>0</v>
      </c>
      <c r="T48" s="120">
        <f>(1-EPS_nonenergy!T3)*BIFUBC!T3</f>
        <v>0</v>
      </c>
      <c r="U48" s="120">
        <f>(1-EPS_nonenergy!U3)*BIFUBC!U3</f>
        <v>0</v>
      </c>
      <c r="V48" s="120">
        <f>(1-EPS_nonenergy!V3)*BIFUBC!V3</f>
        <v>0</v>
      </c>
      <c r="W48" s="120">
        <f>(1-EPS_nonenergy!W3)*BIFUBC!W3</f>
        <v>0</v>
      </c>
      <c r="X48" s="120">
        <f>(1-EPS_nonenergy!X3)*BIFUBC!X3</f>
        <v>0</v>
      </c>
      <c r="Y48" s="120">
        <f>(1-EPS_nonenergy!Y3)*BIFUBC!Y3</f>
        <v>0</v>
      </c>
      <c r="Z48" s="120">
        <f>(1-EPS_nonenergy!Z3)*BIFUBC!Z3</f>
        <v>0</v>
      </c>
      <c r="AA48" s="120">
        <f>(1-EPS_nonenergy!AA3)*BIFUBC!AA3</f>
        <v>0</v>
      </c>
      <c r="AB48" s="120">
        <f>(1-EPS_nonenergy!AB3)*BIFUBC!AB3</f>
        <v>0</v>
      </c>
      <c r="AC48" s="120">
        <f>(1-EPS_nonenergy!AC3)*BIFUBC!AC3</f>
        <v>0</v>
      </c>
      <c r="AD48" s="120">
        <f>(1-EPS_nonenergy!AD3)*BIFUBC!AD3</f>
        <v>0</v>
      </c>
      <c r="AE48" s="120">
        <f>(1-EPS_nonenergy!AE3)*BIFUBC!AE3</f>
        <v>0</v>
      </c>
      <c r="AF48" s="120">
        <f>(1-EPS_nonenergy!AF3)*BIFUBC!AF3</f>
        <v>0</v>
      </c>
      <c r="AG48" s="120">
        <f>(1-EPS_nonenergy!AG3)*BIFUBC!AG3</f>
        <v>0</v>
      </c>
    </row>
    <row r="49" spans="1:33" x14ac:dyDescent="0.25">
      <c r="A49" s="120" t="s">
        <v>1389</v>
      </c>
      <c r="B49" s="120" t="s">
        <v>1033</v>
      </c>
      <c r="C49" s="120">
        <f>(1-EPS_nonenergy!C4)*BIFUBC!C4</f>
        <v>0</v>
      </c>
      <c r="D49" s="120">
        <f>(1-EPS_nonenergy!D4)*BIFUBC!D4</f>
        <v>0</v>
      </c>
      <c r="E49" s="120">
        <f>(1-EPS_nonenergy!E4)*BIFUBC!E4</f>
        <v>0</v>
      </c>
      <c r="F49" s="120">
        <f>(1-EPS_nonenergy!F4)*BIFUBC!F4</f>
        <v>0</v>
      </c>
      <c r="G49" s="120">
        <f>(1-EPS_nonenergy!G4)*BIFUBC!G4</f>
        <v>0</v>
      </c>
      <c r="H49" s="120">
        <f>(1-EPS_nonenergy!H4)*BIFUBC!H4</f>
        <v>0</v>
      </c>
      <c r="I49" s="120">
        <f>(1-EPS_nonenergy!I4)*BIFUBC!I4</f>
        <v>0</v>
      </c>
      <c r="J49" s="120">
        <f>(1-EPS_nonenergy!J4)*BIFUBC!J4</f>
        <v>0</v>
      </c>
      <c r="K49" s="120">
        <f>(1-EPS_nonenergy!K4)*BIFUBC!K4</f>
        <v>0</v>
      </c>
      <c r="L49" s="120">
        <f>(1-EPS_nonenergy!L4)*BIFUBC!L4</f>
        <v>0</v>
      </c>
      <c r="M49" s="120">
        <f>(1-EPS_nonenergy!M4)*BIFUBC!M4</f>
        <v>0</v>
      </c>
      <c r="N49" s="120">
        <f>(1-EPS_nonenergy!N4)*BIFUBC!N4</f>
        <v>0</v>
      </c>
      <c r="O49" s="120">
        <f>(1-EPS_nonenergy!O4)*BIFUBC!O4</f>
        <v>0</v>
      </c>
      <c r="P49" s="120">
        <f>(1-EPS_nonenergy!P4)*BIFUBC!P4</f>
        <v>0</v>
      </c>
      <c r="Q49" s="120">
        <f>(1-EPS_nonenergy!Q4)*BIFUBC!Q4</f>
        <v>0</v>
      </c>
      <c r="R49" s="120">
        <f>(1-EPS_nonenergy!R4)*BIFUBC!R4</f>
        <v>0</v>
      </c>
      <c r="S49" s="120">
        <f>(1-EPS_nonenergy!S4)*BIFUBC!S4</f>
        <v>0</v>
      </c>
      <c r="T49" s="120">
        <f>(1-EPS_nonenergy!T4)*BIFUBC!T4</f>
        <v>0</v>
      </c>
      <c r="U49" s="120">
        <f>(1-EPS_nonenergy!U4)*BIFUBC!U4</f>
        <v>0</v>
      </c>
      <c r="V49" s="120">
        <f>(1-EPS_nonenergy!V4)*BIFUBC!V4</f>
        <v>0</v>
      </c>
      <c r="W49" s="120">
        <f>(1-EPS_nonenergy!W4)*BIFUBC!W4</f>
        <v>0</v>
      </c>
      <c r="X49" s="120">
        <f>(1-EPS_nonenergy!X4)*BIFUBC!X4</f>
        <v>0</v>
      </c>
      <c r="Y49" s="120">
        <f>(1-EPS_nonenergy!Y4)*BIFUBC!Y4</f>
        <v>0</v>
      </c>
      <c r="Z49" s="120">
        <f>(1-EPS_nonenergy!Z4)*BIFUBC!Z4</f>
        <v>0</v>
      </c>
      <c r="AA49" s="120">
        <f>(1-EPS_nonenergy!AA4)*BIFUBC!AA4</f>
        <v>0</v>
      </c>
      <c r="AB49" s="120">
        <f>(1-EPS_nonenergy!AB4)*BIFUBC!AB4</f>
        <v>0</v>
      </c>
      <c r="AC49" s="120">
        <f>(1-EPS_nonenergy!AC4)*BIFUBC!AC4</f>
        <v>0</v>
      </c>
      <c r="AD49" s="120">
        <f>(1-EPS_nonenergy!AD4)*BIFUBC!AD4</f>
        <v>0</v>
      </c>
      <c r="AE49" s="120">
        <f>(1-EPS_nonenergy!AE4)*BIFUBC!AE4</f>
        <v>0</v>
      </c>
      <c r="AF49" s="120">
        <f>(1-EPS_nonenergy!AF4)*BIFUBC!AF4</f>
        <v>0</v>
      </c>
      <c r="AG49" s="120">
        <f>(1-EPS_nonenergy!AG4)*BIFUBC!AG4</f>
        <v>0</v>
      </c>
    </row>
    <row r="50" spans="1:33" x14ac:dyDescent="0.25">
      <c r="A50" s="120" t="s">
        <v>1389</v>
      </c>
      <c r="B50" s="120" t="s">
        <v>1034</v>
      </c>
      <c r="C50" s="120">
        <f>(1-EPS_nonenergy!C5)*BIFUBC!C5</f>
        <v>0</v>
      </c>
      <c r="D50" s="120">
        <f>(1-EPS_nonenergy!D5)*BIFUBC!D5</f>
        <v>0</v>
      </c>
      <c r="E50" s="120">
        <f>(1-EPS_nonenergy!E5)*BIFUBC!E5</f>
        <v>0</v>
      </c>
      <c r="F50" s="120">
        <f>(1-EPS_nonenergy!F5)*BIFUBC!F5</f>
        <v>0</v>
      </c>
      <c r="G50" s="120">
        <f>(1-EPS_nonenergy!G5)*BIFUBC!G5</f>
        <v>0</v>
      </c>
      <c r="H50" s="120">
        <f>(1-EPS_nonenergy!H5)*BIFUBC!H5</f>
        <v>0</v>
      </c>
      <c r="I50" s="120">
        <f>(1-EPS_nonenergy!I5)*BIFUBC!I5</f>
        <v>0</v>
      </c>
      <c r="J50" s="120">
        <f>(1-EPS_nonenergy!J5)*BIFUBC!J5</f>
        <v>0</v>
      </c>
      <c r="K50" s="120">
        <f>(1-EPS_nonenergy!K5)*BIFUBC!K5</f>
        <v>0</v>
      </c>
      <c r="L50" s="120">
        <f>(1-EPS_nonenergy!L5)*BIFUBC!L5</f>
        <v>0</v>
      </c>
      <c r="M50" s="120">
        <f>(1-EPS_nonenergy!M5)*BIFUBC!M5</f>
        <v>0</v>
      </c>
      <c r="N50" s="120">
        <f>(1-EPS_nonenergy!N5)*BIFUBC!N5</f>
        <v>0</v>
      </c>
      <c r="O50" s="120">
        <f>(1-EPS_nonenergy!O5)*BIFUBC!O5</f>
        <v>0</v>
      </c>
      <c r="P50" s="120">
        <f>(1-EPS_nonenergy!P5)*BIFUBC!P5</f>
        <v>0</v>
      </c>
      <c r="Q50" s="120">
        <f>(1-EPS_nonenergy!Q5)*BIFUBC!Q5</f>
        <v>0</v>
      </c>
      <c r="R50" s="120">
        <f>(1-EPS_nonenergy!R5)*BIFUBC!R5</f>
        <v>0</v>
      </c>
      <c r="S50" s="120">
        <f>(1-EPS_nonenergy!S5)*BIFUBC!S5</f>
        <v>0</v>
      </c>
      <c r="T50" s="120">
        <f>(1-EPS_nonenergy!T5)*BIFUBC!T5</f>
        <v>0</v>
      </c>
      <c r="U50" s="120">
        <f>(1-EPS_nonenergy!U5)*BIFUBC!U5</f>
        <v>0</v>
      </c>
      <c r="V50" s="120">
        <f>(1-EPS_nonenergy!V5)*BIFUBC!V5</f>
        <v>0</v>
      </c>
      <c r="W50" s="120">
        <f>(1-EPS_nonenergy!W5)*BIFUBC!W5</f>
        <v>0</v>
      </c>
      <c r="X50" s="120">
        <f>(1-EPS_nonenergy!X5)*BIFUBC!X5</f>
        <v>0</v>
      </c>
      <c r="Y50" s="120">
        <f>(1-EPS_nonenergy!Y5)*BIFUBC!Y5</f>
        <v>0</v>
      </c>
      <c r="Z50" s="120">
        <f>(1-EPS_nonenergy!Z5)*BIFUBC!Z5</f>
        <v>0</v>
      </c>
      <c r="AA50" s="120">
        <f>(1-EPS_nonenergy!AA5)*BIFUBC!AA5</f>
        <v>0</v>
      </c>
      <c r="AB50" s="120">
        <f>(1-EPS_nonenergy!AB5)*BIFUBC!AB5</f>
        <v>0</v>
      </c>
      <c r="AC50" s="120">
        <f>(1-EPS_nonenergy!AC5)*BIFUBC!AC5</f>
        <v>0</v>
      </c>
      <c r="AD50" s="120">
        <f>(1-EPS_nonenergy!AD5)*BIFUBC!AD5</f>
        <v>0</v>
      </c>
      <c r="AE50" s="120">
        <f>(1-EPS_nonenergy!AE5)*BIFUBC!AE5</f>
        <v>0</v>
      </c>
      <c r="AF50" s="120">
        <f>(1-EPS_nonenergy!AF5)*BIFUBC!AF5</f>
        <v>0</v>
      </c>
      <c r="AG50" s="120">
        <f>(1-EPS_nonenergy!AG5)*BIFUBC!AG5</f>
        <v>0</v>
      </c>
    </row>
    <row r="51" spans="1:33" x14ac:dyDescent="0.25">
      <c r="A51" s="120" t="s">
        <v>1389</v>
      </c>
      <c r="B51" s="120" t="s">
        <v>1035</v>
      </c>
      <c r="C51" s="120">
        <f>(1-EPS_nonenergy!C6)*BIFUBC!C6</f>
        <v>0</v>
      </c>
      <c r="D51" s="120">
        <f>(1-EPS_nonenergy!D6)*BIFUBC!D6</f>
        <v>0</v>
      </c>
      <c r="E51" s="120">
        <f>(1-EPS_nonenergy!E6)*BIFUBC!E6</f>
        <v>0</v>
      </c>
      <c r="F51" s="120">
        <f>(1-EPS_nonenergy!F6)*BIFUBC!F6</f>
        <v>0</v>
      </c>
      <c r="G51" s="120">
        <f>(1-EPS_nonenergy!G6)*BIFUBC!G6</f>
        <v>0</v>
      </c>
      <c r="H51" s="120">
        <f>(1-EPS_nonenergy!H6)*BIFUBC!H6</f>
        <v>0</v>
      </c>
      <c r="I51" s="120">
        <f>(1-EPS_nonenergy!I6)*BIFUBC!I6</f>
        <v>0</v>
      </c>
      <c r="J51" s="120">
        <f>(1-EPS_nonenergy!J6)*BIFUBC!J6</f>
        <v>0</v>
      </c>
      <c r="K51" s="120">
        <f>(1-EPS_nonenergy!K6)*BIFUBC!K6</f>
        <v>0</v>
      </c>
      <c r="L51" s="120">
        <f>(1-EPS_nonenergy!L6)*BIFUBC!L6</f>
        <v>0</v>
      </c>
      <c r="M51" s="120">
        <f>(1-EPS_nonenergy!M6)*BIFUBC!M6</f>
        <v>0</v>
      </c>
      <c r="N51" s="120">
        <f>(1-EPS_nonenergy!N6)*BIFUBC!N6</f>
        <v>0</v>
      </c>
      <c r="O51" s="120">
        <f>(1-EPS_nonenergy!O6)*BIFUBC!O6</f>
        <v>0</v>
      </c>
      <c r="P51" s="120">
        <f>(1-EPS_nonenergy!P6)*BIFUBC!P6</f>
        <v>0</v>
      </c>
      <c r="Q51" s="120">
        <f>(1-EPS_nonenergy!Q6)*BIFUBC!Q6</f>
        <v>0</v>
      </c>
      <c r="R51" s="120">
        <f>(1-EPS_nonenergy!R6)*BIFUBC!R6</f>
        <v>0</v>
      </c>
      <c r="S51" s="120">
        <f>(1-EPS_nonenergy!S6)*BIFUBC!S6</f>
        <v>0</v>
      </c>
      <c r="T51" s="120">
        <f>(1-EPS_nonenergy!T6)*BIFUBC!T6</f>
        <v>0</v>
      </c>
      <c r="U51" s="120">
        <f>(1-EPS_nonenergy!U6)*BIFUBC!U6</f>
        <v>0</v>
      </c>
      <c r="V51" s="120">
        <f>(1-EPS_nonenergy!V6)*BIFUBC!V6</f>
        <v>0</v>
      </c>
      <c r="W51" s="120">
        <f>(1-EPS_nonenergy!W6)*BIFUBC!W6</f>
        <v>0</v>
      </c>
      <c r="X51" s="120">
        <f>(1-EPS_nonenergy!X6)*BIFUBC!X6</f>
        <v>0</v>
      </c>
      <c r="Y51" s="120">
        <f>(1-EPS_nonenergy!Y6)*BIFUBC!Y6</f>
        <v>0</v>
      </c>
      <c r="Z51" s="120">
        <f>(1-EPS_nonenergy!Z6)*BIFUBC!Z6</f>
        <v>0</v>
      </c>
      <c r="AA51" s="120">
        <f>(1-EPS_nonenergy!AA6)*BIFUBC!AA6</f>
        <v>0</v>
      </c>
      <c r="AB51" s="120">
        <f>(1-EPS_nonenergy!AB6)*BIFUBC!AB6</f>
        <v>0</v>
      </c>
      <c r="AC51" s="120">
        <f>(1-EPS_nonenergy!AC6)*BIFUBC!AC6</f>
        <v>0</v>
      </c>
      <c r="AD51" s="120">
        <f>(1-EPS_nonenergy!AD6)*BIFUBC!AD6</f>
        <v>0</v>
      </c>
      <c r="AE51" s="120">
        <f>(1-EPS_nonenergy!AE6)*BIFUBC!AE6</f>
        <v>0</v>
      </c>
      <c r="AF51" s="120">
        <f>(1-EPS_nonenergy!AF6)*BIFUBC!AF6</f>
        <v>0</v>
      </c>
      <c r="AG51" s="120">
        <f>(1-EPS_nonenergy!AG6)*BIFUBC!AG6</f>
        <v>0</v>
      </c>
    </row>
    <row r="52" spans="1:33" x14ac:dyDescent="0.25">
      <c r="A52" s="120" t="s">
        <v>1389</v>
      </c>
      <c r="B52" s="120" t="s">
        <v>1036</v>
      </c>
      <c r="C52" s="120">
        <f>(1-EPS_nonenergy!C7)*BIFUBC!C7</f>
        <v>0</v>
      </c>
      <c r="D52" s="120">
        <f>(1-EPS_nonenergy!D7)*BIFUBC!D7</f>
        <v>0</v>
      </c>
      <c r="E52" s="120">
        <f>(1-EPS_nonenergy!E7)*BIFUBC!E7</f>
        <v>0</v>
      </c>
      <c r="F52" s="120">
        <f>(1-EPS_nonenergy!F7)*BIFUBC!F7</f>
        <v>0</v>
      </c>
      <c r="G52" s="120">
        <f>(1-EPS_nonenergy!G7)*BIFUBC!G7</f>
        <v>0</v>
      </c>
      <c r="H52" s="120">
        <f>(1-EPS_nonenergy!H7)*BIFUBC!H7</f>
        <v>0</v>
      </c>
      <c r="I52" s="120">
        <f>(1-EPS_nonenergy!I7)*BIFUBC!I7</f>
        <v>0</v>
      </c>
      <c r="J52" s="120">
        <f>(1-EPS_nonenergy!J7)*BIFUBC!J7</f>
        <v>0</v>
      </c>
      <c r="K52" s="120">
        <f>(1-EPS_nonenergy!K7)*BIFUBC!K7</f>
        <v>0</v>
      </c>
      <c r="L52" s="120">
        <f>(1-EPS_nonenergy!L7)*BIFUBC!L7</f>
        <v>0</v>
      </c>
      <c r="M52" s="120">
        <f>(1-EPS_nonenergy!M7)*BIFUBC!M7</f>
        <v>0</v>
      </c>
      <c r="N52" s="120">
        <f>(1-EPS_nonenergy!N7)*BIFUBC!N7</f>
        <v>0</v>
      </c>
      <c r="O52" s="120">
        <f>(1-EPS_nonenergy!O7)*BIFUBC!O7</f>
        <v>0</v>
      </c>
      <c r="P52" s="120">
        <f>(1-EPS_nonenergy!P7)*BIFUBC!P7</f>
        <v>0</v>
      </c>
      <c r="Q52" s="120">
        <f>(1-EPS_nonenergy!Q7)*BIFUBC!Q7</f>
        <v>0</v>
      </c>
      <c r="R52" s="120">
        <f>(1-EPS_nonenergy!R7)*BIFUBC!R7</f>
        <v>0</v>
      </c>
      <c r="S52" s="120">
        <f>(1-EPS_nonenergy!S7)*BIFUBC!S7</f>
        <v>0</v>
      </c>
      <c r="T52" s="120">
        <f>(1-EPS_nonenergy!T7)*BIFUBC!T7</f>
        <v>0</v>
      </c>
      <c r="U52" s="120">
        <f>(1-EPS_nonenergy!U7)*BIFUBC!U7</f>
        <v>0</v>
      </c>
      <c r="V52" s="120">
        <f>(1-EPS_nonenergy!V7)*BIFUBC!V7</f>
        <v>0</v>
      </c>
      <c r="W52" s="120">
        <f>(1-EPS_nonenergy!W7)*BIFUBC!W7</f>
        <v>0</v>
      </c>
      <c r="X52" s="120">
        <f>(1-EPS_nonenergy!X7)*BIFUBC!X7</f>
        <v>0</v>
      </c>
      <c r="Y52" s="120">
        <f>(1-EPS_nonenergy!Y7)*BIFUBC!Y7</f>
        <v>0</v>
      </c>
      <c r="Z52" s="120">
        <f>(1-EPS_nonenergy!Z7)*BIFUBC!Z7</f>
        <v>0</v>
      </c>
      <c r="AA52" s="120">
        <f>(1-EPS_nonenergy!AA7)*BIFUBC!AA7</f>
        <v>0</v>
      </c>
      <c r="AB52" s="120">
        <f>(1-EPS_nonenergy!AB7)*BIFUBC!AB7</f>
        <v>0</v>
      </c>
      <c r="AC52" s="120">
        <f>(1-EPS_nonenergy!AC7)*BIFUBC!AC7</f>
        <v>0</v>
      </c>
      <c r="AD52" s="120">
        <f>(1-EPS_nonenergy!AD7)*BIFUBC!AD7</f>
        <v>0</v>
      </c>
      <c r="AE52" s="120">
        <f>(1-EPS_nonenergy!AE7)*BIFUBC!AE7</f>
        <v>0</v>
      </c>
      <c r="AF52" s="120">
        <f>(1-EPS_nonenergy!AF7)*BIFUBC!AF7</f>
        <v>0</v>
      </c>
      <c r="AG52" s="120">
        <f>(1-EPS_nonenergy!AG7)*BIFUBC!AG7</f>
        <v>0</v>
      </c>
    </row>
    <row r="53" spans="1:33" x14ac:dyDescent="0.25">
      <c r="A53" s="120" t="s">
        <v>1389</v>
      </c>
      <c r="B53" s="120" t="s">
        <v>1037</v>
      </c>
      <c r="C53" s="120">
        <f>(1-EPS_nonenergy!C8)*BIFUBC!C8</f>
        <v>0</v>
      </c>
      <c r="D53" s="120">
        <f>(1-EPS_nonenergy!D8)*BIFUBC!D8</f>
        <v>0</v>
      </c>
      <c r="E53" s="120">
        <f>(1-EPS_nonenergy!E8)*BIFUBC!E8</f>
        <v>0</v>
      </c>
      <c r="F53" s="120">
        <f>(1-EPS_nonenergy!F8)*BIFUBC!F8</f>
        <v>0</v>
      </c>
      <c r="G53" s="120">
        <f>(1-EPS_nonenergy!G8)*BIFUBC!G8</f>
        <v>0</v>
      </c>
      <c r="H53" s="120">
        <f>(1-EPS_nonenergy!H8)*BIFUBC!H8</f>
        <v>0</v>
      </c>
      <c r="I53" s="120">
        <f>(1-EPS_nonenergy!I8)*BIFUBC!I8</f>
        <v>0</v>
      </c>
      <c r="J53" s="120">
        <f>(1-EPS_nonenergy!J8)*BIFUBC!J8</f>
        <v>0</v>
      </c>
      <c r="K53" s="120">
        <f>(1-EPS_nonenergy!K8)*BIFUBC!K8</f>
        <v>0</v>
      </c>
      <c r="L53" s="120">
        <f>(1-EPS_nonenergy!L8)*BIFUBC!L8</f>
        <v>0</v>
      </c>
      <c r="M53" s="120">
        <f>(1-EPS_nonenergy!M8)*BIFUBC!M8</f>
        <v>0</v>
      </c>
      <c r="N53" s="120">
        <f>(1-EPS_nonenergy!N8)*BIFUBC!N8</f>
        <v>0</v>
      </c>
      <c r="O53" s="120">
        <f>(1-EPS_nonenergy!O8)*BIFUBC!O8</f>
        <v>0</v>
      </c>
      <c r="P53" s="120">
        <f>(1-EPS_nonenergy!P8)*BIFUBC!P8</f>
        <v>0</v>
      </c>
      <c r="Q53" s="120">
        <f>(1-EPS_nonenergy!Q8)*BIFUBC!Q8</f>
        <v>0</v>
      </c>
      <c r="R53" s="120">
        <f>(1-EPS_nonenergy!R8)*BIFUBC!R8</f>
        <v>0</v>
      </c>
      <c r="S53" s="120">
        <f>(1-EPS_nonenergy!S8)*BIFUBC!S8</f>
        <v>0</v>
      </c>
      <c r="T53" s="120">
        <f>(1-EPS_nonenergy!T8)*BIFUBC!T8</f>
        <v>0</v>
      </c>
      <c r="U53" s="120">
        <f>(1-EPS_nonenergy!U8)*BIFUBC!U8</f>
        <v>0</v>
      </c>
      <c r="V53" s="120">
        <f>(1-EPS_nonenergy!V8)*BIFUBC!V8</f>
        <v>0</v>
      </c>
      <c r="W53" s="120">
        <f>(1-EPS_nonenergy!W8)*BIFUBC!W8</f>
        <v>0</v>
      </c>
      <c r="X53" s="120">
        <f>(1-EPS_nonenergy!X8)*BIFUBC!X8</f>
        <v>0</v>
      </c>
      <c r="Y53" s="120">
        <f>(1-EPS_nonenergy!Y8)*BIFUBC!Y8</f>
        <v>0</v>
      </c>
      <c r="Z53" s="120">
        <f>(1-EPS_nonenergy!Z8)*BIFUBC!Z8</f>
        <v>0</v>
      </c>
      <c r="AA53" s="120">
        <f>(1-EPS_nonenergy!AA8)*BIFUBC!AA8</f>
        <v>0</v>
      </c>
      <c r="AB53" s="120">
        <f>(1-EPS_nonenergy!AB8)*BIFUBC!AB8</f>
        <v>0</v>
      </c>
      <c r="AC53" s="120">
        <f>(1-EPS_nonenergy!AC8)*BIFUBC!AC8</f>
        <v>0</v>
      </c>
      <c r="AD53" s="120">
        <f>(1-EPS_nonenergy!AD8)*BIFUBC!AD8</f>
        <v>0</v>
      </c>
      <c r="AE53" s="120">
        <f>(1-EPS_nonenergy!AE8)*BIFUBC!AE8</f>
        <v>0</v>
      </c>
      <c r="AF53" s="120">
        <f>(1-EPS_nonenergy!AF8)*BIFUBC!AF8</f>
        <v>0</v>
      </c>
      <c r="AG53" s="120">
        <f>(1-EPS_nonenergy!AG8)*BIFUBC!AG8</f>
        <v>0</v>
      </c>
    </row>
    <row r="54" spans="1:33" x14ac:dyDescent="0.25">
      <c r="A54" s="120" t="s">
        <v>1389</v>
      </c>
      <c r="B54" s="120" t="s">
        <v>1038</v>
      </c>
      <c r="C54" s="120">
        <f>(1-EPS_nonenergy!C9)*BIFUBC!C9</f>
        <v>0</v>
      </c>
      <c r="D54" s="120">
        <f>(1-EPS_nonenergy!D9)*BIFUBC!D9</f>
        <v>0</v>
      </c>
      <c r="E54" s="120">
        <f>(1-EPS_nonenergy!E9)*BIFUBC!E9</f>
        <v>0</v>
      </c>
      <c r="F54" s="120">
        <f>(1-EPS_nonenergy!F9)*BIFUBC!F9</f>
        <v>0</v>
      </c>
      <c r="G54" s="120">
        <f>(1-EPS_nonenergy!G9)*BIFUBC!G9</f>
        <v>0</v>
      </c>
      <c r="H54" s="120">
        <f>(1-EPS_nonenergy!H9)*BIFUBC!H9</f>
        <v>0</v>
      </c>
      <c r="I54" s="120">
        <f>(1-EPS_nonenergy!I9)*BIFUBC!I9</f>
        <v>0</v>
      </c>
      <c r="J54" s="120">
        <f>(1-EPS_nonenergy!J9)*BIFUBC!J9</f>
        <v>0</v>
      </c>
      <c r="K54" s="120">
        <f>(1-EPS_nonenergy!K9)*BIFUBC!K9</f>
        <v>0</v>
      </c>
      <c r="L54" s="120">
        <f>(1-EPS_nonenergy!L9)*BIFUBC!L9</f>
        <v>0</v>
      </c>
      <c r="M54" s="120">
        <f>(1-EPS_nonenergy!M9)*BIFUBC!M9</f>
        <v>0</v>
      </c>
      <c r="N54" s="120">
        <f>(1-EPS_nonenergy!N9)*BIFUBC!N9</f>
        <v>0</v>
      </c>
      <c r="O54" s="120">
        <f>(1-EPS_nonenergy!O9)*BIFUBC!O9</f>
        <v>0</v>
      </c>
      <c r="P54" s="120">
        <f>(1-EPS_nonenergy!P9)*BIFUBC!P9</f>
        <v>0</v>
      </c>
      <c r="Q54" s="120">
        <f>(1-EPS_nonenergy!Q9)*BIFUBC!Q9</f>
        <v>0</v>
      </c>
      <c r="R54" s="120">
        <f>(1-EPS_nonenergy!R9)*BIFUBC!R9</f>
        <v>0</v>
      </c>
      <c r="S54" s="120">
        <f>(1-EPS_nonenergy!S9)*BIFUBC!S9</f>
        <v>0</v>
      </c>
      <c r="T54" s="120">
        <f>(1-EPS_nonenergy!T9)*BIFUBC!T9</f>
        <v>0</v>
      </c>
      <c r="U54" s="120">
        <f>(1-EPS_nonenergy!U9)*BIFUBC!U9</f>
        <v>0</v>
      </c>
      <c r="V54" s="120">
        <f>(1-EPS_nonenergy!V9)*BIFUBC!V9</f>
        <v>0</v>
      </c>
      <c r="W54" s="120">
        <f>(1-EPS_nonenergy!W9)*BIFUBC!W9</f>
        <v>0</v>
      </c>
      <c r="X54" s="120">
        <f>(1-EPS_nonenergy!X9)*BIFUBC!X9</f>
        <v>0</v>
      </c>
      <c r="Y54" s="120">
        <f>(1-EPS_nonenergy!Y9)*BIFUBC!Y9</f>
        <v>0</v>
      </c>
      <c r="Z54" s="120">
        <f>(1-EPS_nonenergy!Z9)*BIFUBC!Z9</f>
        <v>0</v>
      </c>
      <c r="AA54" s="120">
        <f>(1-EPS_nonenergy!AA9)*BIFUBC!AA9</f>
        <v>0</v>
      </c>
      <c r="AB54" s="120">
        <f>(1-EPS_nonenergy!AB9)*BIFUBC!AB9</f>
        <v>0</v>
      </c>
      <c r="AC54" s="120">
        <f>(1-EPS_nonenergy!AC9)*BIFUBC!AC9</f>
        <v>0</v>
      </c>
      <c r="AD54" s="120">
        <f>(1-EPS_nonenergy!AD9)*BIFUBC!AD9</f>
        <v>0</v>
      </c>
      <c r="AE54" s="120">
        <f>(1-EPS_nonenergy!AE9)*BIFUBC!AE9</f>
        <v>0</v>
      </c>
      <c r="AF54" s="120">
        <f>(1-EPS_nonenergy!AF9)*BIFUBC!AF9</f>
        <v>0</v>
      </c>
      <c r="AG54" s="120">
        <f>(1-EPS_nonenergy!AG9)*BIFUBC!AG9</f>
        <v>0</v>
      </c>
    </row>
    <row r="55" spans="1:33" x14ac:dyDescent="0.25">
      <c r="A55" s="120" t="s">
        <v>1389</v>
      </c>
      <c r="B55" s="120" t="s">
        <v>1039</v>
      </c>
      <c r="C55" s="120">
        <f>(1-EPS_nonenergy!C10)*BIFUBC!C10</f>
        <v>0</v>
      </c>
      <c r="D55" s="120">
        <f>(1-EPS_nonenergy!D10)*BIFUBC!D10</f>
        <v>0</v>
      </c>
      <c r="E55" s="120">
        <f>(1-EPS_nonenergy!E10)*BIFUBC!E10</f>
        <v>0</v>
      </c>
      <c r="F55" s="120">
        <f>(1-EPS_nonenergy!F10)*BIFUBC!F10</f>
        <v>0</v>
      </c>
      <c r="G55" s="120">
        <f>(1-EPS_nonenergy!G10)*BIFUBC!G10</f>
        <v>0</v>
      </c>
      <c r="H55" s="120">
        <f>(1-EPS_nonenergy!H10)*BIFUBC!H10</f>
        <v>0</v>
      </c>
      <c r="I55" s="120">
        <f>(1-EPS_nonenergy!I10)*BIFUBC!I10</f>
        <v>0</v>
      </c>
      <c r="J55" s="120">
        <f>(1-EPS_nonenergy!J10)*BIFUBC!J10</f>
        <v>0</v>
      </c>
      <c r="K55" s="120">
        <f>(1-EPS_nonenergy!K10)*BIFUBC!K10</f>
        <v>0</v>
      </c>
      <c r="L55" s="120">
        <f>(1-EPS_nonenergy!L10)*BIFUBC!L10</f>
        <v>0</v>
      </c>
      <c r="M55" s="120">
        <f>(1-EPS_nonenergy!M10)*BIFUBC!M10</f>
        <v>0</v>
      </c>
      <c r="N55" s="120">
        <f>(1-EPS_nonenergy!N10)*BIFUBC!N10</f>
        <v>0</v>
      </c>
      <c r="O55" s="120">
        <f>(1-EPS_nonenergy!O10)*BIFUBC!O10</f>
        <v>0</v>
      </c>
      <c r="P55" s="120">
        <f>(1-EPS_nonenergy!P10)*BIFUBC!P10</f>
        <v>0</v>
      </c>
      <c r="Q55" s="120">
        <f>(1-EPS_nonenergy!Q10)*BIFUBC!Q10</f>
        <v>0</v>
      </c>
      <c r="R55" s="120">
        <f>(1-EPS_nonenergy!R10)*BIFUBC!R10</f>
        <v>0</v>
      </c>
      <c r="S55" s="120">
        <f>(1-EPS_nonenergy!S10)*BIFUBC!S10</f>
        <v>0</v>
      </c>
      <c r="T55" s="120">
        <f>(1-EPS_nonenergy!T10)*BIFUBC!T10</f>
        <v>0</v>
      </c>
      <c r="U55" s="120">
        <f>(1-EPS_nonenergy!U10)*BIFUBC!U10</f>
        <v>0</v>
      </c>
      <c r="V55" s="120">
        <f>(1-EPS_nonenergy!V10)*BIFUBC!V10</f>
        <v>0</v>
      </c>
      <c r="W55" s="120">
        <f>(1-EPS_nonenergy!W10)*BIFUBC!W10</f>
        <v>0</v>
      </c>
      <c r="X55" s="120">
        <f>(1-EPS_nonenergy!X10)*BIFUBC!X10</f>
        <v>0</v>
      </c>
      <c r="Y55" s="120">
        <f>(1-EPS_nonenergy!Y10)*BIFUBC!Y10</f>
        <v>0</v>
      </c>
      <c r="Z55" s="120">
        <f>(1-EPS_nonenergy!Z10)*BIFUBC!Z10</f>
        <v>0</v>
      </c>
      <c r="AA55" s="120">
        <f>(1-EPS_nonenergy!AA10)*BIFUBC!AA10</f>
        <v>0</v>
      </c>
      <c r="AB55" s="120">
        <f>(1-EPS_nonenergy!AB10)*BIFUBC!AB10</f>
        <v>0</v>
      </c>
      <c r="AC55" s="120">
        <f>(1-EPS_nonenergy!AC10)*BIFUBC!AC10</f>
        <v>0</v>
      </c>
      <c r="AD55" s="120">
        <f>(1-EPS_nonenergy!AD10)*BIFUBC!AD10</f>
        <v>0</v>
      </c>
      <c r="AE55" s="120">
        <f>(1-EPS_nonenergy!AE10)*BIFUBC!AE10</f>
        <v>0</v>
      </c>
      <c r="AF55" s="120">
        <f>(1-EPS_nonenergy!AF10)*BIFUBC!AF10</f>
        <v>0</v>
      </c>
      <c r="AG55" s="120">
        <f>(1-EPS_nonenergy!AG10)*BIFUBC!AG10</f>
        <v>0</v>
      </c>
    </row>
    <row r="56" spans="1:33" x14ac:dyDescent="0.25">
      <c r="A56" s="120" t="s">
        <v>1389</v>
      </c>
      <c r="B56" s="120" t="s">
        <v>1040</v>
      </c>
      <c r="C56" s="120">
        <f>(1-EPS_nonenergy!C11)*BIFUBC!C11</f>
        <v>0</v>
      </c>
      <c r="D56" s="120">
        <f>(1-EPS_nonenergy!D11)*BIFUBC!D11</f>
        <v>0</v>
      </c>
      <c r="E56" s="120">
        <f>(1-EPS_nonenergy!E11)*BIFUBC!E11</f>
        <v>0</v>
      </c>
      <c r="F56" s="120">
        <f>(1-EPS_nonenergy!F11)*BIFUBC!F11</f>
        <v>0</v>
      </c>
      <c r="G56" s="120">
        <f>(1-EPS_nonenergy!G11)*BIFUBC!G11</f>
        <v>0</v>
      </c>
      <c r="H56" s="120">
        <f>(1-EPS_nonenergy!H11)*BIFUBC!H11</f>
        <v>0</v>
      </c>
      <c r="I56" s="120">
        <f>(1-EPS_nonenergy!I11)*BIFUBC!I11</f>
        <v>0</v>
      </c>
      <c r="J56" s="120">
        <f>(1-EPS_nonenergy!J11)*BIFUBC!J11</f>
        <v>0</v>
      </c>
      <c r="K56" s="120">
        <f>(1-EPS_nonenergy!K11)*BIFUBC!K11</f>
        <v>0</v>
      </c>
      <c r="L56" s="120">
        <f>(1-EPS_nonenergy!L11)*BIFUBC!L11</f>
        <v>0</v>
      </c>
      <c r="M56" s="120">
        <f>(1-EPS_nonenergy!M11)*BIFUBC!M11</f>
        <v>0</v>
      </c>
      <c r="N56" s="120">
        <f>(1-EPS_nonenergy!N11)*BIFUBC!N11</f>
        <v>0</v>
      </c>
      <c r="O56" s="120">
        <f>(1-EPS_nonenergy!O11)*BIFUBC!O11</f>
        <v>0</v>
      </c>
      <c r="P56" s="120">
        <f>(1-EPS_nonenergy!P11)*BIFUBC!P11</f>
        <v>0</v>
      </c>
      <c r="Q56" s="120">
        <f>(1-EPS_nonenergy!Q11)*BIFUBC!Q11</f>
        <v>0</v>
      </c>
      <c r="R56" s="120">
        <f>(1-EPS_nonenergy!R11)*BIFUBC!R11</f>
        <v>0</v>
      </c>
      <c r="S56" s="120">
        <f>(1-EPS_nonenergy!S11)*BIFUBC!S11</f>
        <v>0</v>
      </c>
      <c r="T56" s="120">
        <f>(1-EPS_nonenergy!T11)*BIFUBC!T11</f>
        <v>0</v>
      </c>
      <c r="U56" s="120">
        <f>(1-EPS_nonenergy!U11)*BIFUBC!U11</f>
        <v>0</v>
      </c>
      <c r="V56" s="120">
        <f>(1-EPS_nonenergy!V11)*BIFUBC!V11</f>
        <v>0</v>
      </c>
      <c r="W56" s="120">
        <f>(1-EPS_nonenergy!W11)*BIFUBC!W11</f>
        <v>0</v>
      </c>
      <c r="X56" s="120">
        <f>(1-EPS_nonenergy!X11)*BIFUBC!X11</f>
        <v>0</v>
      </c>
      <c r="Y56" s="120">
        <f>(1-EPS_nonenergy!Y11)*BIFUBC!Y11</f>
        <v>0</v>
      </c>
      <c r="Z56" s="120">
        <f>(1-EPS_nonenergy!Z11)*BIFUBC!Z11</f>
        <v>0</v>
      </c>
      <c r="AA56" s="120">
        <f>(1-EPS_nonenergy!AA11)*BIFUBC!AA11</f>
        <v>0</v>
      </c>
      <c r="AB56" s="120">
        <f>(1-EPS_nonenergy!AB11)*BIFUBC!AB11</f>
        <v>0</v>
      </c>
      <c r="AC56" s="120">
        <f>(1-EPS_nonenergy!AC11)*BIFUBC!AC11</f>
        <v>0</v>
      </c>
      <c r="AD56" s="120">
        <f>(1-EPS_nonenergy!AD11)*BIFUBC!AD11</f>
        <v>0</v>
      </c>
      <c r="AE56" s="120">
        <f>(1-EPS_nonenergy!AE11)*BIFUBC!AE11</f>
        <v>0</v>
      </c>
      <c r="AF56" s="120">
        <f>(1-EPS_nonenergy!AF11)*BIFUBC!AF11</f>
        <v>0</v>
      </c>
      <c r="AG56" s="120">
        <f>(1-EPS_nonenergy!AG11)*BIFUBC!AG11</f>
        <v>0</v>
      </c>
    </row>
    <row r="57" spans="1:33" x14ac:dyDescent="0.25">
      <c r="A57" s="120" t="s">
        <v>1389</v>
      </c>
      <c r="B57" s="120" t="s">
        <v>1041</v>
      </c>
      <c r="C57" s="120">
        <f>(1-EPS_nonenergy!C12)*BIFUBC!C12</f>
        <v>0</v>
      </c>
      <c r="D57" s="120">
        <f>(1-EPS_nonenergy!D12)*BIFUBC!D12</f>
        <v>0</v>
      </c>
      <c r="E57" s="120">
        <f>(1-EPS_nonenergy!E12)*BIFUBC!E12</f>
        <v>0</v>
      </c>
      <c r="F57" s="120">
        <f>(1-EPS_nonenergy!F12)*BIFUBC!F12</f>
        <v>0</v>
      </c>
      <c r="G57" s="120">
        <f>(1-EPS_nonenergy!G12)*BIFUBC!G12</f>
        <v>0</v>
      </c>
      <c r="H57" s="120">
        <f>(1-EPS_nonenergy!H12)*BIFUBC!H12</f>
        <v>0</v>
      </c>
      <c r="I57" s="120">
        <f>(1-EPS_nonenergy!I12)*BIFUBC!I12</f>
        <v>0</v>
      </c>
      <c r="J57" s="120">
        <f>(1-EPS_nonenergy!J12)*BIFUBC!J12</f>
        <v>0</v>
      </c>
      <c r="K57" s="120">
        <f>(1-EPS_nonenergy!K12)*BIFUBC!K12</f>
        <v>0</v>
      </c>
      <c r="L57" s="120">
        <f>(1-EPS_nonenergy!L12)*BIFUBC!L12</f>
        <v>0</v>
      </c>
      <c r="M57" s="120">
        <f>(1-EPS_nonenergy!M12)*BIFUBC!M12</f>
        <v>0</v>
      </c>
      <c r="N57" s="120">
        <f>(1-EPS_nonenergy!N12)*BIFUBC!N12</f>
        <v>0</v>
      </c>
      <c r="O57" s="120">
        <f>(1-EPS_nonenergy!O12)*BIFUBC!O12</f>
        <v>0</v>
      </c>
      <c r="P57" s="120">
        <f>(1-EPS_nonenergy!P12)*BIFUBC!P12</f>
        <v>0</v>
      </c>
      <c r="Q57" s="120">
        <f>(1-EPS_nonenergy!Q12)*BIFUBC!Q12</f>
        <v>0</v>
      </c>
      <c r="R57" s="120">
        <f>(1-EPS_nonenergy!R12)*BIFUBC!R12</f>
        <v>0</v>
      </c>
      <c r="S57" s="120">
        <f>(1-EPS_nonenergy!S12)*BIFUBC!S12</f>
        <v>0</v>
      </c>
      <c r="T57" s="120">
        <f>(1-EPS_nonenergy!T12)*BIFUBC!T12</f>
        <v>0</v>
      </c>
      <c r="U57" s="120">
        <f>(1-EPS_nonenergy!U12)*BIFUBC!U12</f>
        <v>0</v>
      </c>
      <c r="V57" s="120">
        <f>(1-EPS_nonenergy!V12)*BIFUBC!V12</f>
        <v>0</v>
      </c>
      <c r="W57" s="120">
        <f>(1-EPS_nonenergy!W12)*BIFUBC!W12</f>
        <v>0</v>
      </c>
      <c r="X57" s="120">
        <f>(1-EPS_nonenergy!X12)*BIFUBC!X12</f>
        <v>0</v>
      </c>
      <c r="Y57" s="120">
        <f>(1-EPS_nonenergy!Y12)*BIFUBC!Y12</f>
        <v>0</v>
      </c>
      <c r="Z57" s="120">
        <f>(1-EPS_nonenergy!Z12)*BIFUBC!Z12</f>
        <v>0</v>
      </c>
      <c r="AA57" s="120">
        <f>(1-EPS_nonenergy!AA12)*BIFUBC!AA12</f>
        <v>0</v>
      </c>
      <c r="AB57" s="120">
        <f>(1-EPS_nonenergy!AB12)*BIFUBC!AB12</f>
        <v>0</v>
      </c>
      <c r="AC57" s="120">
        <f>(1-EPS_nonenergy!AC12)*BIFUBC!AC12</f>
        <v>0</v>
      </c>
      <c r="AD57" s="120">
        <f>(1-EPS_nonenergy!AD12)*BIFUBC!AD12</f>
        <v>0</v>
      </c>
      <c r="AE57" s="120">
        <f>(1-EPS_nonenergy!AE12)*BIFUBC!AE12</f>
        <v>0</v>
      </c>
      <c r="AF57" s="120">
        <f>(1-EPS_nonenergy!AF12)*BIFUBC!AF12</f>
        <v>0</v>
      </c>
      <c r="AG57" s="120">
        <f>(1-EPS_nonenergy!AG12)*BIFUBC!AG12</f>
        <v>0</v>
      </c>
    </row>
    <row r="58" spans="1:33" x14ac:dyDescent="0.25">
      <c r="A58" s="120" t="s">
        <v>1389</v>
      </c>
      <c r="B58" s="120" t="s">
        <v>1042</v>
      </c>
      <c r="C58" s="120">
        <f>(1-EPS_nonenergy!C13)*BIFUBC!C13</f>
        <v>0</v>
      </c>
      <c r="D58" s="120">
        <f>(1-EPS_nonenergy!D13)*BIFUBC!D13</f>
        <v>0</v>
      </c>
      <c r="E58" s="120">
        <f>(1-EPS_nonenergy!E13)*BIFUBC!E13</f>
        <v>0</v>
      </c>
      <c r="F58" s="120">
        <f>(1-EPS_nonenergy!F13)*BIFUBC!F13</f>
        <v>0</v>
      </c>
      <c r="G58" s="120">
        <f>(1-EPS_nonenergy!G13)*BIFUBC!G13</f>
        <v>0</v>
      </c>
      <c r="H58" s="120">
        <f>(1-EPS_nonenergy!H13)*BIFUBC!H13</f>
        <v>0</v>
      </c>
      <c r="I58" s="120">
        <f>(1-EPS_nonenergy!I13)*BIFUBC!I13</f>
        <v>0</v>
      </c>
      <c r="J58" s="120">
        <f>(1-EPS_nonenergy!J13)*BIFUBC!J13</f>
        <v>0</v>
      </c>
      <c r="K58" s="120">
        <f>(1-EPS_nonenergy!K13)*BIFUBC!K13</f>
        <v>0</v>
      </c>
      <c r="L58" s="120">
        <f>(1-EPS_nonenergy!L13)*BIFUBC!L13</f>
        <v>0</v>
      </c>
      <c r="M58" s="120">
        <f>(1-EPS_nonenergy!M13)*BIFUBC!M13</f>
        <v>0</v>
      </c>
      <c r="N58" s="120">
        <f>(1-EPS_nonenergy!N13)*BIFUBC!N13</f>
        <v>0</v>
      </c>
      <c r="O58" s="120">
        <f>(1-EPS_nonenergy!O13)*BIFUBC!O13</f>
        <v>0</v>
      </c>
      <c r="P58" s="120">
        <f>(1-EPS_nonenergy!P13)*BIFUBC!P13</f>
        <v>0</v>
      </c>
      <c r="Q58" s="120">
        <f>(1-EPS_nonenergy!Q13)*BIFUBC!Q13</f>
        <v>0</v>
      </c>
      <c r="R58" s="120">
        <f>(1-EPS_nonenergy!R13)*BIFUBC!R13</f>
        <v>0</v>
      </c>
      <c r="S58" s="120">
        <f>(1-EPS_nonenergy!S13)*BIFUBC!S13</f>
        <v>0</v>
      </c>
      <c r="T58" s="120">
        <f>(1-EPS_nonenergy!T13)*BIFUBC!T13</f>
        <v>0</v>
      </c>
      <c r="U58" s="120">
        <f>(1-EPS_nonenergy!U13)*BIFUBC!U13</f>
        <v>0</v>
      </c>
      <c r="V58" s="120">
        <f>(1-EPS_nonenergy!V13)*BIFUBC!V13</f>
        <v>0</v>
      </c>
      <c r="W58" s="120">
        <f>(1-EPS_nonenergy!W13)*BIFUBC!W13</f>
        <v>0</v>
      </c>
      <c r="X58" s="120">
        <f>(1-EPS_nonenergy!X13)*BIFUBC!X13</f>
        <v>0</v>
      </c>
      <c r="Y58" s="120">
        <f>(1-EPS_nonenergy!Y13)*BIFUBC!Y13</f>
        <v>0</v>
      </c>
      <c r="Z58" s="120">
        <f>(1-EPS_nonenergy!Z13)*BIFUBC!Z13</f>
        <v>0</v>
      </c>
      <c r="AA58" s="120">
        <f>(1-EPS_nonenergy!AA13)*BIFUBC!AA13</f>
        <v>0</v>
      </c>
      <c r="AB58" s="120">
        <f>(1-EPS_nonenergy!AB13)*BIFUBC!AB13</f>
        <v>0</v>
      </c>
      <c r="AC58" s="120">
        <f>(1-EPS_nonenergy!AC13)*BIFUBC!AC13</f>
        <v>0</v>
      </c>
      <c r="AD58" s="120">
        <f>(1-EPS_nonenergy!AD13)*BIFUBC!AD13</f>
        <v>0</v>
      </c>
      <c r="AE58" s="120">
        <f>(1-EPS_nonenergy!AE13)*BIFUBC!AE13</f>
        <v>0</v>
      </c>
      <c r="AF58" s="120">
        <f>(1-EPS_nonenergy!AF13)*BIFUBC!AF13</f>
        <v>0</v>
      </c>
      <c r="AG58" s="120">
        <f>(1-EPS_nonenergy!AG13)*BIFUBC!AG13</f>
        <v>0</v>
      </c>
    </row>
    <row r="59" spans="1:33" x14ac:dyDescent="0.25">
      <c r="A59" s="120" t="s">
        <v>1389</v>
      </c>
      <c r="B59" s="120" t="s">
        <v>1043</v>
      </c>
      <c r="C59" s="120">
        <f>(1-EPS_nonenergy!C14)*BIFUBC!C14</f>
        <v>0</v>
      </c>
      <c r="D59" s="120">
        <f>(1-EPS_nonenergy!D14)*BIFUBC!D14</f>
        <v>0</v>
      </c>
      <c r="E59" s="120">
        <f>(1-EPS_nonenergy!E14)*BIFUBC!E14</f>
        <v>0</v>
      </c>
      <c r="F59" s="120">
        <f>(1-EPS_nonenergy!F14)*BIFUBC!F14</f>
        <v>0</v>
      </c>
      <c r="G59" s="120">
        <f>(1-EPS_nonenergy!G14)*BIFUBC!G14</f>
        <v>0</v>
      </c>
      <c r="H59" s="120">
        <f>(1-EPS_nonenergy!H14)*BIFUBC!H14</f>
        <v>0</v>
      </c>
      <c r="I59" s="120">
        <f>(1-EPS_nonenergy!I14)*BIFUBC!I14</f>
        <v>0</v>
      </c>
      <c r="J59" s="120">
        <f>(1-EPS_nonenergy!J14)*BIFUBC!J14</f>
        <v>0</v>
      </c>
      <c r="K59" s="120">
        <f>(1-EPS_nonenergy!K14)*BIFUBC!K14</f>
        <v>0</v>
      </c>
      <c r="L59" s="120">
        <f>(1-EPS_nonenergy!L14)*BIFUBC!L14</f>
        <v>0</v>
      </c>
      <c r="M59" s="120">
        <f>(1-EPS_nonenergy!M14)*BIFUBC!M14</f>
        <v>0</v>
      </c>
      <c r="N59" s="120">
        <f>(1-EPS_nonenergy!N14)*BIFUBC!N14</f>
        <v>0</v>
      </c>
      <c r="O59" s="120">
        <f>(1-EPS_nonenergy!O14)*BIFUBC!O14</f>
        <v>0</v>
      </c>
      <c r="P59" s="120">
        <f>(1-EPS_nonenergy!P14)*BIFUBC!P14</f>
        <v>0</v>
      </c>
      <c r="Q59" s="120">
        <f>(1-EPS_nonenergy!Q14)*BIFUBC!Q14</f>
        <v>0</v>
      </c>
      <c r="R59" s="120">
        <f>(1-EPS_nonenergy!R14)*BIFUBC!R14</f>
        <v>0</v>
      </c>
      <c r="S59" s="120">
        <f>(1-EPS_nonenergy!S14)*BIFUBC!S14</f>
        <v>0</v>
      </c>
      <c r="T59" s="120">
        <f>(1-EPS_nonenergy!T14)*BIFUBC!T14</f>
        <v>0</v>
      </c>
      <c r="U59" s="120">
        <f>(1-EPS_nonenergy!U14)*BIFUBC!U14</f>
        <v>0</v>
      </c>
      <c r="V59" s="120">
        <f>(1-EPS_nonenergy!V14)*BIFUBC!V14</f>
        <v>0</v>
      </c>
      <c r="W59" s="120">
        <f>(1-EPS_nonenergy!W14)*BIFUBC!W14</f>
        <v>0</v>
      </c>
      <c r="X59" s="120">
        <f>(1-EPS_nonenergy!X14)*BIFUBC!X14</f>
        <v>0</v>
      </c>
      <c r="Y59" s="120">
        <f>(1-EPS_nonenergy!Y14)*BIFUBC!Y14</f>
        <v>0</v>
      </c>
      <c r="Z59" s="120">
        <f>(1-EPS_nonenergy!Z14)*BIFUBC!Z14</f>
        <v>0</v>
      </c>
      <c r="AA59" s="120">
        <f>(1-EPS_nonenergy!AA14)*BIFUBC!AA14</f>
        <v>0</v>
      </c>
      <c r="AB59" s="120">
        <f>(1-EPS_nonenergy!AB14)*BIFUBC!AB14</f>
        <v>0</v>
      </c>
      <c r="AC59" s="120">
        <f>(1-EPS_nonenergy!AC14)*BIFUBC!AC14</f>
        <v>0</v>
      </c>
      <c r="AD59" s="120">
        <f>(1-EPS_nonenergy!AD14)*BIFUBC!AD14</f>
        <v>0</v>
      </c>
      <c r="AE59" s="120">
        <f>(1-EPS_nonenergy!AE14)*BIFUBC!AE14</f>
        <v>0</v>
      </c>
      <c r="AF59" s="120">
        <f>(1-EPS_nonenergy!AF14)*BIFUBC!AF14</f>
        <v>0</v>
      </c>
      <c r="AG59" s="120">
        <f>(1-EPS_nonenergy!AG14)*BIFUBC!AG14</f>
        <v>0</v>
      </c>
    </row>
    <row r="60" spans="1:33" x14ac:dyDescent="0.25">
      <c r="A60" s="120" t="s">
        <v>1389</v>
      </c>
      <c r="B60" s="120" t="s">
        <v>1044</v>
      </c>
      <c r="C60" s="120">
        <f>(1-EPS_nonenergy!C15)*BIFUBC!C15</f>
        <v>0</v>
      </c>
      <c r="D60" s="120">
        <f>(1-EPS_nonenergy!D15)*BIFUBC!D15</f>
        <v>0</v>
      </c>
      <c r="E60" s="120">
        <f>(1-EPS_nonenergy!E15)*BIFUBC!E15</f>
        <v>0</v>
      </c>
      <c r="F60" s="120">
        <f>(1-EPS_nonenergy!F15)*BIFUBC!F15</f>
        <v>0</v>
      </c>
      <c r="G60" s="120">
        <f>(1-EPS_nonenergy!G15)*BIFUBC!G15</f>
        <v>0</v>
      </c>
      <c r="H60" s="120">
        <f>(1-EPS_nonenergy!H15)*BIFUBC!H15</f>
        <v>0</v>
      </c>
      <c r="I60" s="120">
        <f>(1-EPS_nonenergy!I15)*BIFUBC!I15</f>
        <v>0</v>
      </c>
      <c r="J60" s="120">
        <f>(1-EPS_nonenergy!J15)*BIFUBC!J15</f>
        <v>0</v>
      </c>
      <c r="K60" s="120">
        <f>(1-EPS_nonenergy!K15)*BIFUBC!K15</f>
        <v>0</v>
      </c>
      <c r="L60" s="120">
        <f>(1-EPS_nonenergy!L15)*BIFUBC!L15</f>
        <v>0</v>
      </c>
      <c r="M60" s="120">
        <f>(1-EPS_nonenergy!M15)*BIFUBC!M15</f>
        <v>0</v>
      </c>
      <c r="N60" s="120">
        <f>(1-EPS_nonenergy!N15)*BIFUBC!N15</f>
        <v>0</v>
      </c>
      <c r="O60" s="120">
        <f>(1-EPS_nonenergy!O15)*BIFUBC!O15</f>
        <v>0</v>
      </c>
      <c r="P60" s="120">
        <f>(1-EPS_nonenergy!P15)*BIFUBC!P15</f>
        <v>0</v>
      </c>
      <c r="Q60" s="120">
        <f>(1-EPS_nonenergy!Q15)*BIFUBC!Q15</f>
        <v>0</v>
      </c>
      <c r="R60" s="120">
        <f>(1-EPS_nonenergy!R15)*BIFUBC!R15</f>
        <v>0</v>
      </c>
      <c r="S60" s="120">
        <f>(1-EPS_nonenergy!S15)*BIFUBC!S15</f>
        <v>0</v>
      </c>
      <c r="T60" s="120">
        <f>(1-EPS_nonenergy!T15)*BIFUBC!T15</f>
        <v>0</v>
      </c>
      <c r="U60" s="120">
        <f>(1-EPS_nonenergy!U15)*BIFUBC!U15</f>
        <v>0</v>
      </c>
      <c r="V60" s="120">
        <f>(1-EPS_nonenergy!V15)*BIFUBC!V15</f>
        <v>0</v>
      </c>
      <c r="W60" s="120">
        <f>(1-EPS_nonenergy!W15)*BIFUBC!W15</f>
        <v>0</v>
      </c>
      <c r="X60" s="120">
        <f>(1-EPS_nonenergy!X15)*BIFUBC!X15</f>
        <v>0</v>
      </c>
      <c r="Y60" s="120">
        <f>(1-EPS_nonenergy!Y15)*BIFUBC!Y15</f>
        <v>0</v>
      </c>
      <c r="Z60" s="120">
        <f>(1-EPS_nonenergy!Z15)*BIFUBC!Z15</f>
        <v>0</v>
      </c>
      <c r="AA60" s="120">
        <f>(1-EPS_nonenergy!AA15)*BIFUBC!AA15</f>
        <v>0</v>
      </c>
      <c r="AB60" s="120">
        <f>(1-EPS_nonenergy!AB15)*BIFUBC!AB15</f>
        <v>0</v>
      </c>
      <c r="AC60" s="120">
        <f>(1-EPS_nonenergy!AC15)*BIFUBC!AC15</f>
        <v>0</v>
      </c>
      <c r="AD60" s="120">
        <f>(1-EPS_nonenergy!AD15)*BIFUBC!AD15</f>
        <v>0</v>
      </c>
      <c r="AE60" s="120">
        <f>(1-EPS_nonenergy!AE15)*BIFUBC!AE15</f>
        <v>0</v>
      </c>
      <c r="AF60" s="120">
        <f>(1-EPS_nonenergy!AF15)*BIFUBC!AF15</f>
        <v>0</v>
      </c>
      <c r="AG60" s="120">
        <f>(1-EPS_nonenergy!AG15)*BIFUBC!AG15</f>
        <v>0</v>
      </c>
    </row>
    <row r="61" spans="1:33" x14ac:dyDescent="0.25">
      <c r="A61" s="120" t="s">
        <v>1389</v>
      </c>
      <c r="B61" s="120" t="s">
        <v>1045</v>
      </c>
      <c r="C61" s="120">
        <f>(1-EPS_nonenergy!C16)*BIFUBC!C16</f>
        <v>0</v>
      </c>
      <c r="D61" s="120">
        <f>(1-EPS_nonenergy!D16)*BIFUBC!D16</f>
        <v>0</v>
      </c>
      <c r="E61" s="120">
        <f>(1-EPS_nonenergy!E16)*BIFUBC!E16</f>
        <v>0</v>
      </c>
      <c r="F61" s="120">
        <f>(1-EPS_nonenergy!F16)*BIFUBC!F16</f>
        <v>0</v>
      </c>
      <c r="G61" s="120">
        <f>(1-EPS_nonenergy!G16)*BIFUBC!G16</f>
        <v>0</v>
      </c>
      <c r="H61" s="120">
        <f>(1-EPS_nonenergy!H16)*BIFUBC!H16</f>
        <v>0</v>
      </c>
      <c r="I61" s="120">
        <f>(1-EPS_nonenergy!I16)*BIFUBC!I16</f>
        <v>0</v>
      </c>
      <c r="J61" s="120">
        <f>(1-EPS_nonenergy!J16)*BIFUBC!J16</f>
        <v>0</v>
      </c>
      <c r="K61" s="120">
        <f>(1-EPS_nonenergy!K16)*BIFUBC!K16</f>
        <v>0</v>
      </c>
      <c r="L61" s="120">
        <f>(1-EPS_nonenergy!L16)*BIFUBC!L16</f>
        <v>0</v>
      </c>
      <c r="M61" s="120">
        <f>(1-EPS_nonenergy!M16)*BIFUBC!M16</f>
        <v>0</v>
      </c>
      <c r="N61" s="120">
        <f>(1-EPS_nonenergy!N16)*BIFUBC!N16</f>
        <v>0</v>
      </c>
      <c r="O61" s="120">
        <f>(1-EPS_nonenergy!O16)*BIFUBC!O16</f>
        <v>0</v>
      </c>
      <c r="P61" s="120">
        <f>(1-EPS_nonenergy!P16)*BIFUBC!P16</f>
        <v>0</v>
      </c>
      <c r="Q61" s="120">
        <f>(1-EPS_nonenergy!Q16)*BIFUBC!Q16</f>
        <v>0</v>
      </c>
      <c r="R61" s="120">
        <f>(1-EPS_nonenergy!R16)*BIFUBC!R16</f>
        <v>0</v>
      </c>
      <c r="S61" s="120">
        <f>(1-EPS_nonenergy!S16)*BIFUBC!S16</f>
        <v>0</v>
      </c>
      <c r="T61" s="120">
        <f>(1-EPS_nonenergy!T16)*BIFUBC!T16</f>
        <v>0</v>
      </c>
      <c r="U61" s="120">
        <f>(1-EPS_nonenergy!U16)*BIFUBC!U16</f>
        <v>0</v>
      </c>
      <c r="V61" s="120">
        <f>(1-EPS_nonenergy!V16)*BIFUBC!V16</f>
        <v>0</v>
      </c>
      <c r="W61" s="120">
        <f>(1-EPS_nonenergy!W16)*BIFUBC!W16</f>
        <v>0</v>
      </c>
      <c r="X61" s="120">
        <f>(1-EPS_nonenergy!X16)*BIFUBC!X16</f>
        <v>0</v>
      </c>
      <c r="Y61" s="120">
        <f>(1-EPS_nonenergy!Y16)*BIFUBC!Y16</f>
        <v>0</v>
      </c>
      <c r="Z61" s="120">
        <f>(1-EPS_nonenergy!Z16)*BIFUBC!Z16</f>
        <v>0</v>
      </c>
      <c r="AA61" s="120">
        <f>(1-EPS_nonenergy!AA16)*BIFUBC!AA16</f>
        <v>0</v>
      </c>
      <c r="AB61" s="120">
        <f>(1-EPS_nonenergy!AB16)*BIFUBC!AB16</f>
        <v>0</v>
      </c>
      <c r="AC61" s="120">
        <f>(1-EPS_nonenergy!AC16)*BIFUBC!AC16</f>
        <v>0</v>
      </c>
      <c r="AD61" s="120">
        <f>(1-EPS_nonenergy!AD16)*BIFUBC!AD16</f>
        <v>0</v>
      </c>
      <c r="AE61" s="120">
        <f>(1-EPS_nonenergy!AE16)*BIFUBC!AE16</f>
        <v>0</v>
      </c>
      <c r="AF61" s="120">
        <f>(1-EPS_nonenergy!AF16)*BIFUBC!AF16</f>
        <v>0</v>
      </c>
      <c r="AG61" s="120">
        <f>(1-EPS_nonenergy!AG16)*BIFUBC!AG16</f>
        <v>0</v>
      </c>
    </row>
    <row r="62" spans="1:33" x14ac:dyDescent="0.25">
      <c r="A62" s="120" t="s">
        <v>1389</v>
      </c>
      <c r="B62" s="120" t="s">
        <v>1046</v>
      </c>
      <c r="C62" s="120">
        <f>(1-EPS_nonenergy!C17)*BIFUBC!C17</f>
        <v>0</v>
      </c>
      <c r="D62" s="120">
        <f>(1-EPS_nonenergy!D17)*BIFUBC!D17</f>
        <v>0</v>
      </c>
      <c r="E62" s="120">
        <f>(1-EPS_nonenergy!E17)*BIFUBC!E17</f>
        <v>0</v>
      </c>
      <c r="F62" s="120">
        <f>(1-EPS_nonenergy!F17)*BIFUBC!F17</f>
        <v>0</v>
      </c>
      <c r="G62" s="120">
        <f>(1-EPS_nonenergy!G17)*BIFUBC!G17</f>
        <v>0</v>
      </c>
      <c r="H62" s="120">
        <f>(1-EPS_nonenergy!H17)*BIFUBC!H17</f>
        <v>0</v>
      </c>
      <c r="I62" s="120">
        <f>(1-EPS_nonenergy!I17)*BIFUBC!I17</f>
        <v>0</v>
      </c>
      <c r="J62" s="120">
        <f>(1-EPS_nonenergy!J17)*BIFUBC!J17</f>
        <v>0</v>
      </c>
      <c r="K62" s="120">
        <f>(1-EPS_nonenergy!K17)*BIFUBC!K17</f>
        <v>0</v>
      </c>
      <c r="L62" s="120">
        <f>(1-EPS_nonenergy!L17)*BIFUBC!L17</f>
        <v>0</v>
      </c>
      <c r="M62" s="120">
        <f>(1-EPS_nonenergy!M17)*BIFUBC!M17</f>
        <v>0</v>
      </c>
      <c r="N62" s="120">
        <f>(1-EPS_nonenergy!N17)*BIFUBC!N17</f>
        <v>0</v>
      </c>
      <c r="O62" s="120">
        <f>(1-EPS_nonenergy!O17)*BIFUBC!O17</f>
        <v>0</v>
      </c>
      <c r="P62" s="120">
        <f>(1-EPS_nonenergy!P17)*BIFUBC!P17</f>
        <v>0</v>
      </c>
      <c r="Q62" s="120">
        <f>(1-EPS_nonenergy!Q17)*BIFUBC!Q17</f>
        <v>0</v>
      </c>
      <c r="R62" s="120">
        <f>(1-EPS_nonenergy!R17)*BIFUBC!R17</f>
        <v>0</v>
      </c>
      <c r="S62" s="120">
        <f>(1-EPS_nonenergy!S17)*BIFUBC!S17</f>
        <v>0</v>
      </c>
      <c r="T62" s="120">
        <f>(1-EPS_nonenergy!T17)*BIFUBC!T17</f>
        <v>0</v>
      </c>
      <c r="U62" s="120">
        <f>(1-EPS_nonenergy!U17)*BIFUBC!U17</f>
        <v>0</v>
      </c>
      <c r="V62" s="120">
        <f>(1-EPS_nonenergy!V17)*BIFUBC!V17</f>
        <v>0</v>
      </c>
      <c r="W62" s="120">
        <f>(1-EPS_nonenergy!W17)*BIFUBC!W17</f>
        <v>0</v>
      </c>
      <c r="X62" s="120">
        <f>(1-EPS_nonenergy!X17)*BIFUBC!X17</f>
        <v>0</v>
      </c>
      <c r="Y62" s="120">
        <f>(1-EPS_nonenergy!Y17)*BIFUBC!Y17</f>
        <v>0</v>
      </c>
      <c r="Z62" s="120">
        <f>(1-EPS_nonenergy!Z17)*BIFUBC!Z17</f>
        <v>0</v>
      </c>
      <c r="AA62" s="120">
        <f>(1-EPS_nonenergy!AA17)*BIFUBC!AA17</f>
        <v>0</v>
      </c>
      <c r="AB62" s="120">
        <f>(1-EPS_nonenergy!AB17)*BIFUBC!AB17</f>
        <v>0</v>
      </c>
      <c r="AC62" s="120">
        <f>(1-EPS_nonenergy!AC17)*BIFUBC!AC17</f>
        <v>0</v>
      </c>
      <c r="AD62" s="120">
        <f>(1-EPS_nonenergy!AD17)*BIFUBC!AD17</f>
        <v>0</v>
      </c>
      <c r="AE62" s="120">
        <f>(1-EPS_nonenergy!AE17)*BIFUBC!AE17</f>
        <v>0</v>
      </c>
      <c r="AF62" s="120">
        <f>(1-EPS_nonenergy!AF17)*BIFUBC!AF17</f>
        <v>0</v>
      </c>
      <c r="AG62" s="120">
        <f>(1-EPS_nonenergy!AG17)*BIFUBC!AG17</f>
        <v>0</v>
      </c>
    </row>
    <row r="63" spans="1:33" x14ac:dyDescent="0.25">
      <c r="A63" s="120" t="s">
        <v>1389</v>
      </c>
      <c r="B63" s="120" t="s">
        <v>1047</v>
      </c>
      <c r="C63" s="120">
        <f>(1-EPS_nonenergy!C18)*BIFUBC!C18</f>
        <v>0</v>
      </c>
      <c r="D63" s="120">
        <f>(1-EPS_nonenergy!D18)*BIFUBC!D18</f>
        <v>0</v>
      </c>
      <c r="E63" s="120">
        <f>(1-EPS_nonenergy!E18)*BIFUBC!E18</f>
        <v>0</v>
      </c>
      <c r="F63" s="120">
        <f>(1-EPS_nonenergy!F18)*BIFUBC!F18</f>
        <v>0</v>
      </c>
      <c r="G63" s="120">
        <f>(1-EPS_nonenergy!G18)*BIFUBC!G18</f>
        <v>0</v>
      </c>
      <c r="H63" s="120">
        <f>(1-EPS_nonenergy!H18)*BIFUBC!H18</f>
        <v>0</v>
      </c>
      <c r="I63" s="120">
        <f>(1-EPS_nonenergy!I18)*BIFUBC!I18</f>
        <v>0</v>
      </c>
      <c r="J63" s="120">
        <f>(1-EPS_nonenergy!J18)*BIFUBC!J18</f>
        <v>0</v>
      </c>
      <c r="K63" s="120">
        <f>(1-EPS_nonenergy!K18)*BIFUBC!K18</f>
        <v>0</v>
      </c>
      <c r="L63" s="120">
        <f>(1-EPS_nonenergy!L18)*BIFUBC!L18</f>
        <v>0</v>
      </c>
      <c r="M63" s="120">
        <f>(1-EPS_nonenergy!M18)*BIFUBC!M18</f>
        <v>0</v>
      </c>
      <c r="N63" s="120">
        <f>(1-EPS_nonenergy!N18)*BIFUBC!N18</f>
        <v>0</v>
      </c>
      <c r="O63" s="120">
        <f>(1-EPS_nonenergy!O18)*BIFUBC!O18</f>
        <v>0</v>
      </c>
      <c r="P63" s="120">
        <f>(1-EPS_nonenergy!P18)*BIFUBC!P18</f>
        <v>0</v>
      </c>
      <c r="Q63" s="120">
        <f>(1-EPS_nonenergy!Q18)*BIFUBC!Q18</f>
        <v>0</v>
      </c>
      <c r="R63" s="120">
        <f>(1-EPS_nonenergy!R18)*BIFUBC!R18</f>
        <v>0</v>
      </c>
      <c r="S63" s="120">
        <f>(1-EPS_nonenergy!S18)*BIFUBC!S18</f>
        <v>0</v>
      </c>
      <c r="T63" s="120">
        <f>(1-EPS_nonenergy!T18)*BIFUBC!T18</f>
        <v>0</v>
      </c>
      <c r="U63" s="120">
        <f>(1-EPS_nonenergy!U18)*BIFUBC!U18</f>
        <v>0</v>
      </c>
      <c r="V63" s="120">
        <f>(1-EPS_nonenergy!V18)*BIFUBC!V18</f>
        <v>0</v>
      </c>
      <c r="W63" s="120">
        <f>(1-EPS_nonenergy!W18)*BIFUBC!W18</f>
        <v>0</v>
      </c>
      <c r="X63" s="120">
        <f>(1-EPS_nonenergy!X18)*BIFUBC!X18</f>
        <v>0</v>
      </c>
      <c r="Y63" s="120">
        <f>(1-EPS_nonenergy!Y18)*BIFUBC!Y18</f>
        <v>0</v>
      </c>
      <c r="Z63" s="120">
        <f>(1-EPS_nonenergy!Z18)*BIFUBC!Z18</f>
        <v>0</v>
      </c>
      <c r="AA63" s="120">
        <f>(1-EPS_nonenergy!AA18)*BIFUBC!AA18</f>
        <v>0</v>
      </c>
      <c r="AB63" s="120">
        <f>(1-EPS_nonenergy!AB18)*BIFUBC!AB18</f>
        <v>0</v>
      </c>
      <c r="AC63" s="120">
        <f>(1-EPS_nonenergy!AC18)*BIFUBC!AC18</f>
        <v>0</v>
      </c>
      <c r="AD63" s="120">
        <f>(1-EPS_nonenergy!AD18)*BIFUBC!AD18</f>
        <v>0</v>
      </c>
      <c r="AE63" s="120">
        <f>(1-EPS_nonenergy!AE18)*BIFUBC!AE18</f>
        <v>0</v>
      </c>
      <c r="AF63" s="120">
        <f>(1-EPS_nonenergy!AF18)*BIFUBC!AF18</f>
        <v>0</v>
      </c>
      <c r="AG63" s="120">
        <f>(1-EPS_nonenergy!AG18)*BIFUBC!AG18</f>
        <v>0</v>
      </c>
    </row>
    <row r="64" spans="1:33" x14ac:dyDescent="0.25">
      <c r="A64" s="120" t="s">
        <v>1389</v>
      </c>
      <c r="B64" s="120" t="s">
        <v>1048</v>
      </c>
      <c r="C64" s="120">
        <f>(1-EPS_nonenergy!C19)*BIFUBC!C19</f>
        <v>0</v>
      </c>
      <c r="D64" s="120">
        <f>(1-EPS_nonenergy!D19)*BIFUBC!D19</f>
        <v>0</v>
      </c>
      <c r="E64" s="120">
        <f>(1-EPS_nonenergy!E19)*BIFUBC!E19</f>
        <v>0</v>
      </c>
      <c r="F64" s="120">
        <f>(1-EPS_nonenergy!F19)*BIFUBC!F19</f>
        <v>0</v>
      </c>
      <c r="G64" s="120">
        <f>(1-EPS_nonenergy!G19)*BIFUBC!G19</f>
        <v>0</v>
      </c>
      <c r="H64" s="120">
        <f>(1-EPS_nonenergy!H19)*BIFUBC!H19</f>
        <v>0</v>
      </c>
      <c r="I64" s="120">
        <f>(1-EPS_nonenergy!I19)*BIFUBC!I19</f>
        <v>0</v>
      </c>
      <c r="J64" s="120">
        <f>(1-EPS_nonenergy!J19)*BIFUBC!J19</f>
        <v>0</v>
      </c>
      <c r="K64" s="120">
        <f>(1-EPS_nonenergy!K19)*BIFUBC!K19</f>
        <v>0</v>
      </c>
      <c r="L64" s="120">
        <f>(1-EPS_nonenergy!L19)*BIFUBC!L19</f>
        <v>0</v>
      </c>
      <c r="M64" s="120">
        <f>(1-EPS_nonenergy!M19)*BIFUBC!M19</f>
        <v>0</v>
      </c>
      <c r="N64" s="120">
        <f>(1-EPS_nonenergy!N19)*BIFUBC!N19</f>
        <v>0</v>
      </c>
      <c r="O64" s="120">
        <f>(1-EPS_nonenergy!O19)*BIFUBC!O19</f>
        <v>0</v>
      </c>
      <c r="P64" s="120">
        <f>(1-EPS_nonenergy!P19)*BIFUBC!P19</f>
        <v>0</v>
      </c>
      <c r="Q64" s="120">
        <f>(1-EPS_nonenergy!Q19)*BIFUBC!Q19</f>
        <v>0</v>
      </c>
      <c r="R64" s="120">
        <f>(1-EPS_nonenergy!R19)*BIFUBC!R19</f>
        <v>0</v>
      </c>
      <c r="S64" s="120">
        <f>(1-EPS_nonenergy!S19)*BIFUBC!S19</f>
        <v>0</v>
      </c>
      <c r="T64" s="120">
        <f>(1-EPS_nonenergy!T19)*BIFUBC!T19</f>
        <v>0</v>
      </c>
      <c r="U64" s="120">
        <f>(1-EPS_nonenergy!U19)*BIFUBC!U19</f>
        <v>0</v>
      </c>
      <c r="V64" s="120">
        <f>(1-EPS_nonenergy!V19)*BIFUBC!V19</f>
        <v>0</v>
      </c>
      <c r="W64" s="120">
        <f>(1-EPS_nonenergy!W19)*BIFUBC!W19</f>
        <v>0</v>
      </c>
      <c r="X64" s="120">
        <f>(1-EPS_nonenergy!X19)*BIFUBC!X19</f>
        <v>0</v>
      </c>
      <c r="Y64" s="120">
        <f>(1-EPS_nonenergy!Y19)*BIFUBC!Y19</f>
        <v>0</v>
      </c>
      <c r="Z64" s="120">
        <f>(1-EPS_nonenergy!Z19)*BIFUBC!Z19</f>
        <v>0</v>
      </c>
      <c r="AA64" s="120">
        <f>(1-EPS_nonenergy!AA19)*BIFUBC!AA19</f>
        <v>0</v>
      </c>
      <c r="AB64" s="120">
        <f>(1-EPS_nonenergy!AB19)*BIFUBC!AB19</f>
        <v>0</v>
      </c>
      <c r="AC64" s="120">
        <f>(1-EPS_nonenergy!AC19)*BIFUBC!AC19</f>
        <v>0</v>
      </c>
      <c r="AD64" s="120">
        <f>(1-EPS_nonenergy!AD19)*BIFUBC!AD19</f>
        <v>0</v>
      </c>
      <c r="AE64" s="120">
        <f>(1-EPS_nonenergy!AE19)*BIFUBC!AE19</f>
        <v>0</v>
      </c>
      <c r="AF64" s="120">
        <f>(1-EPS_nonenergy!AF19)*BIFUBC!AF19</f>
        <v>0</v>
      </c>
      <c r="AG64" s="120">
        <f>(1-EPS_nonenergy!AG19)*BIFUBC!AG19</f>
        <v>0</v>
      </c>
    </row>
    <row r="65" spans="1:33" x14ac:dyDescent="0.25">
      <c r="A65" s="120" t="s">
        <v>1389</v>
      </c>
      <c r="B65" s="120" t="s">
        <v>1049</v>
      </c>
      <c r="C65" s="120">
        <f>(1-EPS_nonenergy!C20)*BIFUBC!C20</f>
        <v>0</v>
      </c>
      <c r="D65" s="120">
        <f>(1-EPS_nonenergy!D20)*BIFUBC!D20</f>
        <v>0</v>
      </c>
      <c r="E65" s="120">
        <f>(1-EPS_nonenergy!E20)*BIFUBC!E20</f>
        <v>0</v>
      </c>
      <c r="F65" s="120">
        <f>(1-EPS_nonenergy!F20)*BIFUBC!F20</f>
        <v>0</v>
      </c>
      <c r="G65" s="120">
        <f>(1-EPS_nonenergy!G20)*BIFUBC!G20</f>
        <v>0</v>
      </c>
      <c r="H65" s="120">
        <f>(1-EPS_nonenergy!H20)*BIFUBC!H20</f>
        <v>0</v>
      </c>
      <c r="I65" s="120">
        <f>(1-EPS_nonenergy!I20)*BIFUBC!I20</f>
        <v>0</v>
      </c>
      <c r="J65" s="120">
        <f>(1-EPS_nonenergy!J20)*BIFUBC!J20</f>
        <v>0</v>
      </c>
      <c r="K65" s="120">
        <f>(1-EPS_nonenergy!K20)*BIFUBC!K20</f>
        <v>0</v>
      </c>
      <c r="L65" s="120">
        <f>(1-EPS_nonenergy!L20)*BIFUBC!L20</f>
        <v>0</v>
      </c>
      <c r="M65" s="120">
        <f>(1-EPS_nonenergy!M20)*BIFUBC!M20</f>
        <v>0</v>
      </c>
      <c r="N65" s="120">
        <f>(1-EPS_nonenergy!N20)*BIFUBC!N20</f>
        <v>0</v>
      </c>
      <c r="O65" s="120">
        <f>(1-EPS_nonenergy!O20)*BIFUBC!O20</f>
        <v>0</v>
      </c>
      <c r="P65" s="120">
        <f>(1-EPS_nonenergy!P20)*BIFUBC!P20</f>
        <v>0</v>
      </c>
      <c r="Q65" s="120">
        <f>(1-EPS_nonenergy!Q20)*BIFUBC!Q20</f>
        <v>0</v>
      </c>
      <c r="R65" s="120">
        <f>(1-EPS_nonenergy!R20)*BIFUBC!R20</f>
        <v>0</v>
      </c>
      <c r="S65" s="120">
        <f>(1-EPS_nonenergy!S20)*BIFUBC!S20</f>
        <v>0</v>
      </c>
      <c r="T65" s="120">
        <f>(1-EPS_nonenergy!T20)*BIFUBC!T20</f>
        <v>0</v>
      </c>
      <c r="U65" s="120">
        <f>(1-EPS_nonenergy!U20)*BIFUBC!U20</f>
        <v>0</v>
      </c>
      <c r="V65" s="120">
        <f>(1-EPS_nonenergy!V20)*BIFUBC!V20</f>
        <v>0</v>
      </c>
      <c r="W65" s="120">
        <f>(1-EPS_nonenergy!W20)*BIFUBC!W20</f>
        <v>0</v>
      </c>
      <c r="X65" s="120">
        <f>(1-EPS_nonenergy!X20)*BIFUBC!X20</f>
        <v>0</v>
      </c>
      <c r="Y65" s="120">
        <f>(1-EPS_nonenergy!Y20)*BIFUBC!Y20</f>
        <v>0</v>
      </c>
      <c r="Z65" s="120">
        <f>(1-EPS_nonenergy!Z20)*BIFUBC!Z20</f>
        <v>0</v>
      </c>
      <c r="AA65" s="120">
        <f>(1-EPS_nonenergy!AA20)*BIFUBC!AA20</f>
        <v>0</v>
      </c>
      <c r="AB65" s="120">
        <f>(1-EPS_nonenergy!AB20)*BIFUBC!AB20</f>
        <v>0</v>
      </c>
      <c r="AC65" s="120">
        <f>(1-EPS_nonenergy!AC20)*BIFUBC!AC20</f>
        <v>0</v>
      </c>
      <c r="AD65" s="120">
        <f>(1-EPS_nonenergy!AD20)*BIFUBC!AD20</f>
        <v>0</v>
      </c>
      <c r="AE65" s="120">
        <f>(1-EPS_nonenergy!AE20)*BIFUBC!AE20</f>
        <v>0</v>
      </c>
      <c r="AF65" s="120">
        <f>(1-EPS_nonenergy!AF20)*BIFUBC!AF20</f>
        <v>0</v>
      </c>
      <c r="AG65" s="120">
        <f>(1-EPS_nonenergy!AG20)*BIFUBC!AG20</f>
        <v>0</v>
      </c>
    </row>
    <row r="66" spans="1:33" x14ac:dyDescent="0.25">
      <c r="A66" s="120" t="s">
        <v>1389</v>
      </c>
      <c r="B66" s="120" t="s">
        <v>1050</v>
      </c>
      <c r="C66" s="120">
        <f>(1-EPS_nonenergy!C21)*BIFUBC!C21</f>
        <v>0</v>
      </c>
      <c r="D66" s="120">
        <f>(1-EPS_nonenergy!D21)*BIFUBC!D21</f>
        <v>0</v>
      </c>
      <c r="E66" s="120">
        <f>(1-EPS_nonenergy!E21)*BIFUBC!E21</f>
        <v>0</v>
      </c>
      <c r="F66" s="120">
        <f>(1-EPS_nonenergy!F21)*BIFUBC!F21</f>
        <v>0</v>
      </c>
      <c r="G66" s="120">
        <f>(1-EPS_nonenergy!G21)*BIFUBC!G21</f>
        <v>0</v>
      </c>
      <c r="H66" s="120">
        <f>(1-EPS_nonenergy!H21)*BIFUBC!H21</f>
        <v>0</v>
      </c>
      <c r="I66" s="120">
        <f>(1-EPS_nonenergy!I21)*BIFUBC!I21</f>
        <v>0</v>
      </c>
      <c r="J66" s="120">
        <f>(1-EPS_nonenergy!J21)*BIFUBC!J21</f>
        <v>0</v>
      </c>
      <c r="K66" s="120">
        <f>(1-EPS_nonenergy!K21)*BIFUBC!K21</f>
        <v>0</v>
      </c>
      <c r="L66" s="120">
        <f>(1-EPS_nonenergy!L21)*BIFUBC!L21</f>
        <v>0</v>
      </c>
      <c r="M66" s="120">
        <f>(1-EPS_nonenergy!M21)*BIFUBC!M21</f>
        <v>0</v>
      </c>
      <c r="N66" s="120">
        <f>(1-EPS_nonenergy!N21)*BIFUBC!N21</f>
        <v>0</v>
      </c>
      <c r="O66" s="120">
        <f>(1-EPS_nonenergy!O21)*BIFUBC!O21</f>
        <v>0</v>
      </c>
      <c r="P66" s="120">
        <f>(1-EPS_nonenergy!P21)*BIFUBC!P21</f>
        <v>0</v>
      </c>
      <c r="Q66" s="120">
        <f>(1-EPS_nonenergy!Q21)*BIFUBC!Q21</f>
        <v>0</v>
      </c>
      <c r="R66" s="120">
        <f>(1-EPS_nonenergy!R21)*BIFUBC!R21</f>
        <v>0</v>
      </c>
      <c r="S66" s="120">
        <f>(1-EPS_nonenergy!S21)*BIFUBC!S21</f>
        <v>0</v>
      </c>
      <c r="T66" s="120">
        <f>(1-EPS_nonenergy!T21)*BIFUBC!T21</f>
        <v>0</v>
      </c>
      <c r="U66" s="120">
        <f>(1-EPS_nonenergy!U21)*BIFUBC!U21</f>
        <v>0</v>
      </c>
      <c r="V66" s="120">
        <f>(1-EPS_nonenergy!V21)*BIFUBC!V21</f>
        <v>0</v>
      </c>
      <c r="W66" s="120">
        <f>(1-EPS_nonenergy!W21)*BIFUBC!W21</f>
        <v>0</v>
      </c>
      <c r="X66" s="120">
        <f>(1-EPS_nonenergy!X21)*BIFUBC!X21</f>
        <v>0</v>
      </c>
      <c r="Y66" s="120">
        <f>(1-EPS_nonenergy!Y21)*BIFUBC!Y21</f>
        <v>0</v>
      </c>
      <c r="Z66" s="120">
        <f>(1-EPS_nonenergy!Z21)*BIFUBC!Z21</f>
        <v>0</v>
      </c>
      <c r="AA66" s="120">
        <f>(1-EPS_nonenergy!AA21)*BIFUBC!AA21</f>
        <v>0</v>
      </c>
      <c r="AB66" s="120">
        <f>(1-EPS_nonenergy!AB21)*BIFUBC!AB21</f>
        <v>0</v>
      </c>
      <c r="AC66" s="120">
        <f>(1-EPS_nonenergy!AC21)*BIFUBC!AC21</f>
        <v>0</v>
      </c>
      <c r="AD66" s="120">
        <f>(1-EPS_nonenergy!AD21)*BIFUBC!AD21</f>
        <v>0</v>
      </c>
      <c r="AE66" s="120">
        <f>(1-EPS_nonenergy!AE21)*BIFUBC!AE21</f>
        <v>0</v>
      </c>
      <c r="AF66" s="120">
        <f>(1-EPS_nonenergy!AF21)*BIFUBC!AF21</f>
        <v>0</v>
      </c>
      <c r="AG66" s="120">
        <f>(1-EPS_nonenergy!AG21)*BIFUBC!AG21</f>
        <v>0</v>
      </c>
    </row>
    <row r="67" spans="1:33" x14ac:dyDescent="0.25">
      <c r="A67" s="120" t="s">
        <v>1389</v>
      </c>
      <c r="B67" s="120" t="s">
        <v>1051</v>
      </c>
      <c r="C67" s="120">
        <f>(1-EPS_nonenergy!C22)*BIFUBC!C22</f>
        <v>0</v>
      </c>
      <c r="D67" s="120">
        <f>(1-EPS_nonenergy!D22)*BIFUBC!D22</f>
        <v>0</v>
      </c>
      <c r="E67" s="120">
        <f>(1-EPS_nonenergy!E22)*BIFUBC!E22</f>
        <v>0</v>
      </c>
      <c r="F67" s="120">
        <f>(1-EPS_nonenergy!F22)*BIFUBC!F22</f>
        <v>0</v>
      </c>
      <c r="G67" s="120">
        <f>(1-EPS_nonenergy!G22)*BIFUBC!G22</f>
        <v>0</v>
      </c>
      <c r="H67" s="120">
        <f>(1-EPS_nonenergy!H22)*BIFUBC!H22</f>
        <v>0</v>
      </c>
      <c r="I67" s="120">
        <f>(1-EPS_nonenergy!I22)*BIFUBC!I22</f>
        <v>0</v>
      </c>
      <c r="J67" s="120">
        <f>(1-EPS_nonenergy!J22)*BIFUBC!J22</f>
        <v>0</v>
      </c>
      <c r="K67" s="120">
        <f>(1-EPS_nonenergy!K22)*BIFUBC!K22</f>
        <v>0</v>
      </c>
      <c r="L67" s="120">
        <f>(1-EPS_nonenergy!L22)*BIFUBC!L22</f>
        <v>0</v>
      </c>
      <c r="M67" s="120">
        <f>(1-EPS_nonenergy!M22)*BIFUBC!M22</f>
        <v>0</v>
      </c>
      <c r="N67" s="120">
        <f>(1-EPS_nonenergy!N22)*BIFUBC!N22</f>
        <v>0</v>
      </c>
      <c r="O67" s="120">
        <f>(1-EPS_nonenergy!O22)*BIFUBC!O22</f>
        <v>0</v>
      </c>
      <c r="P67" s="120">
        <f>(1-EPS_nonenergy!P22)*BIFUBC!P22</f>
        <v>0</v>
      </c>
      <c r="Q67" s="120">
        <f>(1-EPS_nonenergy!Q22)*BIFUBC!Q22</f>
        <v>0</v>
      </c>
      <c r="R67" s="120">
        <f>(1-EPS_nonenergy!R22)*BIFUBC!R22</f>
        <v>0</v>
      </c>
      <c r="S67" s="120">
        <f>(1-EPS_nonenergy!S22)*BIFUBC!S22</f>
        <v>0</v>
      </c>
      <c r="T67" s="120">
        <f>(1-EPS_nonenergy!T22)*BIFUBC!T22</f>
        <v>0</v>
      </c>
      <c r="U67" s="120">
        <f>(1-EPS_nonenergy!U22)*BIFUBC!U22</f>
        <v>0</v>
      </c>
      <c r="V67" s="120">
        <f>(1-EPS_nonenergy!V22)*BIFUBC!V22</f>
        <v>0</v>
      </c>
      <c r="W67" s="120">
        <f>(1-EPS_nonenergy!W22)*BIFUBC!W22</f>
        <v>0</v>
      </c>
      <c r="X67" s="120">
        <f>(1-EPS_nonenergy!X22)*BIFUBC!X22</f>
        <v>0</v>
      </c>
      <c r="Y67" s="120">
        <f>(1-EPS_nonenergy!Y22)*BIFUBC!Y22</f>
        <v>0</v>
      </c>
      <c r="Z67" s="120">
        <f>(1-EPS_nonenergy!Z22)*BIFUBC!Z22</f>
        <v>0</v>
      </c>
      <c r="AA67" s="120">
        <f>(1-EPS_nonenergy!AA22)*BIFUBC!AA22</f>
        <v>0</v>
      </c>
      <c r="AB67" s="120">
        <f>(1-EPS_nonenergy!AB22)*BIFUBC!AB22</f>
        <v>0</v>
      </c>
      <c r="AC67" s="120">
        <f>(1-EPS_nonenergy!AC22)*BIFUBC!AC22</f>
        <v>0</v>
      </c>
      <c r="AD67" s="120">
        <f>(1-EPS_nonenergy!AD22)*BIFUBC!AD22</f>
        <v>0</v>
      </c>
      <c r="AE67" s="120">
        <f>(1-EPS_nonenergy!AE22)*BIFUBC!AE22</f>
        <v>0</v>
      </c>
      <c r="AF67" s="120">
        <f>(1-EPS_nonenergy!AF22)*BIFUBC!AF22</f>
        <v>0</v>
      </c>
      <c r="AG67" s="120">
        <f>(1-EPS_nonenergy!AG22)*BIFUBC!AG22</f>
        <v>0</v>
      </c>
    </row>
    <row r="68" spans="1:33" x14ac:dyDescent="0.25">
      <c r="A68" s="120" t="s">
        <v>1389</v>
      </c>
      <c r="B68" s="120" t="s">
        <v>1052</v>
      </c>
      <c r="C68" s="120">
        <f>(1-EPS_nonenergy!C23)*BIFUBC!C23</f>
        <v>0</v>
      </c>
      <c r="D68" s="120">
        <f>(1-EPS_nonenergy!D23)*BIFUBC!D23</f>
        <v>0</v>
      </c>
      <c r="E68" s="120">
        <f>(1-EPS_nonenergy!E23)*BIFUBC!E23</f>
        <v>0</v>
      </c>
      <c r="F68" s="120">
        <f>(1-EPS_nonenergy!F23)*BIFUBC!F23</f>
        <v>0</v>
      </c>
      <c r="G68" s="120">
        <f>(1-EPS_nonenergy!G23)*BIFUBC!G23</f>
        <v>0</v>
      </c>
      <c r="H68" s="120">
        <f>(1-EPS_nonenergy!H23)*BIFUBC!H23</f>
        <v>0</v>
      </c>
      <c r="I68" s="120">
        <f>(1-EPS_nonenergy!I23)*BIFUBC!I23</f>
        <v>0</v>
      </c>
      <c r="J68" s="120">
        <f>(1-EPS_nonenergy!J23)*BIFUBC!J23</f>
        <v>0</v>
      </c>
      <c r="K68" s="120">
        <f>(1-EPS_nonenergy!K23)*BIFUBC!K23</f>
        <v>0</v>
      </c>
      <c r="L68" s="120">
        <f>(1-EPS_nonenergy!L23)*BIFUBC!L23</f>
        <v>0</v>
      </c>
      <c r="M68" s="120">
        <f>(1-EPS_nonenergy!M23)*BIFUBC!M23</f>
        <v>0</v>
      </c>
      <c r="N68" s="120">
        <f>(1-EPS_nonenergy!N23)*BIFUBC!N23</f>
        <v>0</v>
      </c>
      <c r="O68" s="120">
        <f>(1-EPS_nonenergy!O23)*BIFUBC!O23</f>
        <v>0</v>
      </c>
      <c r="P68" s="120">
        <f>(1-EPS_nonenergy!P23)*BIFUBC!P23</f>
        <v>0</v>
      </c>
      <c r="Q68" s="120">
        <f>(1-EPS_nonenergy!Q23)*BIFUBC!Q23</f>
        <v>0</v>
      </c>
      <c r="R68" s="120">
        <f>(1-EPS_nonenergy!R23)*BIFUBC!R23</f>
        <v>0</v>
      </c>
      <c r="S68" s="120">
        <f>(1-EPS_nonenergy!S23)*BIFUBC!S23</f>
        <v>0</v>
      </c>
      <c r="T68" s="120">
        <f>(1-EPS_nonenergy!T23)*BIFUBC!T23</f>
        <v>0</v>
      </c>
      <c r="U68" s="120">
        <f>(1-EPS_nonenergy!U23)*BIFUBC!U23</f>
        <v>0</v>
      </c>
      <c r="V68" s="120">
        <f>(1-EPS_nonenergy!V23)*BIFUBC!V23</f>
        <v>0</v>
      </c>
      <c r="W68" s="120">
        <f>(1-EPS_nonenergy!W23)*BIFUBC!W23</f>
        <v>0</v>
      </c>
      <c r="X68" s="120">
        <f>(1-EPS_nonenergy!X23)*BIFUBC!X23</f>
        <v>0</v>
      </c>
      <c r="Y68" s="120">
        <f>(1-EPS_nonenergy!Y23)*BIFUBC!Y23</f>
        <v>0</v>
      </c>
      <c r="Z68" s="120">
        <f>(1-EPS_nonenergy!Z23)*BIFUBC!Z23</f>
        <v>0</v>
      </c>
      <c r="AA68" s="120">
        <f>(1-EPS_nonenergy!AA23)*BIFUBC!AA23</f>
        <v>0</v>
      </c>
      <c r="AB68" s="120">
        <f>(1-EPS_nonenergy!AB23)*BIFUBC!AB23</f>
        <v>0</v>
      </c>
      <c r="AC68" s="120">
        <f>(1-EPS_nonenergy!AC23)*BIFUBC!AC23</f>
        <v>0</v>
      </c>
      <c r="AD68" s="120">
        <f>(1-EPS_nonenergy!AD23)*BIFUBC!AD23</f>
        <v>0</v>
      </c>
      <c r="AE68" s="120">
        <f>(1-EPS_nonenergy!AE23)*BIFUBC!AE23</f>
        <v>0</v>
      </c>
      <c r="AF68" s="120">
        <f>(1-EPS_nonenergy!AF23)*BIFUBC!AF23</f>
        <v>0</v>
      </c>
      <c r="AG68" s="120">
        <f>(1-EPS_nonenergy!AG23)*BIFUBC!AG23</f>
        <v>0</v>
      </c>
    </row>
    <row r="69" spans="1:33" x14ac:dyDescent="0.25">
      <c r="A69" s="120" t="s">
        <v>1389</v>
      </c>
      <c r="B69" s="120" t="s">
        <v>1053</v>
      </c>
      <c r="C69" s="120">
        <f>(1-EPS_nonenergy!C24)*BIFUBC!C24</f>
        <v>0</v>
      </c>
      <c r="D69" s="120">
        <f>(1-EPS_nonenergy!D24)*BIFUBC!D24</f>
        <v>0</v>
      </c>
      <c r="E69" s="120">
        <f>(1-EPS_nonenergy!E24)*BIFUBC!E24</f>
        <v>0</v>
      </c>
      <c r="F69" s="120">
        <f>(1-EPS_nonenergy!F24)*BIFUBC!F24</f>
        <v>0</v>
      </c>
      <c r="G69" s="120">
        <f>(1-EPS_nonenergy!G24)*BIFUBC!G24</f>
        <v>0</v>
      </c>
      <c r="H69" s="120">
        <f>(1-EPS_nonenergy!H24)*BIFUBC!H24</f>
        <v>0</v>
      </c>
      <c r="I69" s="120">
        <f>(1-EPS_nonenergy!I24)*BIFUBC!I24</f>
        <v>0</v>
      </c>
      <c r="J69" s="120">
        <f>(1-EPS_nonenergy!J24)*BIFUBC!J24</f>
        <v>0</v>
      </c>
      <c r="K69" s="120">
        <f>(1-EPS_nonenergy!K24)*BIFUBC!K24</f>
        <v>0</v>
      </c>
      <c r="L69" s="120">
        <f>(1-EPS_nonenergy!L24)*BIFUBC!L24</f>
        <v>0</v>
      </c>
      <c r="M69" s="120">
        <f>(1-EPS_nonenergy!M24)*BIFUBC!M24</f>
        <v>0</v>
      </c>
      <c r="N69" s="120">
        <f>(1-EPS_nonenergy!N24)*BIFUBC!N24</f>
        <v>0</v>
      </c>
      <c r="O69" s="120">
        <f>(1-EPS_nonenergy!O24)*BIFUBC!O24</f>
        <v>0</v>
      </c>
      <c r="P69" s="120">
        <f>(1-EPS_nonenergy!P24)*BIFUBC!P24</f>
        <v>0</v>
      </c>
      <c r="Q69" s="120">
        <f>(1-EPS_nonenergy!Q24)*BIFUBC!Q24</f>
        <v>0</v>
      </c>
      <c r="R69" s="120">
        <f>(1-EPS_nonenergy!R24)*BIFUBC!R24</f>
        <v>0</v>
      </c>
      <c r="S69" s="120">
        <f>(1-EPS_nonenergy!S24)*BIFUBC!S24</f>
        <v>0</v>
      </c>
      <c r="T69" s="120">
        <f>(1-EPS_nonenergy!T24)*BIFUBC!T24</f>
        <v>0</v>
      </c>
      <c r="U69" s="120">
        <f>(1-EPS_nonenergy!U24)*BIFUBC!U24</f>
        <v>0</v>
      </c>
      <c r="V69" s="120">
        <f>(1-EPS_nonenergy!V24)*BIFUBC!V24</f>
        <v>0</v>
      </c>
      <c r="W69" s="120">
        <f>(1-EPS_nonenergy!W24)*BIFUBC!W24</f>
        <v>0</v>
      </c>
      <c r="X69" s="120">
        <f>(1-EPS_nonenergy!X24)*BIFUBC!X24</f>
        <v>0</v>
      </c>
      <c r="Y69" s="120">
        <f>(1-EPS_nonenergy!Y24)*BIFUBC!Y24</f>
        <v>0</v>
      </c>
      <c r="Z69" s="120">
        <f>(1-EPS_nonenergy!Z24)*BIFUBC!Z24</f>
        <v>0</v>
      </c>
      <c r="AA69" s="120">
        <f>(1-EPS_nonenergy!AA24)*BIFUBC!AA24</f>
        <v>0</v>
      </c>
      <c r="AB69" s="120">
        <f>(1-EPS_nonenergy!AB24)*BIFUBC!AB24</f>
        <v>0</v>
      </c>
      <c r="AC69" s="120">
        <f>(1-EPS_nonenergy!AC24)*BIFUBC!AC24</f>
        <v>0</v>
      </c>
      <c r="AD69" s="120">
        <f>(1-EPS_nonenergy!AD24)*BIFUBC!AD24</f>
        <v>0</v>
      </c>
      <c r="AE69" s="120">
        <f>(1-EPS_nonenergy!AE24)*BIFUBC!AE24</f>
        <v>0</v>
      </c>
      <c r="AF69" s="120">
        <f>(1-EPS_nonenergy!AF24)*BIFUBC!AF24</f>
        <v>0</v>
      </c>
      <c r="AG69" s="120">
        <f>(1-EPS_nonenergy!AG24)*BIFUBC!AG24</f>
        <v>0</v>
      </c>
    </row>
    <row r="70" spans="1:33" x14ac:dyDescent="0.25">
      <c r="A70" s="120" t="s">
        <v>1389</v>
      </c>
      <c r="B70" s="120" t="s">
        <v>1054</v>
      </c>
      <c r="C70" s="120">
        <f>(1-EPS_nonenergy!C25)*BIFUBC!C25</f>
        <v>0</v>
      </c>
      <c r="D70" s="120">
        <f>(1-EPS_nonenergy!D25)*BIFUBC!D25</f>
        <v>0</v>
      </c>
      <c r="E70" s="120">
        <f>(1-EPS_nonenergy!E25)*BIFUBC!E25</f>
        <v>0</v>
      </c>
      <c r="F70" s="120">
        <f>(1-EPS_nonenergy!F25)*BIFUBC!F25</f>
        <v>0</v>
      </c>
      <c r="G70" s="120">
        <f>(1-EPS_nonenergy!G25)*BIFUBC!G25</f>
        <v>0</v>
      </c>
      <c r="H70" s="120">
        <f>(1-EPS_nonenergy!H25)*BIFUBC!H25</f>
        <v>0</v>
      </c>
      <c r="I70" s="120">
        <f>(1-EPS_nonenergy!I25)*BIFUBC!I25</f>
        <v>0</v>
      </c>
      <c r="J70" s="120">
        <f>(1-EPS_nonenergy!J25)*BIFUBC!J25</f>
        <v>0</v>
      </c>
      <c r="K70" s="120">
        <f>(1-EPS_nonenergy!K25)*BIFUBC!K25</f>
        <v>0</v>
      </c>
      <c r="L70" s="120">
        <f>(1-EPS_nonenergy!L25)*BIFUBC!L25</f>
        <v>0</v>
      </c>
      <c r="M70" s="120">
        <f>(1-EPS_nonenergy!M25)*BIFUBC!M25</f>
        <v>0</v>
      </c>
      <c r="N70" s="120">
        <f>(1-EPS_nonenergy!N25)*BIFUBC!N25</f>
        <v>0</v>
      </c>
      <c r="O70" s="120">
        <f>(1-EPS_nonenergy!O25)*BIFUBC!O25</f>
        <v>0</v>
      </c>
      <c r="P70" s="120">
        <f>(1-EPS_nonenergy!P25)*BIFUBC!P25</f>
        <v>0</v>
      </c>
      <c r="Q70" s="120">
        <f>(1-EPS_nonenergy!Q25)*BIFUBC!Q25</f>
        <v>0</v>
      </c>
      <c r="R70" s="120">
        <f>(1-EPS_nonenergy!R25)*BIFUBC!R25</f>
        <v>0</v>
      </c>
      <c r="S70" s="120">
        <f>(1-EPS_nonenergy!S25)*BIFUBC!S25</f>
        <v>0</v>
      </c>
      <c r="T70" s="120">
        <f>(1-EPS_nonenergy!T25)*BIFUBC!T25</f>
        <v>0</v>
      </c>
      <c r="U70" s="120">
        <f>(1-EPS_nonenergy!U25)*BIFUBC!U25</f>
        <v>0</v>
      </c>
      <c r="V70" s="120">
        <f>(1-EPS_nonenergy!V25)*BIFUBC!V25</f>
        <v>0</v>
      </c>
      <c r="W70" s="120">
        <f>(1-EPS_nonenergy!W25)*BIFUBC!W25</f>
        <v>0</v>
      </c>
      <c r="X70" s="120">
        <f>(1-EPS_nonenergy!X25)*BIFUBC!X25</f>
        <v>0</v>
      </c>
      <c r="Y70" s="120">
        <f>(1-EPS_nonenergy!Y25)*BIFUBC!Y25</f>
        <v>0</v>
      </c>
      <c r="Z70" s="120">
        <f>(1-EPS_nonenergy!Z25)*BIFUBC!Z25</f>
        <v>0</v>
      </c>
      <c r="AA70" s="120">
        <f>(1-EPS_nonenergy!AA25)*BIFUBC!AA25</f>
        <v>0</v>
      </c>
      <c r="AB70" s="120">
        <f>(1-EPS_nonenergy!AB25)*BIFUBC!AB25</f>
        <v>0</v>
      </c>
      <c r="AC70" s="120">
        <f>(1-EPS_nonenergy!AC25)*BIFUBC!AC25</f>
        <v>0</v>
      </c>
      <c r="AD70" s="120">
        <f>(1-EPS_nonenergy!AD25)*BIFUBC!AD25</f>
        <v>0</v>
      </c>
      <c r="AE70" s="120">
        <f>(1-EPS_nonenergy!AE25)*BIFUBC!AE25</f>
        <v>0</v>
      </c>
      <c r="AF70" s="120">
        <f>(1-EPS_nonenergy!AF25)*BIFUBC!AF25</f>
        <v>0</v>
      </c>
      <c r="AG70" s="120">
        <f>(1-EPS_nonenergy!AG25)*BIFUBC!AG25</f>
        <v>0</v>
      </c>
    </row>
    <row r="71" spans="1:33" x14ac:dyDescent="0.25">
      <c r="A71" s="120" t="s">
        <v>1389</v>
      </c>
      <c r="B71" s="120" t="s">
        <v>1055</v>
      </c>
      <c r="C71" s="120">
        <f>(1-EPS_nonenergy!C26)*BIFUBC!C26</f>
        <v>0</v>
      </c>
      <c r="D71" s="120">
        <f>(1-EPS_nonenergy!D26)*BIFUBC!D26</f>
        <v>0</v>
      </c>
      <c r="E71" s="120">
        <f>(1-EPS_nonenergy!E26)*BIFUBC!E26</f>
        <v>0</v>
      </c>
      <c r="F71" s="120">
        <f>(1-EPS_nonenergy!F26)*BIFUBC!F26</f>
        <v>0</v>
      </c>
      <c r="G71" s="120">
        <f>(1-EPS_nonenergy!G26)*BIFUBC!G26</f>
        <v>0</v>
      </c>
      <c r="H71" s="120">
        <f>(1-EPS_nonenergy!H26)*BIFUBC!H26</f>
        <v>0</v>
      </c>
      <c r="I71" s="120">
        <f>(1-EPS_nonenergy!I26)*BIFUBC!I26</f>
        <v>0</v>
      </c>
      <c r="J71" s="120">
        <f>(1-EPS_nonenergy!J26)*BIFUBC!J26</f>
        <v>0</v>
      </c>
      <c r="K71" s="120">
        <f>(1-EPS_nonenergy!K26)*BIFUBC!K26</f>
        <v>0</v>
      </c>
      <c r="L71" s="120">
        <f>(1-EPS_nonenergy!L26)*BIFUBC!L26</f>
        <v>0</v>
      </c>
      <c r="M71" s="120">
        <f>(1-EPS_nonenergy!M26)*BIFUBC!M26</f>
        <v>0</v>
      </c>
      <c r="N71" s="120">
        <f>(1-EPS_nonenergy!N26)*BIFUBC!N26</f>
        <v>0</v>
      </c>
      <c r="O71" s="120">
        <f>(1-EPS_nonenergy!O26)*BIFUBC!O26</f>
        <v>0</v>
      </c>
      <c r="P71" s="120">
        <f>(1-EPS_nonenergy!P26)*BIFUBC!P26</f>
        <v>0</v>
      </c>
      <c r="Q71" s="120">
        <f>(1-EPS_nonenergy!Q26)*BIFUBC!Q26</f>
        <v>0</v>
      </c>
      <c r="R71" s="120">
        <f>(1-EPS_nonenergy!R26)*BIFUBC!R26</f>
        <v>0</v>
      </c>
      <c r="S71" s="120">
        <f>(1-EPS_nonenergy!S26)*BIFUBC!S26</f>
        <v>0</v>
      </c>
      <c r="T71" s="120">
        <f>(1-EPS_nonenergy!T26)*BIFUBC!T26</f>
        <v>0</v>
      </c>
      <c r="U71" s="120">
        <f>(1-EPS_nonenergy!U26)*BIFUBC!U26</f>
        <v>0</v>
      </c>
      <c r="V71" s="120">
        <f>(1-EPS_nonenergy!V26)*BIFUBC!V26</f>
        <v>0</v>
      </c>
      <c r="W71" s="120">
        <f>(1-EPS_nonenergy!W26)*BIFUBC!W26</f>
        <v>0</v>
      </c>
      <c r="X71" s="120">
        <f>(1-EPS_nonenergy!X26)*BIFUBC!X26</f>
        <v>0</v>
      </c>
      <c r="Y71" s="120">
        <f>(1-EPS_nonenergy!Y26)*BIFUBC!Y26</f>
        <v>0</v>
      </c>
      <c r="Z71" s="120">
        <f>(1-EPS_nonenergy!Z26)*BIFUBC!Z26</f>
        <v>0</v>
      </c>
      <c r="AA71" s="120">
        <f>(1-EPS_nonenergy!AA26)*BIFUBC!AA26</f>
        <v>0</v>
      </c>
      <c r="AB71" s="120">
        <f>(1-EPS_nonenergy!AB26)*BIFUBC!AB26</f>
        <v>0</v>
      </c>
      <c r="AC71" s="120">
        <f>(1-EPS_nonenergy!AC26)*BIFUBC!AC26</f>
        <v>0</v>
      </c>
      <c r="AD71" s="120">
        <f>(1-EPS_nonenergy!AD26)*BIFUBC!AD26</f>
        <v>0</v>
      </c>
      <c r="AE71" s="120">
        <f>(1-EPS_nonenergy!AE26)*BIFUBC!AE26</f>
        <v>0</v>
      </c>
      <c r="AF71" s="120">
        <f>(1-EPS_nonenergy!AF26)*BIFUBC!AF26</f>
        <v>0</v>
      </c>
      <c r="AG71" s="120">
        <f>(1-EPS_nonenergy!AG26)*BIFUBC!AG26</f>
        <v>0</v>
      </c>
    </row>
    <row r="72" spans="1:33" x14ac:dyDescent="0.25">
      <c r="A72" s="120" t="s">
        <v>1390</v>
      </c>
      <c r="B72" s="120" t="s">
        <v>1017</v>
      </c>
      <c r="C72" s="120">
        <f>(1-EPS_nonenergy!C27)*BIFUBC!C27</f>
        <v>0</v>
      </c>
      <c r="D72" s="120">
        <f>(1-EPS_nonenergy!D27)*BIFUBC!D27</f>
        <v>0</v>
      </c>
      <c r="E72" s="120">
        <f>(1-EPS_nonenergy!E27)*BIFUBC!E27</f>
        <v>0</v>
      </c>
      <c r="F72" s="120">
        <f>(1-EPS_nonenergy!F27)*BIFUBC!F27</f>
        <v>0</v>
      </c>
      <c r="G72" s="120">
        <f>(1-EPS_nonenergy!G27)*BIFUBC!G27</f>
        <v>0</v>
      </c>
      <c r="H72" s="120">
        <f>(1-EPS_nonenergy!H27)*BIFUBC!H27</f>
        <v>0</v>
      </c>
      <c r="I72" s="120">
        <f>(1-EPS_nonenergy!I27)*BIFUBC!I27</f>
        <v>0</v>
      </c>
      <c r="J72" s="120">
        <f>(1-EPS_nonenergy!J27)*BIFUBC!J27</f>
        <v>0</v>
      </c>
      <c r="K72" s="120">
        <f>(1-EPS_nonenergy!K27)*BIFUBC!K27</f>
        <v>0</v>
      </c>
      <c r="L72" s="120">
        <f>(1-EPS_nonenergy!L27)*BIFUBC!L27</f>
        <v>0</v>
      </c>
      <c r="M72" s="120">
        <f>(1-EPS_nonenergy!M27)*BIFUBC!M27</f>
        <v>0</v>
      </c>
      <c r="N72" s="120">
        <f>(1-EPS_nonenergy!N27)*BIFUBC!N27</f>
        <v>0</v>
      </c>
      <c r="O72" s="120">
        <f>(1-EPS_nonenergy!O27)*BIFUBC!O27</f>
        <v>0</v>
      </c>
      <c r="P72" s="120">
        <f>(1-EPS_nonenergy!P27)*BIFUBC!P27</f>
        <v>0</v>
      </c>
      <c r="Q72" s="120">
        <f>(1-EPS_nonenergy!Q27)*BIFUBC!Q27</f>
        <v>0</v>
      </c>
      <c r="R72" s="120">
        <f>(1-EPS_nonenergy!R27)*BIFUBC!R27</f>
        <v>0</v>
      </c>
      <c r="S72" s="120">
        <f>(1-EPS_nonenergy!S27)*BIFUBC!S27</f>
        <v>0</v>
      </c>
      <c r="T72" s="120">
        <f>(1-EPS_nonenergy!T27)*BIFUBC!T27</f>
        <v>0</v>
      </c>
      <c r="U72" s="120">
        <f>(1-EPS_nonenergy!U27)*BIFUBC!U27</f>
        <v>0</v>
      </c>
      <c r="V72" s="120">
        <f>(1-EPS_nonenergy!V27)*BIFUBC!V27</f>
        <v>0</v>
      </c>
      <c r="W72" s="120">
        <f>(1-EPS_nonenergy!W27)*BIFUBC!W27</f>
        <v>0</v>
      </c>
      <c r="X72" s="120">
        <f>(1-EPS_nonenergy!X27)*BIFUBC!X27</f>
        <v>0</v>
      </c>
      <c r="Y72" s="120">
        <f>(1-EPS_nonenergy!Y27)*BIFUBC!Y27</f>
        <v>0</v>
      </c>
      <c r="Z72" s="120">
        <f>(1-EPS_nonenergy!Z27)*BIFUBC!Z27</f>
        <v>0</v>
      </c>
      <c r="AA72" s="120">
        <f>(1-EPS_nonenergy!AA27)*BIFUBC!AA27</f>
        <v>0</v>
      </c>
      <c r="AB72" s="120">
        <f>(1-EPS_nonenergy!AB27)*BIFUBC!AB27</f>
        <v>0</v>
      </c>
      <c r="AC72" s="120">
        <f>(1-EPS_nonenergy!AC27)*BIFUBC!AC27</f>
        <v>0</v>
      </c>
      <c r="AD72" s="120">
        <f>(1-EPS_nonenergy!AD27)*BIFUBC!AD27</f>
        <v>0</v>
      </c>
      <c r="AE72" s="120">
        <f>(1-EPS_nonenergy!AE27)*BIFUBC!AE27</f>
        <v>0</v>
      </c>
      <c r="AF72" s="120">
        <f>(1-EPS_nonenergy!AF27)*BIFUBC!AF27</f>
        <v>0</v>
      </c>
      <c r="AG72" s="120">
        <f>(1-EPS_nonenergy!AG27)*BIFUBC!AG27</f>
        <v>0</v>
      </c>
    </row>
    <row r="73" spans="1:33" x14ac:dyDescent="0.25">
      <c r="A73" s="120" t="s">
        <v>1390</v>
      </c>
      <c r="B73" s="120" t="s">
        <v>1032</v>
      </c>
      <c r="C73" s="120">
        <f>(1-EPS_nonenergy!C28)*BIFUBC!C28</f>
        <v>0</v>
      </c>
      <c r="D73" s="120">
        <f>(1-EPS_nonenergy!D28)*BIFUBC!D28</f>
        <v>0</v>
      </c>
      <c r="E73" s="120">
        <f>(1-EPS_nonenergy!E28)*BIFUBC!E28</f>
        <v>0</v>
      </c>
      <c r="F73" s="120">
        <f>(1-EPS_nonenergy!F28)*BIFUBC!F28</f>
        <v>0</v>
      </c>
      <c r="G73" s="120">
        <f>(1-EPS_nonenergy!G28)*BIFUBC!G28</f>
        <v>0</v>
      </c>
      <c r="H73" s="120">
        <f>(1-EPS_nonenergy!H28)*BIFUBC!H28</f>
        <v>0</v>
      </c>
      <c r="I73" s="120">
        <f>(1-EPS_nonenergy!I28)*BIFUBC!I28</f>
        <v>0</v>
      </c>
      <c r="J73" s="120">
        <f>(1-EPS_nonenergy!J28)*BIFUBC!J28</f>
        <v>0</v>
      </c>
      <c r="K73" s="120">
        <f>(1-EPS_nonenergy!K28)*BIFUBC!K28</f>
        <v>0</v>
      </c>
      <c r="L73" s="120">
        <f>(1-EPS_nonenergy!L28)*BIFUBC!L28</f>
        <v>0</v>
      </c>
      <c r="M73" s="120">
        <f>(1-EPS_nonenergy!M28)*BIFUBC!M28</f>
        <v>0</v>
      </c>
      <c r="N73" s="120">
        <f>(1-EPS_nonenergy!N28)*BIFUBC!N28</f>
        <v>0</v>
      </c>
      <c r="O73" s="120">
        <f>(1-EPS_nonenergy!O28)*BIFUBC!O28</f>
        <v>0</v>
      </c>
      <c r="P73" s="120">
        <f>(1-EPS_nonenergy!P28)*BIFUBC!P28</f>
        <v>0</v>
      </c>
      <c r="Q73" s="120">
        <f>(1-EPS_nonenergy!Q28)*BIFUBC!Q28</f>
        <v>0</v>
      </c>
      <c r="R73" s="120">
        <f>(1-EPS_nonenergy!R28)*BIFUBC!R28</f>
        <v>0</v>
      </c>
      <c r="S73" s="120">
        <f>(1-EPS_nonenergy!S28)*BIFUBC!S28</f>
        <v>0</v>
      </c>
      <c r="T73" s="120">
        <f>(1-EPS_nonenergy!T28)*BIFUBC!T28</f>
        <v>0</v>
      </c>
      <c r="U73" s="120">
        <f>(1-EPS_nonenergy!U28)*BIFUBC!U28</f>
        <v>0</v>
      </c>
      <c r="V73" s="120">
        <f>(1-EPS_nonenergy!V28)*BIFUBC!V28</f>
        <v>0</v>
      </c>
      <c r="W73" s="120">
        <f>(1-EPS_nonenergy!W28)*BIFUBC!W28</f>
        <v>0</v>
      </c>
      <c r="X73" s="120">
        <f>(1-EPS_nonenergy!X28)*BIFUBC!X28</f>
        <v>0</v>
      </c>
      <c r="Y73" s="120">
        <f>(1-EPS_nonenergy!Y28)*BIFUBC!Y28</f>
        <v>0</v>
      </c>
      <c r="Z73" s="120">
        <f>(1-EPS_nonenergy!Z28)*BIFUBC!Z28</f>
        <v>0</v>
      </c>
      <c r="AA73" s="120">
        <f>(1-EPS_nonenergy!AA28)*BIFUBC!AA28</f>
        <v>0</v>
      </c>
      <c r="AB73" s="120">
        <f>(1-EPS_nonenergy!AB28)*BIFUBC!AB28</f>
        <v>0</v>
      </c>
      <c r="AC73" s="120">
        <f>(1-EPS_nonenergy!AC28)*BIFUBC!AC28</f>
        <v>0</v>
      </c>
      <c r="AD73" s="120">
        <f>(1-EPS_nonenergy!AD28)*BIFUBC!AD28</f>
        <v>0</v>
      </c>
      <c r="AE73" s="120">
        <f>(1-EPS_nonenergy!AE28)*BIFUBC!AE28</f>
        <v>0</v>
      </c>
      <c r="AF73" s="120">
        <f>(1-EPS_nonenergy!AF28)*BIFUBC!AF28</f>
        <v>0</v>
      </c>
      <c r="AG73" s="120">
        <f>(1-EPS_nonenergy!AG28)*BIFUBC!AG28</f>
        <v>0</v>
      </c>
    </row>
    <row r="74" spans="1:33" x14ac:dyDescent="0.25">
      <c r="A74" s="120" t="s">
        <v>1390</v>
      </c>
      <c r="B74" s="120" t="s">
        <v>1033</v>
      </c>
      <c r="C74" s="120">
        <f>(1-EPS_nonenergy!C29)*BIFUBC!C29</f>
        <v>0</v>
      </c>
      <c r="D74" s="120">
        <f>(1-EPS_nonenergy!D29)*BIFUBC!D29</f>
        <v>0</v>
      </c>
      <c r="E74" s="120">
        <f>(1-EPS_nonenergy!E29)*BIFUBC!E29</f>
        <v>0</v>
      </c>
      <c r="F74" s="120">
        <f>(1-EPS_nonenergy!F29)*BIFUBC!F29</f>
        <v>0</v>
      </c>
      <c r="G74" s="120">
        <f>(1-EPS_nonenergy!G29)*BIFUBC!G29</f>
        <v>0</v>
      </c>
      <c r="H74" s="120">
        <f>(1-EPS_nonenergy!H29)*BIFUBC!H29</f>
        <v>0</v>
      </c>
      <c r="I74" s="120">
        <f>(1-EPS_nonenergy!I29)*BIFUBC!I29</f>
        <v>0</v>
      </c>
      <c r="J74" s="120">
        <f>(1-EPS_nonenergy!J29)*BIFUBC!J29</f>
        <v>0</v>
      </c>
      <c r="K74" s="120">
        <f>(1-EPS_nonenergy!K29)*BIFUBC!K29</f>
        <v>0</v>
      </c>
      <c r="L74" s="120">
        <f>(1-EPS_nonenergy!L29)*BIFUBC!L29</f>
        <v>0</v>
      </c>
      <c r="M74" s="120">
        <f>(1-EPS_nonenergy!M29)*BIFUBC!M29</f>
        <v>0</v>
      </c>
      <c r="N74" s="120">
        <f>(1-EPS_nonenergy!N29)*BIFUBC!N29</f>
        <v>0</v>
      </c>
      <c r="O74" s="120">
        <f>(1-EPS_nonenergy!O29)*BIFUBC!O29</f>
        <v>0</v>
      </c>
      <c r="P74" s="120">
        <f>(1-EPS_nonenergy!P29)*BIFUBC!P29</f>
        <v>0</v>
      </c>
      <c r="Q74" s="120">
        <f>(1-EPS_nonenergy!Q29)*BIFUBC!Q29</f>
        <v>0</v>
      </c>
      <c r="R74" s="120">
        <f>(1-EPS_nonenergy!R29)*BIFUBC!R29</f>
        <v>0</v>
      </c>
      <c r="S74" s="120">
        <f>(1-EPS_nonenergy!S29)*BIFUBC!S29</f>
        <v>0</v>
      </c>
      <c r="T74" s="120">
        <f>(1-EPS_nonenergy!T29)*BIFUBC!T29</f>
        <v>0</v>
      </c>
      <c r="U74" s="120">
        <f>(1-EPS_nonenergy!U29)*BIFUBC!U29</f>
        <v>0</v>
      </c>
      <c r="V74" s="120">
        <f>(1-EPS_nonenergy!V29)*BIFUBC!V29</f>
        <v>0</v>
      </c>
      <c r="W74" s="120">
        <f>(1-EPS_nonenergy!W29)*BIFUBC!W29</f>
        <v>0</v>
      </c>
      <c r="X74" s="120">
        <f>(1-EPS_nonenergy!X29)*BIFUBC!X29</f>
        <v>0</v>
      </c>
      <c r="Y74" s="120">
        <f>(1-EPS_nonenergy!Y29)*BIFUBC!Y29</f>
        <v>0</v>
      </c>
      <c r="Z74" s="120">
        <f>(1-EPS_nonenergy!Z29)*BIFUBC!Z29</f>
        <v>0</v>
      </c>
      <c r="AA74" s="120">
        <f>(1-EPS_nonenergy!AA29)*BIFUBC!AA29</f>
        <v>0</v>
      </c>
      <c r="AB74" s="120">
        <f>(1-EPS_nonenergy!AB29)*BIFUBC!AB29</f>
        <v>0</v>
      </c>
      <c r="AC74" s="120">
        <f>(1-EPS_nonenergy!AC29)*BIFUBC!AC29</f>
        <v>0</v>
      </c>
      <c r="AD74" s="120">
        <f>(1-EPS_nonenergy!AD29)*BIFUBC!AD29</f>
        <v>0</v>
      </c>
      <c r="AE74" s="120">
        <f>(1-EPS_nonenergy!AE29)*BIFUBC!AE29</f>
        <v>0</v>
      </c>
      <c r="AF74" s="120">
        <f>(1-EPS_nonenergy!AF29)*BIFUBC!AF29</f>
        <v>0</v>
      </c>
      <c r="AG74" s="120">
        <f>(1-EPS_nonenergy!AG29)*BIFUBC!AG29</f>
        <v>0</v>
      </c>
    </row>
    <row r="75" spans="1:33" x14ac:dyDescent="0.25">
      <c r="A75" s="120" t="s">
        <v>1390</v>
      </c>
      <c r="B75" s="120" t="s">
        <v>1034</v>
      </c>
      <c r="C75" s="120">
        <f>(1-EPS_nonenergy!C30)*BIFUBC!C30</f>
        <v>0</v>
      </c>
      <c r="D75" s="120">
        <f>(1-EPS_nonenergy!D30)*BIFUBC!D30</f>
        <v>0</v>
      </c>
      <c r="E75" s="120">
        <f>(1-EPS_nonenergy!E30)*BIFUBC!E30</f>
        <v>0</v>
      </c>
      <c r="F75" s="120">
        <f>(1-EPS_nonenergy!F30)*BIFUBC!F30</f>
        <v>0</v>
      </c>
      <c r="G75" s="120">
        <f>(1-EPS_nonenergy!G30)*BIFUBC!G30</f>
        <v>0</v>
      </c>
      <c r="H75" s="120">
        <f>(1-EPS_nonenergy!H30)*BIFUBC!H30</f>
        <v>0</v>
      </c>
      <c r="I75" s="120">
        <f>(1-EPS_nonenergy!I30)*BIFUBC!I30</f>
        <v>0</v>
      </c>
      <c r="J75" s="120">
        <f>(1-EPS_nonenergy!J30)*BIFUBC!J30</f>
        <v>0</v>
      </c>
      <c r="K75" s="120">
        <f>(1-EPS_nonenergy!K30)*BIFUBC!K30</f>
        <v>0</v>
      </c>
      <c r="L75" s="120">
        <f>(1-EPS_nonenergy!L30)*BIFUBC!L30</f>
        <v>0</v>
      </c>
      <c r="M75" s="120">
        <f>(1-EPS_nonenergy!M30)*BIFUBC!M30</f>
        <v>0</v>
      </c>
      <c r="N75" s="120">
        <f>(1-EPS_nonenergy!N30)*BIFUBC!N30</f>
        <v>0</v>
      </c>
      <c r="O75" s="120">
        <f>(1-EPS_nonenergy!O30)*BIFUBC!O30</f>
        <v>0</v>
      </c>
      <c r="P75" s="120">
        <f>(1-EPS_nonenergy!P30)*BIFUBC!P30</f>
        <v>0</v>
      </c>
      <c r="Q75" s="120">
        <f>(1-EPS_nonenergy!Q30)*BIFUBC!Q30</f>
        <v>0</v>
      </c>
      <c r="R75" s="120">
        <f>(1-EPS_nonenergy!R30)*BIFUBC!R30</f>
        <v>0</v>
      </c>
      <c r="S75" s="120">
        <f>(1-EPS_nonenergy!S30)*BIFUBC!S30</f>
        <v>0</v>
      </c>
      <c r="T75" s="120">
        <f>(1-EPS_nonenergy!T30)*BIFUBC!T30</f>
        <v>0</v>
      </c>
      <c r="U75" s="120">
        <f>(1-EPS_nonenergy!U30)*BIFUBC!U30</f>
        <v>0</v>
      </c>
      <c r="V75" s="120">
        <f>(1-EPS_nonenergy!V30)*BIFUBC!V30</f>
        <v>0</v>
      </c>
      <c r="W75" s="120">
        <f>(1-EPS_nonenergy!W30)*BIFUBC!W30</f>
        <v>0</v>
      </c>
      <c r="X75" s="120">
        <f>(1-EPS_nonenergy!X30)*BIFUBC!X30</f>
        <v>0</v>
      </c>
      <c r="Y75" s="120">
        <f>(1-EPS_nonenergy!Y30)*BIFUBC!Y30</f>
        <v>0</v>
      </c>
      <c r="Z75" s="120">
        <f>(1-EPS_nonenergy!Z30)*BIFUBC!Z30</f>
        <v>0</v>
      </c>
      <c r="AA75" s="120">
        <f>(1-EPS_nonenergy!AA30)*BIFUBC!AA30</f>
        <v>0</v>
      </c>
      <c r="AB75" s="120">
        <f>(1-EPS_nonenergy!AB30)*BIFUBC!AB30</f>
        <v>0</v>
      </c>
      <c r="AC75" s="120">
        <f>(1-EPS_nonenergy!AC30)*BIFUBC!AC30</f>
        <v>0</v>
      </c>
      <c r="AD75" s="120">
        <f>(1-EPS_nonenergy!AD30)*BIFUBC!AD30</f>
        <v>0</v>
      </c>
      <c r="AE75" s="120">
        <f>(1-EPS_nonenergy!AE30)*BIFUBC!AE30</f>
        <v>0</v>
      </c>
      <c r="AF75" s="120">
        <f>(1-EPS_nonenergy!AF30)*BIFUBC!AF30</f>
        <v>0</v>
      </c>
      <c r="AG75" s="120">
        <f>(1-EPS_nonenergy!AG30)*BIFUBC!AG30</f>
        <v>0</v>
      </c>
    </row>
    <row r="76" spans="1:33" x14ac:dyDescent="0.25">
      <c r="A76" s="120" t="s">
        <v>1390</v>
      </c>
      <c r="B76" s="120" t="s">
        <v>1035</v>
      </c>
      <c r="C76" s="120">
        <f>(1-EPS_nonenergy!C31)*BIFUBC!C31</f>
        <v>0</v>
      </c>
      <c r="D76" s="120">
        <f>(1-EPS_nonenergy!D31)*BIFUBC!D31</f>
        <v>0</v>
      </c>
      <c r="E76" s="120">
        <f>(1-EPS_nonenergy!E31)*BIFUBC!E31</f>
        <v>0</v>
      </c>
      <c r="F76" s="120">
        <f>(1-EPS_nonenergy!F31)*BIFUBC!F31</f>
        <v>0</v>
      </c>
      <c r="G76" s="120">
        <f>(1-EPS_nonenergy!G31)*BIFUBC!G31</f>
        <v>0</v>
      </c>
      <c r="H76" s="120">
        <f>(1-EPS_nonenergy!H31)*BIFUBC!H31</f>
        <v>0</v>
      </c>
      <c r="I76" s="120">
        <f>(1-EPS_nonenergy!I31)*BIFUBC!I31</f>
        <v>0</v>
      </c>
      <c r="J76" s="120">
        <f>(1-EPS_nonenergy!J31)*BIFUBC!J31</f>
        <v>0</v>
      </c>
      <c r="K76" s="120">
        <f>(1-EPS_nonenergy!K31)*BIFUBC!K31</f>
        <v>0</v>
      </c>
      <c r="L76" s="120">
        <f>(1-EPS_nonenergy!L31)*BIFUBC!L31</f>
        <v>0</v>
      </c>
      <c r="M76" s="120">
        <f>(1-EPS_nonenergy!M31)*BIFUBC!M31</f>
        <v>0</v>
      </c>
      <c r="N76" s="120">
        <f>(1-EPS_nonenergy!N31)*BIFUBC!N31</f>
        <v>0</v>
      </c>
      <c r="O76" s="120">
        <f>(1-EPS_nonenergy!O31)*BIFUBC!O31</f>
        <v>0</v>
      </c>
      <c r="P76" s="120">
        <f>(1-EPS_nonenergy!P31)*BIFUBC!P31</f>
        <v>0</v>
      </c>
      <c r="Q76" s="120">
        <f>(1-EPS_nonenergy!Q31)*BIFUBC!Q31</f>
        <v>0</v>
      </c>
      <c r="R76" s="120">
        <f>(1-EPS_nonenergy!R31)*BIFUBC!R31</f>
        <v>0</v>
      </c>
      <c r="S76" s="120">
        <f>(1-EPS_nonenergy!S31)*BIFUBC!S31</f>
        <v>0</v>
      </c>
      <c r="T76" s="120">
        <f>(1-EPS_nonenergy!T31)*BIFUBC!T31</f>
        <v>0</v>
      </c>
      <c r="U76" s="120">
        <f>(1-EPS_nonenergy!U31)*BIFUBC!U31</f>
        <v>0</v>
      </c>
      <c r="V76" s="120">
        <f>(1-EPS_nonenergy!V31)*BIFUBC!V31</f>
        <v>0</v>
      </c>
      <c r="W76" s="120">
        <f>(1-EPS_nonenergy!W31)*BIFUBC!W31</f>
        <v>0</v>
      </c>
      <c r="X76" s="120">
        <f>(1-EPS_nonenergy!X31)*BIFUBC!X31</f>
        <v>0</v>
      </c>
      <c r="Y76" s="120">
        <f>(1-EPS_nonenergy!Y31)*BIFUBC!Y31</f>
        <v>0</v>
      </c>
      <c r="Z76" s="120">
        <f>(1-EPS_nonenergy!Z31)*BIFUBC!Z31</f>
        <v>0</v>
      </c>
      <c r="AA76" s="120">
        <f>(1-EPS_nonenergy!AA31)*BIFUBC!AA31</f>
        <v>0</v>
      </c>
      <c r="AB76" s="120">
        <f>(1-EPS_nonenergy!AB31)*BIFUBC!AB31</f>
        <v>0</v>
      </c>
      <c r="AC76" s="120">
        <f>(1-EPS_nonenergy!AC31)*BIFUBC!AC31</f>
        <v>0</v>
      </c>
      <c r="AD76" s="120">
        <f>(1-EPS_nonenergy!AD31)*BIFUBC!AD31</f>
        <v>0</v>
      </c>
      <c r="AE76" s="120">
        <f>(1-EPS_nonenergy!AE31)*BIFUBC!AE31</f>
        <v>0</v>
      </c>
      <c r="AF76" s="120">
        <f>(1-EPS_nonenergy!AF31)*BIFUBC!AF31</f>
        <v>0</v>
      </c>
      <c r="AG76" s="120">
        <f>(1-EPS_nonenergy!AG31)*BIFUBC!AG31</f>
        <v>0</v>
      </c>
    </row>
    <row r="77" spans="1:33" x14ac:dyDescent="0.25">
      <c r="A77" s="120" t="s">
        <v>1390</v>
      </c>
      <c r="B77" s="120" t="s">
        <v>1036</v>
      </c>
      <c r="C77" s="120">
        <f>(1-EPS_nonenergy!C32)*BIFUBC!C32</f>
        <v>0</v>
      </c>
      <c r="D77" s="120">
        <f>(1-EPS_nonenergy!D32)*BIFUBC!D32</f>
        <v>0</v>
      </c>
      <c r="E77" s="120">
        <f>(1-EPS_nonenergy!E32)*BIFUBC!E32</f>
        <v>0</v>
      </c>
      <c r="F77" s="120">
        <f>(1-EPS_nonenergy!F32)*BIFUBC!F32</f>
        <v>0</v>
      </c>
      <c r="G77" s="120">
        <f>(1-EPS_nonenergy!G32)*BIFUBC!G32</f>
        <v>0</v>
      </c>
      <c r="H77" s="120">
        <f>(1-EPS_nonenergy!H32)*BIFUBC!H32</f>
        <v>0</v>
      </c>
      <c r="I77" s="120">
        <f>(1-EPS_nonenergy!I32)*BIFUBC!I32</f>
        <v>0</v>
      </c>
      <c r="J77" s="120">
        <f>(1-EPS_nonenergy!J32)*BIFUBC!J32</f>
        <v>0</v>
      </c>
      <c r="K77" s="120">
        <f>(1-EPS_nonenergy!K32)*BIFUBC!K32</f>
        <v>0</v>
      </c>
      <c r="L77" s="120">
        <f>(1-EPS_nonenergy!L32)*BIFUBC!L32</f>
        <v>0</v>
      </c>
      <c r="M77" s="120">
        <f>(1-EPS_nonenergy!M32)*BIFUBC!M32</f>
        <v>0</v>
      </c>
      <c r="N77" s="120">
        <f>(1-EPS_nonenergy!N32)*BIFUBC!N32</f>
        <v>0</v>
      </c>
      <c r="O77" s="120">
        <f>(1-EPS_nonenergy!O32)*BIFUBC!O32</f>
        <v>0</v>
      </c>
      <c r="P77" s="120">
        <f>(1-EPS_nonenergy!P32)*BIFUBC!P32</f>
        <v>0</v>
      </c>
      <c r="Q77" s="120">
        <f>(1-EPS_nonenergy!Q32)*BIFUBC!Q32</f>
        <v>0</v>
      </c>
      <c r="R77" s="120">
        <f>(1-EPS_nonenergy!R32)*BIFUBC!R32</f>
        <v>0</v>
      </c>
      <c r="S77" s="120">
        <f>(1-EPS_nonenergy!S32)*BIFUBC!S32</f>
        <v>0</v>
      </c>
      <c r="T77" s="120">
        <f>(1-EPS_nonenergy!T32)*BIFUBC!T32</f>
        <v>0</v>
      </c>
      <c r="U77" s="120">
        <f>(1-EPS_nonenergy!U32)*BIFUBC!U32</f>
        <v>0</v>
      </c>
      <c r="V77" s="120">
        <f>(1-EPS_nonenergy!V32)*BIFUBC!V32</f>
        <v>0</v>
      </c>
      <c r="W77" s="120">
        <f>(1-EPS_nonenergy!W32)*BIFUBC!W32</f>
        <v>0</v>
      </c>
      <c r="X77" s="120">
        <f>(1-EPS_nonenergy!X32)*BIFUBC!X32</f>
        <v>0</v>
      </c>
      <c r="Y77" s="120">
        <f>(1-EPS_nonenergy!Y32)*BIFUBC!Y32</f>
        <v>0</v>
      </c>
      <c r="Z77" s="120">
        <f>(1-EPS_nonenergy!Z32)*BIFUBC!Z32</f>
        <v>0</v>
      </c>
      <c r="AA77" s="120">
        <f>(1-EPS_nonenergy!AA32)*BIFUBC!AA32</f>
        <v>0</v>
      </c>
      <c r="AB77" s="120">
        <f>(1-EPS_nonenergy!AB32)*BIFUBC!AB32</f>
        <v>0</v>
      </c>
      <c r="AC77" s="120">
        <f>(1-EPS_nonenergy!AC32)*BIFUBC!AC32</f>
        <v>0</v>
      </c>
      <c r="AD77" s="120">
        <f>(1-EPS_nonenergy!AD32)*BIFUBC!AD32</f>
        <v>0</v>
      </c>
      <c r="AE77" s="120">
        <f>(1-EPS_nonenergy!AE32)*BIFUBC!AE32</f>
        <v>0</v>
      </c>
      <c r="AF77" s="120">
        <f>(1-EPS_nonenergy!AF32)*BIFUBC!AF32</f>
        <v>0</v>
      </c>
      <c r="AG77" s="120">
        <f>(1-EPS_nonenergy!AG32)*BIFUBC!AG32</f>
        <v>0</v>
      </c>
    </row>
    <row r="78" spans="1:33" x14ac:dyDescent="0.25">
      <c r="A78" s="120" t="s">
        <v>1390</v>
      </c>
      <c r="B78" s="120" t="s">
        <v>1037</v>
      </c>
      <c r="C78" s="120">
        <f>(1-EPS_nonenergy!C33)*BIFUBC!C33</f>
        <v>0</v>
      </c>
      <c r="D78" s="120">
        <f>(1-EPS_nonenergy!D33)*BIFUBC!D33</f>
        <v>0</v>
      </c>
      <c r="E78" s="120">
        <f>(1-EPS_nonenergy!E33)*BIFUBC!E33</f>
        <v>0</v>
      </c>
      <c r="F78" s="120">
        <f>(1-EPS_nonenergy!F33)*BIFUBC!F33</f>
        <v>0</v>
      </c>
      <c r="G78" s="120">
        <f>(1-EPS_nonenergy!G33)*BIFUBC!G33</f>
        <v>0</v>
      </c>
      <c r="H78" s="120">
        <f>(1-EPS_nonenergy!H33)*BIFUBC!H33</f>
        <v>0</v>
      </c>
      <c r="I78" s="120">
        <f>(1-EPS_nonenergy!I33)*BIFUBC!I33</f>
        <v>0</v>
      </c>
      <c r="J78" s="120">
        <f>(1-EPS_nonenergy!J33)*BIFUBC!J33</f>
        <v>0</v>
      </c>
      <c r="K78" s="120">
        <f>(1-EPS_nonenergy!K33)*BIFUBC!K33</f>
        <v>0</v>
      </c>
      <c r="L78" s="120">
        <f>(1-EPS_nonenergy!L33)*BIFUBC!L33</f>
        <v>0</v>
      </c>
      <c r="M78" s="120">
        <f>(1-EPS_nonenergy!M33)*BIFUBC!M33</f>
        <v>0</v>
      </c>
      <c r="N78" s="120">
        <f>(1-EPS_nonenergy!N33)*BIFUBC!N33</f>
        <v>0</v>
      </c>
      <c r="O78" s="120">
        <f>(1-EPS_nonenergy!O33)*BIFUBC!O33</f>
        <v>0</v>
      </c>
      <c r="P78" s="120">
        <f>(1-EPS_nonenergy!P33)*BIFUBC!P33</f>
        <v>0</v>
      </c>
      <c r="Q78" s="120">
        <f>(1-EPS_nonenergy!Q33)*BIFUBC!Q33</f>
        <v>0</v>
      </c>
      <c r="R78" s="120">
        <f>(1-EPS_nonenergy!R33)*BIFUBC!R33</f>
        <v>0</v>
      </c>
      <c r="S78" s="120">
        <f>(1-EPS_nonenergy!S33)*BIFUBC!S33</f>
        <v>0</v>
      </c>
      <c r="T78" s="120">
        <f>(1-EPS_nonenergy!T33)*BIFUBC!T33</f>
        <v>0</v>
      </c>
      <c r="U78" s="120">
        <f>(1-EPS_nonenergy!U33)*BIFUBC!U33</f>
        <v>0</v>
      </c>
      <c r="V78" s="120">
        <f>(1-EPS_nonenergy!V33)*BIFUBC!V33</f>
        <v>0</v>
      </c>
      <c r="W78" s="120">
        <f>(1-EPS_nonenergy!W33)*BIFUBC!W33</f>
        <v>0</v>
      </c>
      <c r="X78" s="120">
        <f>(1-EPS_nonenergy!X33)*BIFUBC!X33</f>
        <v>0</v>
      </c>
      <c r="Y78" s="120">
        <f>(1-EPS_nonenergy!Y33)*BIFUBC!Y33</f>
        <v>0</v>
      </c>
      <c r="Z78" s="120">
        <f>(1-EPS_nonenergy!Z33)*BIFUBC!Z33</f>
        <v>0</v>
      </c>
      <c r="AA78" s="120">
        <f>(1-EPS_nonenergy!AA33)*BIFUBC!AA33</f>
        <v>0</v>
      </c>
      <c r="AB78" s="120">
        <f>(1-EPS_nonenergy!AB33)*BIFUBC!AB33</f>
        <v>0</v>
      </c>
      <c r="AC78" s="120">
        <f>(1-EPS_nonenergy!AC33)*BIFUBC!AC33</f>
        <v>0</v>
      </c>
      <c r="AD78" s="120">
        <f>(1-EPS_nonenergy!AD33)*BIFUBC!AD33</f>
        <v>0</v>
      </c>
      <c r="AE78" s="120">
        <f>(1-EPS_nonenergy!AE33)*BIFUBC!AE33</f>
        <v>0</v>
      </c>
      <c r="AF78" s="120">
        <f>(1-EPS_nonenergy!AF33)*BIFUBC!AF33</f>
        <v>0</v>
      </c>
      <c r="AG78" s="120">
        <f>(1-EPS_nonenergy!AG33)*BIFUBC!AG33</f>
        <v>0</v>
      </c>
    </row>
    <row r="79" spans="1:33" x14ac:dyDescent="0.25">
      <c r="A79" s="120" t="s">
        <v>1390</v>
      </c>
      <c r="B79" s="120" t="s">
        <v>1038</v>
      </c>
      <c r="C79" s="120">
        <f>(1-EPS_nonenergy!C34)*BIFUBC!C34</f>
        <v>0</v>
      </c>
      <c r="D79" s="120">
        <f>(1-EPS_nonenergy!D34)*BIFUBC!D34</f>
        <v>0</v>
      </c>
      <c r="E79" s="120">
        <f>(1-EPS_nonenergy!E34)*BIFUBC!E34</f>
        <v>0</v>
      </c>
      <c r="F79" s="120">
        <f>(1-EPS_nonenergy!F34)*BIFUBC!F34</f>
        <v>0</v>
      </c>
      <c r="G79" s="120">
        <f>(1-EPS_nonenergy!G34)*BIFUBC!G34</f>
        <v>0</v>
      </c>
      <c r="H79" s="120">
        <f>(1-EPS_nonenergy!H34)*BIFUBC!H34</f>
        <v>0</v>
      </c>
      <c r="I79" s="120">
        <f>(1-EPS_nonenergy!I34)*BIFUBC!I34</f>
        <v>0</v>
      </c>
      <c r="J79" s="120">
        <f>(1-EPS_nonenergy!J34)*BIFUBC!J34</f>
        <v>0</v>
      </c>
      <c r="K79" s="120">
        <f>(1-EPS_nonenergy!K34)*BIFUBC!K34</f>
        <v>0</v>
      </c>
      <c r="L79" s="120">
        <f>(1-EPS_nonenergy!L34)*BIFUBC!L34</f>
        <v>0</v>
      </c>
      <c r="M79" s="120">
        <f>(1-EPS_nonenergy!M34)*BIFUBC!M34</f>
        <v>0</v>
      </c>
      <c r="N79" s="120">
        <f>(1-EPS_nonenergy!N34)*BIFUBC!N34</f>
        <v>0</v>
      </c>
      <c r="O79" s="120">
        <f>(1-EPS_nonenergy!O34)*BIFUBC!O34</f>
        <v>0</v>
      </c>
      <c r="P79" s="120">
        <f>(1-EPS_nonenergy!P34)*BIFUBC!P34</f>
        <v>0</v>
      </c>
      <c r="Q79" s="120">
        <f>(1-EPS_nonenergy!Q34)*BIFUBC!Q34</f>
        <v>0</v>
      </c>
      <c r="R79" s="120">
        <f>(1-EPS_nonenergy!R34)*BIFUBC!R34</f>
        <v>0</v>
      </c>
      <c r="S79" s="120">
        <f>(1-EPS_nonenergy!S34)*BIFUBC!S34</f>
        <v>0</v>
      </c>
      <c r="T79" s="120">
        <f>(1-EPS_nonenergy!T34)*BIFUBC!T34</f>
        <v>0</v>
      </c>
      <c r="U79" s="120">
        <f>(1-EPS_nonenergy!U34)*BIFUBC!U34</f>
        <v>0</v>
      </c>
      <c r="V79" s="120">
        <f>(1-EPS_nonenergy!V34)*BIFUBC!V34</f>
        <v>0</v>
      </c>
      <c r="W79" s="120">
        <f>(1-EPS_nonenergy!W34)*BIFUBC!W34</f>
        <v>0</v>
      </c>
      <c r="X79" s="120">
        <f>(1-EPS_nonenergy!X34)*BIFUBC!X34</f>
        <v>0</v>
      </c>
      <c r="Y79" s="120">
        <f>(1-EPS_nonenergy!Y34)*BIFUBC!Y34</f>
        <v>0</v>
      </c>
      <c r="Z79" s="120">
        <f>(1-EPS_nonenergy!Z34)*BIFUBC!Z34</f>
        <v>0</v>
      </c>
      <c r="AA79" s="120">
        <f>(1-EPS_nonenergy!AA34)*BIFUBC!AA34</f>
        <v>0</v>
      </c>
      <c r="AB79" s="120">
        <f>(1-EPS_nonenergy!AB34)*BIFUBC!AB34</f>
        <v>0</v>
      </c>
      <c r="AC79" s="120">
        <f>(1-EPS_nonenergy!AC34)*BIFUBC!AC34</f>
        <v>0</v>
      </c>
      <c r="AD79" s="120">
        <f>(1-EPS_nonenergy!AD34)*BIFUBC!AD34</f>
        <v>0</v>
      </c>
      <c r="AE79" s="120">
        <f>(1-EPS_nonenergy!AE34)*BIFUBC!AE34</f>
        <v>0</v>
      </c>
      <c r="AF79" s="120">
        <f>(1-EPS_nonenergy!AF34)*BIFUBC!AF34</f>
        <v>0</v>
      </c>
      <c r="AG79" s="120">
        <f>(1-EPS_nonenergy!AG34)*BIFUBC!AG34</f>
        <v>0</v>
      </c>
    </row>
    <row r="80" spans="1:33" x14ac:dyDescent="0.25">
      <c r="A80" s="120" t="s">
        <v>1390</v>
      </c>
      <c r="B80" s="120" t="s">
        <v>1039</v>
      </c>
      <c r="C80" s="120">
        <f>(1-EPS_nonenergy!C35)*BIFUBC!C35</f>
        <v>0</v>
      </c>
      <c r="D80" s="120">
        <f>(1-EPS_nonenergy!D35)*BIFUBC!D35</f>
        <v>0</v>
      </c>
      <c r="E80" s="120">
        <f>(1-EPS_nonenergy!E35)*BIFUBC!E35</f>
        <v>0</v>
      </c>
      <c r="F80" s="120">
        <f>(1-EPS_nonenergy!F35)*BIFUBC!F35</f>
        <v>0</v>
      </c>
      <c r="G80" s="120">
        <f>(1-EPS_nonenergy!G35)*BIFUBC!G35</f>
        <v>0</v>
      </c>
      <c r="H80" s="120">
        <f>(1-EPS_nonenergy!H35)*BIFUBC!H35</f>
        <v>0</v>
      </c>
      <c r="I80" s="120">
        <f>(1-EPS_nonenergy!I35)*BIFUBC!I35</f>
        <v>0</v>
      </c>
      <c r="J80" s="120">
        <f>(1-EPS_nonenergy!J35)*BIFUBC!J35</f>
        <v>0</v>
      </c>
      <c r="K80" s="120">
        <f>(1-EPS_nonenergy!K35)*BIFUBC!K35</f>
        <v>0</v>
      </c>
      <c r="L80" s="120">
        <f>(1-EPS_nonenergy!L35)*BIFUBC!L35</f>
        <v>0</v>
      </c>
      <c r="M80" s="120">
        <f>(1-EPS_nonenergy!M35)*BIFUBC!M35</f>
        <v>0</v>
      </c>
      <c r="N80" s="120">
        <f>(1-EPS_nonenergy!N35)*BIFUBC!N35</f>
        <v>0</v>
      </c>
      <c r="O80" s="120">
        <f>(1-EPS_nonenergy!O35)*BIFUBC!O35</f>
        <v>0</v>
      </c>
      <c r="P80" s="120">
        <f>(1-EPS_nonenergy!P35)*BIFUBC!P35</f>
        <v>0</v>
      </c>
      <c r="Q80" s="120">
        <f>(1-EPS_nonenergy!Q35)*BIFUBC!Q35</f>
        <v>0</v>
      </c>
      <c r="R80" s="120">
        <f>(1-EPS_nonenergy!R35)*BIFUBC!R35</f>
        <v>0</v>
      </c>
      <c r="S80" s="120">
        <f>(1-EPS_nonenergy!S35)*BIFUBC!S35</f>
        <v>0</v>
      </c>
      <c r="T80" s="120">
        <f>(1-EPS_nonenergy!T35)*BIFUBC!T35</f>
        <v>0</v>
      </c>
      <c r="U80" s="120">
        <f>(1-EPS_nonenergy!U35)*BIFUBC!U35</f>
        <v>0</v>
      </c>
      <c r="V80" s="120">
        <f>(1-EPS_nonenergy!V35)*BIFUBC!V35</f>
        <v>0</v>
      </c>
      <c r="W80" s="120">
        <f>(1-EPS_nonenergy!W35)*BIFUBC!W35</f>
        <v>0</v>
      </c>
      <c r="X80" s="120">
        <f>(1-EPS_nonenergy!X35)*BIFUBC!X35</f>
        <v>0</v>
      </c>
      <c r="Y80" s="120">
        <f>(1-EPS_nonenergy!Y35)*BIFUBC!Y35</f>
        <v>0</v>
      </c>
      <c r="Z80" s="120">
        <f>(1-EPS_nonenergy!Z35)*BIFUBC!Z35</f>
        <v>0</v>
      </c>
      <c r="AA80" s="120">
        <f>(1-EPS_nonenergy!AA35)*BIFUBC!AA35</f>
        <v>0</v>
      </c>
      <c r="AB80" s="120">
        <f>(1-EPS_nonenergy!AB35)*BIFUBC!AB35</f>
        <v>0</v>
      </c>
      <c r="AC80" s="120">
        <f>(1-EPS_nonenergy!AC35)*BIFUBC!AC35</f>
        <v>0</v>
      </c>
      <c r="AD80" s="120">
        <f>(1-EPS_nonenergy!AD35)*BIFUBC!AD35</f>
        <v>0</v>
      </c>
      <c r="AE80" s="120">
        <f>(1-EPS_nonenergy!AE35)*BIFUBC!AE35</f>
        <v>0</v>
      </c>
      <c r="AF80" s="120">
        <f>(1-EPS_nonenergy!AF35)*BIFUBC!AF35</f>
        <v>0</v>
      </c>
      <c r="AG80" s="120">
        <f>(1-EPS_nonenergy!AG35)*BIFUBC!AG35</f>
        <v>0</v>
      </c>
    </row>
    <row r="81" spans="1:33" x14ac:dyDescent="0.25">
      <c r="A81" s="120" t="s">
        <v>1390</v>
      </c>
      <c r="B81" s="120" t="s">
        <v>1040</v>
      </c>
      <c r="C81" s="120">
        <f>(1-EPS_nonenergy!C36)*BIFUBC!C36</f>
        <v>0</v>
      </c>
      <c r="D81" s="120">
        <f>(1-EPS_nonenergy!D36)*BIFUBC!D36</f>
        <v>0</v>
      </c>
      <c r="E81" s="120">
        <f>(1-EPS_nonenergy!E36)*BIFUBC!E36</f>
        <v>0</v>
      </c>
      <c r="F81" s="120">
        <f>(1-EPS_nonenergy!F36)*BIFUBC!F36</f>
        <v>0</v>
      </c>
      <c r="G81" s="120">
        <f>(1-EPS_nonenergy!G36)*BIFUBC!G36</f>
        <v>0</v>
      </c>
      <c r="H81" s="120">
        <f>(1-EPS_nonenergy!H36)*BIFUBC!H36</f>
        <v>0</v>
      </c>
      <c r="I81" s="120">
        <f>(1-EPS_nonenergy!I36)*BIFUBC!I36</f>
        <v>0</v>
      </c>
      <c r="J81" s="120">
        <f>(1-EPS_nonenergy!J36)*BIFUBC!J36</f>
        <v>0</v>
      </c>
      <c r="K81" s="120">
        <f>(1-EPS_nonenergy!K36)*BIFUBC!K36</f>
        <v>0</v>
      </c>
      <c r="L81" s="120">
        <f>(1-EPS_nonenergy!L36)*BIFUBC!L36</f>
        <v>0</v>
      </c>
      <c r="M81" s="120">
        <f>(1-EPS_nonenergy!M36)*BIFUBC!M36</f>
        <v>0</v>
      </c>
      <c r="N81" s="120">
        <f>(1-EPS_nonenergy!N36)*BIFUBC!N36</f>
        <v>0</v>
      </c>
      <c r="O81" s="120">
        <f>(1-EPS_nonenergy!O36)*BIFUBC!O36</f>
        <v>0</v>
      </c>
      <c r="P81" s="120">
        <f>(1-EPS_nonenergy!P36)*BIFUBC!P36</f>
        <v>0</v>
      </c>
      <c r="Q81" s="120">
        <f>(1-EPS_nonenergy!Q36)*BIFUBC!Q36</f>
        <v>0</v>
      </c>
      <c r="R81" s="120">
        <f>(1-EPS_nonenergy!R36)*BIFUBC!R36</f>
        <v>0</v>
      </c>
      <c r="S81" s="120">
        <f>(1-EPS_nonenergy!S36)*BIFUBC!S36</f>
        <v>0</v>
      </c>
      <c r="T81" s="120">
        <f>(1-EPS_nonenergy!T36)*BIFUBC!T36</f>
        <v>0</v>
      </c>
      <c r="U81" s="120">
        <f>(1-EPS_nonenergy!U36)*BIFUBC!U36</f>
        <v>0</v>
      </c>
      <c r="V81" s="120">
        <f>(1-EPS_nonenergy!V36)*BIFUBC!V36</f>
        <v>0</v>
      </c>
      <c r="W81" s="120">
        <f>(1-EPS_nonenergy!W36)*BIFUBC!W36</f>
        <v>0</v>
      </c>
      <c r="X81" s="120">
        <f>(1-EPS_nonenergy!X36)*BIFUBC!X36</f>
        <v>0</v>
      </c>
      <c r="Y81" s="120">
        <f>(1-EPS_nonenergy!Y36)*BIFUBC!Y36</f>
        <v>0</v>
      </c>
      <c r="Z81" s="120">
        <f>(1-EPS_nonenergy!Z36)*BIFUBC!Z36</f>
        <v>0</v>
      </c>
      <c r="AA81" s="120">
        <f>(1-EPS_nonenergy!AA36)*BIFUBC!AA36</f>
        <v>0</v>
      </c>
      <c r="AB81" s="120">
        <f>(1-EPS_nonenergy!AB36)*BIFUBC!AB36</f>
        <v>0</v>
      </c>
      <c r="AC81" s="120">
        <f>(1-EPS_nonenergy!AC36)*BIFUBC!AC36</f>
        <v>0</v>
      </c>
      <c r="AD81" s="120">
        <f>(1-EPS_nonenergy!AD36)*BIFUBC!AD36</f>
        <v>0</v>
      </c>
      <c r="AE81" s="120">
        <f>(1-EPS_nonenergy!AE36)*BIFUBC!AE36</f>
        <v>0</v>
      </c>
      <c r="AF81" s="120">
        <f>(1-EPS_nonenergy!AF36)*BIFUBC!AF36</f>
        <v>0</v>
      </c>
      <c r="AG81" s="120">
        <f>(1-EPS_nonenergy!AG36)*BIFUBC!AG36</f>
        <v>0</v>
      </c>
    </row>
    <row r="82" spans="1:33" x14ac:dyDescent="0.25">
      <c r="A82" s="120" t="s">
        <v>1390</v>
      </c>
      <c r="B82" s="120" t="s">
        <v>1041</v>
      </c>
      <c r="C82" s="120">
        <f>(1-EPS_nonenergy!C37)*BIFUBC!C37</f>
        <v>0</v>
      </c>
      <c r="D82" s="120">
        <f>(1-EPS_nonenergy!D37)*BIFUBC!D37</f>
        <v>0</v>
      </c>
      <c r="E82" s="120">
        <f>(1-EPS_nonenergy!E37)*BIFUBC!E37</f>
        <v>0</v>
      </c>
      <c r="F82" s="120">
        <f>(1-EPS_nonenergy!F37)*BIFUBC!F37</f>
        <v>0</v>
      </c>
      <c r="G82" s="120">
        <f>(1-EPS_nonenergy!G37)*BIFUBC!G37</f>
        <v>0</v>
      </c>
      <c r="H82" s="120">
        <f>(1-EPS_nonenergy!H37)*BIFUBC!H37</f>
        <v>0</v>
      </c>
      <c r="I82" s="120">
        <f>(1-EPS_nonenergy!I37)*BIFUBC!I37</f>
        <v>0</v>
      </c>
      <c r="J82" s="120">
        <f>(1-EPS_nonenergy!J37)*BIFUBC!J37</f>
        <v>0</v>
      </c>
      <c r="K82" s="120">
        <f>(1-EPS_nonenergy!K37)*BIFUBC!K37</f>
        <v>0</v>
      </c>
      <c r="L82" s="120">
        <f>(1-EPS_nonenergy!L37)*BIFUBC!L37</f>
        <v>0</v>
      </c>
      <c r="M82" s="120">
        <f>(1-EPS_nonenergy!M37)*BIFUBC!M37</f>
        <v>0</v>
      </c>
      <c r="N82" s="120">
        <f>(1-EPS_nonenergy!N37)*BIFUBC!N37</f>
        <v>0</v>
      </c>
      <c r="O82" s="120">
        <f>(1-EPS_nonenergy!O37)*BIFUBC!O37</f>
        <v>0</v>
      </c>
      <c r="P82" s="120">
        <f>(1-EPS_nonenergy!P37)*BIFUBC!P37</f>
        <v>0</v>
      </c>
      <c r="Q82" s="120">
        <f>(1-EPS_nonenergy!Q37)*BIFUBC!Q37</f>
        <v>0</v>
      </c>
      <c r="R82" s="120">
        <f>(1-EPS_nonenergy!R37)*BIFUBC!R37</f>
        <v>0</v>
      </c>
      <c r="S82" s="120">
        <f>(1-EPS_nonenergy!S37)*BIFUBC!S37</f>
        <v>0</v>
      </c>
      <c r="T82" s="120">
        <f>(1-EPS_nonenergy!T37)*BIFUBC!T37</f>
        <v>0</v>
      </c>
      <c r="U82" s="120">
        <f>(1-EPS_nonenergy!U37)*BIFUBC!U37</f>
        <v>0</v>
      </c>
      <c r="V82" s="120">
        <f>(1-EPS_nonenergy!V37)*BIFUBC!V37</f>
        <v>0</v>
      </c>
      <c r="W82" s="120">
        <f>(1-EPS_nonenergy!W37)*BIFUBC!W37</f>
        <v>0</v>
      </c>
      <c r="X82" s="120">
        <f>(1-EPS_nonenergy!X37)*BIFUBC!X37</f>
        <v>0</v>
      </c>
      <c r="Y82" s="120">
        <f>(1-EPS_nonenergy!Y37)*BIFUBC!Y37</f>
        <v>0</v>
      </c>
      <c r="Z82" s="120">
        <f>(1-EPS_nonenergy!Z37)*BIFUBC!Z37</f>
        <v>0</v>
      </c>
      <c r="AA82" s="120">
        <f>(1-EPS_nonenergy!AA37)*BIFUBC!AA37</f>
        <v>0</v>
      </c>
      <c r="AB82" s="120">
        <f>(1-EPS_nonenergy!AB37)*BIFUBC!AB37</f>
        <v>0</v>
      </c>
      <c r="AC82" s="120">
        <f>(1-EPS_nonenergy!AC37)*BIFUBC!AC37</f>
        <v>0</v>
      </c>
      <c r="AD82" s="120">
        <f>(1-EPS_nonenergy!AD37)*BIFUBC!AD37</f>
        <v>0</v>
      </c>
      <c r="AE82" s="120">
        <f>(1-EPS_nonenergy!AE37)*BIFUBC!AE37</f>
        <v>0</v>
      </c>
      <c r="AF82" s="120">
        <f>(1-EPS_nonenergy!AF37)*BIFUBC!AF37</f>
        <v>0</v>
      </c>
      <c r="AG82" s="120">
        <f>(1-EPS_nonenergy!AG37)*BIFUBC!AG37</f>
        <v>0</v>
      </c>
    </row>
    <row r="83" spans="1:33" x14ac:dyDescent="0.25">
      <c r="A83" s="120" t="s">
        <v>1390</v>
      </c>
      <c r="B83" s="120" t="s">
        <v>1042</v>
      </c>
      <c r="C83" s="120">
        <f>(1-EPS_nonenergy!C38)*BIFUBC!C38</f>
        <v>0</v>
      </c>
      <c r="D83" s="120">
        <f>(1-EPS_nonenergy!D38)*BIFUBC!D38</f>
        <v>0</v>
      </c>
      <c r="E83" s="120">
        <f>(1-EPS_nonenergy!E38)*BIFUBC!E38</f>
        <v>0</v>
      </c>
      <c r="F83" s="120">
        <f>(1-EPS_nonenergy!F38)*BIFUBC!F38</f>
        <v>0</v>
      </c>
      <c r="G83" s="120">
        <f>(1-EPS_nonenergy!G38)*BIFUBC!G38</f>
        <v>0</v>
      </c>
      <c r="H83" s="120">
        <f>(1-EPS_nonenergy!H38)*BIFUBC!H38</f>
        <v>0</v>
      </c>
      <c r="I83" s="120">
        <f>(1-EPS_nonenergy!I38)*BIFUBC!I38</f>
        <v>0</v>
      </c>
      <c r="J83" s="120">
        <f>(1-EPS_nonenergy!J38)*BIFUBC!J38</f>
        <v>0</v>
      </c>
      <c r="K83" s="120">
        <f>(1-EPS_nonenergy!K38)*BIFUBC!K38</f>
        <v>0</v>
      </c>
      <c r="L83" s="120">
        <f>(1-EPS_nonenergy!L38)*BIFUBC!L38</f>
        <v>0</v>
      </c>
      <c r="M83" s="120">
        <f>(1-EPS_nonenergy!M38)*BIFUBC!M38</f>
        <v>0</v>
      </c>
      <c r="N83" s="120">
        <f>(1-EPS_nonenergy!N38)*BIFUBC!N38</f>
        <v>0</v>
      </c>
      <c r="O83" s="120">
        <f>(1-EPS_nonenergy!O38)*BIFUBC!O38</f>
        <v>0</v>
      </c>
      <c r="P83" s="120">
        <f>(1-EPS_nonenergy!P38)*BIFUBC!P38</f>
        <v>0</v>
      </c>
      <c r="Q83" s="120">
        <f>(1-EPS_nonenergy!Q38)*BIFUBC!Q38</f>
        <v>0</v>
      </c>
      <c r="R83" s="120">
        <f>(1-EPS_nonenergy!R38)*BIFUBC!R38</f>
        <v>0</v>
      </c>
      <c r="S83" s="120">
        <f>(1-EPS_nonenergy!S38)*BIFUBC!S38</f>
        <v>0</v>
      </c>
      <c r="T83" s="120">
        <f>(1-EPS_nonenergy!T38)*BIFUBC!T38</f>
        <v>0</v>
      </c>
      <c r="U83" s="120">
        <f>(1-EPS_nonenergy!U38)*BIFUBC!U38</f>
        <v>0</v>
      </c>
      <c r="V83" s="120">
        <f>(1-EPS_nonenergy!V38)*BIFUBC!V38</f>
        <v>0</v>
      </c>
      <c r="W83" s="120">
        <f>(1-EPS_nonenergy!W38)*BIFUBC!W38</f>
        <v>0</v>
      </c>
      <c r="X83" s="120">
        <f>(1-EPS_nonenergy!X38)*BIFUBC!X38</f>
        <v>0</v>
      </c>
      <c r="Y83" s="120">
        <f>(1-EPS_nonenergy!Y38)*BIFUBC!Y38</f>
        <v>0</v>
      </c>
      <c r="Z83" s="120">
        <f>(1-EPS_nonenergy!Z38)*BIFUBC!Z38</f>
        <v>0</v>
      </c>
      <c r="AA83" s="120">
        <f>(1-EPS_nonenergy!AA38)*BIFUBC!AA38</f>
        <v>0</v>
      </c>
      <c r="AB83" s="120">
        <f>(1-EPS_nonenergy!AB38)*BIFUBC!AB38</f>
        <v>0</v>
      </c>
      <c r="AC83" s="120">
        <f>(1-EPS_nonenergy!AC38)*BIFUBC!AC38</f>
        <v>0</v>
      </c>
      <c r="AD83" s="120">
        <f>(1-EPS_nonenergy!AD38)*BIFUBC!AD38</f>
        <v>0</v>
      </c>
      <c r="AE83" s="120">
        <f>(1-EPS_nonenergy!AE38)*BIFUBC!AE38</f>
        <v>0</v>
      </c>
      <c r="AF83" s="120">
        <f>(1-EPS_nonenergy!AF38)*BIFUBC!AF38</f>
        <v>0</v>
      </c>
      <c r="AG83" s="120">
        <f>(1-EPS_nonenergy!AG38)*BIFUBC!AG38</f>
        <v>0</v>
      </c>
    </row>
    <row r="84" spans="1:33" x14ac:dyDescent="0.25">
      <c r="A84" s="120" t="s">
        <v>1390</v>
      </c>
      <c r="B84" s="120" t="s">
        <v>1043</v>
      </c>
      <c r="C84" s="120">
        <f>(1-EPS_nonenergy!C39)*BIFUBC!C39</f>
        <v>0</v>
      </c>
      <c r="D84" s="120">
        <f>(1-EPS_nonenergy!D39)*BIFUBC!D39</f>
        <v>0</v>
      </c>
      <c r="E84" s="120">
        <f>(1-EPS_nonenergy!E39)*BIFUBC!E39</f>
        <v>0</v>
      </c>
      <c r="F84" s="120">
        <f>(1-EPS_nonenergy!F39)*BIFUBC!F39</f>
        <v>0</v>
      </c>
      <c r="G84" s="120">
        <f>(1-EPS_nonenergy!G39)*BIFUBC!G39</f>
        <v>0</v>
      </c>
      <c r="H84" s="120">
        <f>(1-EPS_nonenergy!H39)*BIFUBC!H39</f>
        <v>0</v>
      </c>
      <c r="I84" s="120">
        <f>(1-EPS_nonenergy!I39)*BIFUBC!I39</f>
        <v>0</v>
      </c>
      <c r="J84" s="120">
        <f>(1-EPS_nonenergy!J39)*BIFUBC!J39</f>
        <v>0</v>
      </c>
      <c r="K84" s="120">
        <f>(1-EPS_nonenergy!K39)*BIFUBC!K39</f>
        <v>0</v>
      </c>
      <c r="L84" s="120">
        <f>(1-EPS_nonenergy!L39)*BIFUBC!L39</f>
        <v>0</v>
      </c>
      <c r="M84" s="120">
        <f>(1-EPS_nonenergy!M39)*BIFUBC!M39</f>
        <v>0</v>
      </c>
      <c r="N84" s="120">
        <f>(1-EPS_nonenergy!N39)*BIFUBC!N39</f>
        <v>0</v>
      </c>
      <c r="O84" s="120">
        <f>(1-EPS_nonenergy!O39)*BIFUBC!O39</f>
        <v>0</v>
      </c>
      <c r="P84" s="120">
        <f>(1-EPS_nonenergy!P39)*BIFUBC!P39</f>
        <v>0</v>
      </c>
      <c r="Q84" s="120">
        <f>(1-EPS_nonenergy!Q39)*BIFUBC!Q39</f>
        <v>0</v>
      </c>
      <c r="R84" s="120">
        <f>(1-EPS_nonenergy!R39)*BIFUBC!R39</f>
        <v>0</v>
      </c>
      <c r="S84" s="120">
        <f>(1-EPS_nonenergy!S39)*BIFUBC!S39</f>
        <v>0</v>
      </c>
      <c r="T84" s="120">
        <f>(1-EPS_nonenergy!T39)*BIFUBC!T39</f>
        <v>0</v>
      </c>
      <c r="U84" s="120">
        <f>(1-EPS_nonenergy!U39)*BIFUBC!U39</f>
        <v>0</v>
      </c>
      <c r="V84" s="120">
        <f>(1-EPS_nonenergy!V39)*BIFUBC!V39</f>
        <v>0</v>
      </c>
      <c r="W84" s="120">
        <f>(1-EPS_nonenergy!W39)*BIFUBC!W39</f>
        <v>0</v>
      </c>
      <c r="X84" s="120">
        <f>(1-EPS_nonenergy!X39)*BIFUBC!X39</f>
        <v>0</v>
      </c>
      <c r="Y84" s="120">
        <f>(1-EPS_nonenergy!Y39)*BIFUBC!Y39</f>
        <v>0</v>
      </c>
      <c r="Z84" s="120">
        <f>(1-EPS_nonenergy!Z39)*BIFUBC!Z39</f>
        <v>0</v>
      </c>
      <c r="AA84" s="120">
        <f>(1-EPS_nonenergy!AA39)*BIFUBC!AA39</f>
        <v>0</v>
      </c>
      <c r="AB84" s="120">
        <f>(1-EPS_nonenergy!AB39)*BIFUBC!AB39</f>
        <v>0</v>
      </c>
      <c r="AC84" s="120">
        <f>(1-EPS_nonenergy!AC39)*BIFUBC!AC39</f>
        <v>0</v>
      </c>
      <c r="AD84" s="120">
        <f>(1-EPS_nonenergy!AD39)*BIFUBC!AD39</f>
        <v>0</v>
      </c>
      <c r="AE84" s="120">
        <f>(1-EPS_nonenergy!AE39)*BIFUBC!AE39</f>
        <v>0</v>
      </c>
      <c r="AF84" s="120">
        <f>(1-EPS_nonenergy!AF39)*BIFUBC!AF39</f>
        <v>0</v>
      </c>
      <c r="AG84" s="120">
        <f>(1-EPS_nonenergy!AG39)*BIFUBC!AG39</f>
        <v>0</v>
      </c>
    </row>
    <row r="85" spans="1:33" x14ac:dyDescent="0.25">
      <c r="A85" s="120" t="s">
        <v>1390</v>
      </c>
      <c r="B85" s="120" t="s">
        <v>1044</v>
      </c>
      <c r="C85" s="120">
        <f>(1-EPS_nonenergy!C40)*BIFUBC!C40</f>
        <v>644856388766.76208</v>
      </c>
      <c r="D85" s="120">
        <f>(1-EPS_nonenergy!D40)*BIFUBC!D40</f>
        <v>534672736676.20441</v>
      </c>
      <c r="E85" s="120">
        <f>(1-EPS_nonenergy!E40)*BIFUBC!E40</f>
        <v>552895317524.35815</v>
      </c>
      <c r="F85" s="120">
        <f>(1-EPS_nonenergy!F40)*BIFUBC!F40</f>
        <v>671514859122.45374</v>
      </c>
      <c r="G85" s="120">
        <f>(1-EPS_nonenergy!G40)*BIFUBC!G40</f>
        <v>667529549494.59729</v>
      </c>
      <c r="H85" s="120">
        <f>(1-EPS_nonenergy!H40)*BIFUBC!H40</f>
        <v>627592984695.17151</v>
      </c>
      <c r="I85" s="120">
        <f>(1-EPS_nonenergy!I40)*BIFUBC!I40</f>
        <v>623331886227.0752</v>
      </c>
      <c r="J85" s="120">
        <f>(1-EPS_nonenergy!J40)*BIFUBC!J40</f>
        <v>607571907685.32629</v>
      </c>
      <c r="K85" s="120">
        <f>(1-EPS_nonenergy!K40)*BIFUBC!K40</f>
        <v>581090172308.81934</v>
      </c>
      <c r="L85" s="120">
        <f>(1-EPS_nonenergy!L40)*BIFUBC!L40</f>
        <v>556907749389.63477</v>
      </c>
      <c r="M85" s="120">
        <f>(1-EPS_nonenergy!M40)*BIFUBC!M40</f>
        <v>556844081920.61218</v>
      </c>
      <c r="N85" s="120">
        <f>(1-EPS_nonenergy!N40)*BIFUBC!N40</f>
        <v>556536071609.89563</v>
      </c>
      <c r="O85" s="120">
        <f>(1-EPS_nonenergy!O40)*BIFUBC!O40</f>
        <v>548833040989.44989</v>
      </c>
      <c r="P85" s="120">
        <f>(1-EPS_nonenergy!P40)*BIFUBC!P40</f>
        <v>539153304450.58807</v>
      </c>
      <c r="Q85" s="120">
        <f>(1-EPS_nonenergy!Q40)*BIFUBC!Q40</f>
        <v>540410886494.06531</v>
      </c>
      <c r="R85" s="120">
        <f>(1-EPS_nonenergy!R40)*BIFUBC!R40</f>
        <v>542495927651.27991</v>
      </c>
      <c r="S85" s="120">
        <f>(1-EPS_nonenergy!S40)*BIFUBC!S40</f>
        <v>537769737284.72601</v>
      </c>
      <c r="T85" s="120">
        <f>(1-EPS_nonenergy!T40)*BIFUBC!T40</f>
        <v>538398315746.31317</v>
      </c>
      <c r="U85" s="120">
        <f>(1-EPS_nonenergy!U40)*BIFUBC!U40</f>
        <v>543462397112.91931</v>
      </c>
      <c r="V85" s="120">
        <f>(1-EPS_nonenergy!V40)*BIFUBC!V40</f>
        <v>545496721226.46454</v>
      </c>
      <c r="W85" s="120">
        <f>(1-EPS_nonenergy!W40)*BIFUBC!W40</f>
        <v>536717499165.78418</v>
      </c>
      <c r="X85" s="120">
        <f>(1-EPS_nonenergy!X40)*BIFUBC!X40</f>
        <v>538724139143.521</v>
      </c>
      <c r="Y85" s="120">
        <f>(1-EPS_nonenergy!Y40)*BIFUBC!Y40</f>
        <v>551972879651.65295</v>
      </c>
      <c r="Z85" s="120">
        <f>(1-EPS_nonenergy!Z40)*BIFUBC!Z40</f>
        <v>561669441451.09973</v>
      </c>
      <c r="AA85" s="120">
        <f>(1-EPS_nonenergy!AA40)*BIFUBC!AA40</f>
        <v>557025813252.10107</v>
      </c>
      <c r="AB85" s="120">
        <f>(1-EPS_nonenergy!AB40)*BIFUBC!AB40</f>
        <v>556183524015.61279</v>
      </c>
      <c r="AC85" s="120">
        <f>(1-EPS_nonenergy!AC40)*BIFUBC!AC40</f>
        <v>554699803032.28918</v>
      </c>
      <c r="AD85" s="120">
        <f>(1-EPS_nonenergy!AD40)*BIFUBC!AD40</f>
        <v>552103408520.20825</v>
      </c>
      <c r="AE85" s="120">
        <f>(1-EPS_nonenergy!AE40)*BIFUBC!AE40</f>
        <v>555341528096.29492</v>
      </c>
      <c r="AF85" s="120">
        <f>(1-EPS_nonenergy!AF40)*BIFUBC!AF40</f>
        <v>553507997640.56152</v>
      </c>
      <c r="AG85" s="120">
        <f>(1-EPS_nonenergy!AG40)*BIFUBC!AG40</f>
        <v>562363730394.02063</v>
      </c>
    </row>
    <row r="86" spans="1:33" x14ac:dyDescent="0.25">
      <c r="A86" s="120" t="s">
        <v>1390</v>
      </c>
      <c r="B86" s="120" t="s">
        <v>1045</v>
      </c>
      <c r="C86" s="120">
        <f>(1-EPS_nonenergy!C41)*BIFUBC!C41</f>
        <v>0</v>
      </c>
      <c r="D86" s="120">
        <f>(1-EPS_nonenergy!D41)*BIFUBC!D41</f>
        <v>0</v>
      </c>
      <c r="E86" s="120">
        <f>(1-EPS_nonenergy!E41)*BIFUBC!E41</f>
        <v>0</v>
      </c>
      <c r="F86" s="120">
        <f>(1-EPS_nonenergy!F41)*BIFUBC!F41</f>
        <v>0</v>
      </c>
      <c r="G86" s="120">
        <f>(1-EPS_nonenergy!G41)*BIFUBC!G41</f>
        <v>0</v>
      </c>
      <c r="H86" s="120">
        <f>(1-EPS_nonenergy!H41)*BIFUBC!H41</f>
        <v>0</v>
      </c>
      <c r="I86" s="120">
        <f>(1-EPS_nonenergy!I41)*BIFUBC!I41</f>
        <v>0</v>
      </c>
      <c r="J86" s="120">
        <f>(1-EPS_nonenergy!J41)*BIFUBC!J41</f>
        <v>0</v>
      </c>
      <c r="K86" s="120">
        <f>(1-EPS_nonenergy!K41)*BIFUBC!K41</f>
        <v>0</v>
      </c>
      <c r="L86" s="120">
        <f>(1-EPS_nonenergy!L41)*BIFUBC!L41</f>
        <v>0</v>
      </c>
      <c r="M86" s="120">
        <f>(1-EPS_nonenergy!M41)*BIFUBC!M41</f>
        <v>0</v>
      </c>
      <c r="N86" s="120">
        <f>(1-EPS_nonenergy!N41)*BIFUBC!N41</f>
        <v>0</v>
      </c>
      <c r="O86" s="120">
        <f>(1-EPS_nonenergy!O41)*BIFUBC!O41</f>
        <v>0</v>
      </c>
      <c r="P86" s="120">
        <f>(1-EPS_nonenergy!P41)*BIFUBC!P41</f>
        <v>0</v>
      </c>
      <c r="Q86" s="120">
        <f>(1-EPS_nonenergy!Q41)*BIFUBC!Q41</f>
        <v>0</v>
      </c>
      <c r="R86" s="120">
        <f>(1-EPS_nonenergy!R41)*BIFUBC!R41</f>
        <v>0</v>
      </c>
      <c r="S86" s="120">
        <f>(1-EPS_nonenergy!S41)*BIFUBC!S41</f>
        <v>0</v>
      </c>
      <c r="T86" s="120">
        <f>(1-EPS_nonenergy!T41)*BIFUBC!T41</f>
        <v>0</v>
      </c>
      <c r="U86" s="120">
        <f>(1-EPS_nonenergy!U41)*BIFUBC!U41</f>
        <v>0</v>
      </c>
      <c r="V86" s="120">
        <f>(1-EPS_nonenergy!V41)*BIFUBC!V41</f>
        <v>0</v>
      </c>
      <c r="W86" s="120">
        <f>(1-EPS_nonenergy!W41)*BIFUBC!W41</f>
        <v>0</v>
      </c>
      <c r="X86" s="120">
        <f>(1-EPS_nonenergy!X41)*BIFUBC!X41</f>
        <v>0</v>
      </c>
      <c r="Y86" s="120">
        <f>(1-EPS_nonenergy!Y41)*BIFUBC!Y41</f>
        <v>0</v>
      </c>
      <c r="Z86" s="120">
        <f>(1-EPS_nonenergy!Z41)*BIFUBC!Z41</f>
        <v>0</v>
      </c>
      <c r="AA86" s="120">
        <f>(1-EPS_nonenergy!AA41)*BIFUBC!AA41</f>
        <v>0</v>
      </c>
      <c r="AB86" s="120">
        <f>(1-EPS_nonenergy!AB41)*BIFUBC!AB41</f>
        <v>0</v>
      </c>
      <c r="AC86" s="120">
        <f>(1-EPS_nonenergy!AC41)*BIFUBC!AC41</f>
        <v>0</v>
      </c>
      <c r="AD86" s="120">
        <f>(1-EPS_nonenergy!AD41)*BIFUBC!AD41</f>
        <v>0</v>
      </c>
      <c r="AE86" s="120">
        <f>(1-EPS_nonenergy!AE41)*BIFUBC!AE41</f>
        <v>0</v>
      </c>
      <c r="AF86" s="120">
        <f>(1-EPS_nonenergy!AF41)*BIFUBC!AF41</f>
        <v>0</v>
      </c>
      <c r="AG86" s="120">
        <f>(1-EPS_nonenergy!AG41)*BIFUBC!AG41</f>
        <v>0</v>
      </c>
    </row>
    <row r="87" spans="1:33" x14ac:dyDescent="0.25">
      <c r="A87" s="120" t="s">
        <v>1390</v>
      </c>
      <c r="B87" s="120" t="s">
        <v>1046</v>
      </c>
      <c r="C87" s="120">
        <f>(1-EPS_nonenergy!C42)*BIFUBC!C42</f>
        <v>0</v>
      </c>
      <c r="D87" s="120">
        <f>(1-EPS_nonenergy!D42)*BIFUBC!D42</f>
        <v>0</v>
      </c>
      <c r="E87" s="120">
        <f>(1-EPS_nonenergy!E42)*BIFUBC!E42</f>
        <v>0</v>
      </c>
      <c r="F87" s="120">
        <f>(1-EPS_nonenergy!F42)*BIFUBC!F42</f>
        <v>0</v>
      </c>
      <c r="G87" s="120">
        <f>(1-EPS_nonenergy!G42)*BIFUBC!G42</f>
        <v>0</v>
      </c>
      <c r="H87" s="120">
        <f>(1-EPS_nonenergy!H42)*BIFUBC!H42</f>
        <v>0</v>
      </c>
      <c r="I87" s="120">
        <f>(1-EPS_nonenergy!I42)*BIFUBC!I42</f>
        <v>0</v>
      </c>
      <c r="J87" s="120">
        <f>(1-EPS_nonenergy!J42)*BIFUBC!J42</f>
        <v>0</v>
      </c>
      <c r="K87" s="120">
        <f>(1-EPS_nonenergy!K42)*BIFUBC!K42</f>
        <v>0</v>
      </c>
      <c r="L87" s="120">
        <f>(1-EPS_nonenergy!L42)*BIFUBC!L42</f>
        <v>0</v>
      </c>
      <c r="M87" s="120">
        <f>(1-EPS_nonenergy!M42)*BIFUBC!M42</f>
        <v>0</v>
      </c>
      <c r="N87" s="120">
        <f>(1-EPS_nonenergy!N42)*BIFUBC!N42</f>
        <v>0</v>
      </c>
      <c r="O87" s="120">
        <f>(1-EPS_nonenergy!O42)*BIFUBC!O42</f>
        <v>0</v>
      </c>
      <c r="P87" s="120">
        <f>(1-EPS_nonenergy!P42)*BIFUBC!P42</f>
        <v>0</v>
      </c>
      <c r="Q87" s="120">
        <f>(1-EPS_nonenergy!Q42)*BIFUBC!Q42</f>
        <v>0</v>
      </c>
      <c r="R87" s="120">
        <f>(1-EPS_nonenergy!R42)*BIFUBC!R42</f>
        <v>0</v>
      </c>
      <c r="S87" s="120">
        <f>(1-EPS_nonenergy!S42)*BIFUBC!S42</f>
        <v>0</v>
      </c>
      <c r="T87" s="120">
        <f>(1-EPS_nonenergy!T42)*BIFUBC!T42</f>
        <v>0</v>
      </c>
      <c r="U87" s="120">
        <f>(1-EPS_nonenergy!U42)*BIFUBC!U42</f>
        <v>0</v>
      </c>
      <c r="V87" s="120">
        <f>(1-EPS_nonenergy!V42)*BIFUBC!V42</f>
        <v>0</v>
      </c>
      <c r="W87" s="120">
        <f>(1-EPS_nonenergy!W42)*BIFUBC!W42</f>
        <v>0</v>
      </c>
      <c r="X87" s="120">
        <f>(1-EPS_nonenergy!X42)*BIFUBC!X42</f>
        <v>0</v>
      </c>
      <c r="Y87" s="120">
        <f>(1-EPS_nonenergy!Y42)*BIFUBC!Y42</f>
        <v>0</v>
      </c>
      <c r="Z87" s="120">
        <f>(1-EPS_nonenergy!Z42)*BIFUBC!Z42</f>
        <v>0</v>
      </c>
      <c r="AA87" s="120">
        <f>(1-EPS_nonenergy!AA42)*BIFUBC!AA42</f>
        <v>0</v>
      </c>
      <c r="AB87" s="120">
        <f>(1-EPS_nonenergy!AB42)*BIFUBC!AB42</f>
        <v>0</v>
      </c>
      <c r="AC87" s="120">
        <f>(1-EPS_nonenergy!AC42)*BIFUBC!AC42</f>
        <v>0</v>
      </c>
      <c r="AD87" s="120">
        <f>(1-EPS_nonenergy!AD42)*BIFUBC!AD42</f>
        <v>0</v>
      </c>
      <c r="AE87" s="120">
        <f>(1-EPS_nonenergy!AE42)*BIFUBC!AE42</f>
        <v>0</v>
      </c>
      <c r="AF87" s="120">
        <f>(1-EPS_nonenergy!AF42)*BIFUBC!AF42</f>
        <v>0</v>
      </c>
      <c r="AG87" s="120">
        <f>(1-EPS_nonenergy!AG42)*BIFUBC!AG42</f>
        <v>0</v>
      </c>
    </row>
    <row r="88" spans="1:33" x14ac:dyDescent="0.25">
      <c r="A88" s="120" t="s">
        <v>1390</v>
      </c>
      <c r="B88" s="120" t="s">
        <v>1047</v>
      </c>
      <c r="C88" s="120">
        <f>(1-EPS_nonenergy!C43)*BIFUBC!C43</f>
        <v>0</v>
      </c>
      <c r="D88" s="120">
        <f>(1-EPS_nonenergy!D43)*BIFUBC!D43</f>
        <v>0</v>
      </c>
      <c r="E88" s="120">
        <f>(1-EPS_nonenergy!E43)*BIFUBC!E43</f>
        <v>0</v>
      </c>
      <c r="F88" s="120">
        <f>(1-EPS_nonenergy!F43)*BIFUBC!F43</f>
        <v>0</v>
      </c>
      <c r="G88" s="120">
        <f>(1-EPS_nonenergy!G43)*BIFUBC!G43</f>
        <v>0</v>
      </c>
      <c r="H88" s="120">
        <f>(1-EPS_nonenergy!H43)*BIFUBC!H43</f>
        <v>0</v>
      </c>
      <c r="I88" s="120">
        <f>(1-EPS_nonenergy!I43)*BIFUBC!I43</f>
        <v>0</v>
      </c>
      <c r="J88" s="120">
        <f>(1-EPS_nonenergy!J43)*BIFUBC!J43</f>
        <v>0</v>
      </c>
      <c r="K88" s="120">
        <f>(1-EPS_nonenergy!K43)*BIFUBC!K43</f>
        <v>0</v>
      </c>
      <c r="L88" s="120">
        <f>(1-EPS_nonenergy!L43)*BIFUBC!L43</f>
        <v>0</v>
      </c>
      <c r="M88" s="120">
        <f>(1-EPS_nonenergy!M43)*BIFUBC!M43</f>
        <v>0</v>
      </c>
      <c r="N88" s="120">
        <f>(1-EPS_nonenergy!N43)*BIFUBC!N43</f>
        <v>0</v>
      </c>
      <c r="O88" s="120">
        <f>(1-EPS_nonenergy!O43)*BIFUBC!O43</f>
        <v>0</v>
      </c>
      <c r="P88" s="120">
        <f>(1-EPS_nonenergy!P43)*BIFUBC!P43</f>
        <v>0</v>
      </c>
      <c r="Q88" s="120">
        <f>(1-EPS_nonenergy!Q43)*BIFUBC!Q43</f>
        <v>0</v>
      </c>
      <c r="R88" s="120">
        <f>(1-EPS_nonenergy!R43)*BIFUBC!R43</f>
        <v>0</v>
      </c>
      <c r="S88" s="120">
        <f>(1-EPS_nonenergy!S43)*BIFUBC!S43</f>
        <v>0</v>
      </c>
      <c r="T88" s="120">
        <f>(1-EPS_nonenergy!T43)*BIFUBC!T43</f>
        <v>0</v>
      </c>
      <c r="U88" s="120">
        <f>(1-EPS_nonenergy!U43)*BIFUBC!U43</f>
        <v>0</v>
      </c>
      <c r="V88" s="120">
        <f>(1-EPS_nonenergy!V43)*BIFUBC!V43</f>
        <v>0</v>
      </c>
      <c r="W88" s="120">
        <f>(1-EPS_nonenergy!W43)*BIFUBC!W43</f>
        <v>0</v>
      </c>
      <c r="X88" s="120">
        <f>(1-EPS_nonenergy!X43)*BIFUBC!X43</f>
        <v>0</v>
      </c>
      <c r="Y88" s="120">
        <f>(1-EPS_nonenergy!Y43)*BIFUBC!Y43</f>
        <v>0</v>
      </c>
      <c r="Z88" s="120">
        <f>(1-EPS_nonenergy!Z43)*BIFUBC!Z43</f>
        <v>0</v>
      </c>
      <c r="AA88" s="120">
        <f>(1-EPS_nonenergy!AA43)*BIFUBC!AA43</f>
        <v>0</v>
      </c>
      <c r="AB88" s="120">
        <f>(1-EPS_nonenergy!AB43)*BIFUBC!AB43</f>
        <v>0</v>
      </c>
      <c r="AC88" s="120">
        <f>(1-EPS_nonenergy!AC43)*BIFUBC!AC43</f>
        <v>0</v>
      </c>
      <c r="AD88" s="120">
        <f>(1-EPS_nonenergy!AD43)*BIFUBC!AD43</f>
        <v>0</v>
      </c>
      <c r="AE88" s="120">
        <f>(1-EPS_nonenergy!AE43)*BIFUBC!AE43</f>
        <v>0</v>
      </c>
      <c r="AF88" s="120">
        <f>(1-EPS_nonenergy!AF43)*BIFUBC!AF43</f>
        <v>0</v>
      </c>
      <c r="AG88" s="120">
        <f>(1-EPS_nonenergy!AG43)*BIFUBC!AG43</f>
        <v>0</v>
      </c>
    </row>
    <row r="89" spans="1:33" x14ac:dyDescent="0.25">
      <c r="A89" s="120" t="s">
        <v>1390</v>
      </c>
      <c r="B89" s="120" t="s">
        <v>1048</v>
      </c>
      <c r="C89" s="120">
        <f>(1-EPS_nonenergy!C44)*BIFUBC!C44</f>
        <v>0</v>
      </c>
      <c r="D89" s="120">
        <f>(1-EPS_nonenergy!D44)*BIFUBC!D44</f>
        <v>0</v>
      </c>
      <c r="E89" s="120">
        <f>(1-EPS_nonenergy!E44)*BIFUBC!E44</f>
        <v>0</v>
      </c>
      <c r="F89" s="120">
        <f>(1-EPS_nonenergy!F44)*BIFUBC!F44</f>
        <v>0</v>
      </c>
      <c r="G89" s="120">
        <f>(1-EPS_nonenergy!G44)*BIFUBC!G44</f>
        <v>0</v>
      </c>
      <c r="H89" s="120">
        <f>(1-EPS_nonenergy!H44)*BIFUBC!H44</f>
        <v>0</v>
      </c>
      <c r="I89" s="120">
        <f>(1-EPS_nonenergy!I44)*BIFUBC!I44</f>
        <v>0</v>
      </c>
      <c r="J89" s="120">
        <f>(1-EPS_nonenergy!J44)*BIFUBC!J44</f>
        <v>0</v>
      </c>
      <c r="K89" s="120">
        <f>(1-EPS_nonenergy!K44)*BIFUBC!K44</f>
        <v>0</v>
      </c>
      <c r="L89" s="120">
        <f>(1-EPS_nonenergy!L44)*BIFUBC!L44</f>
        <v>0</v>
      </c>
      <c r="M89" s="120">
        <f>(1-EPS_nonenergy!M44)*BIFUBC!M44</f>
        <v>0</v>
      </c>
      <c r="N89" s="120">
        <f>(1-EPS_nonenergy!N44)*BIFUBC!N44</f>
        <v>0</v>
      </c>
      <c r="O89" s="120">
        <f>(1-EPS_nonenergy!O44)*BIFUBC!O44</f>
        <v>0</v>
      </c>
      <c r="P89" s="120">
        <f>(1-EPS_nonenergy!P44)*BIFUBC!P44</f>
        <v>0</v>
      </c>
      <c r="Q89" s="120">
        <f>(1-EPS_nonenergy!Q44)*BIFUBC!Q44</f>
        <v>0</v>
      </c>
      <c r="R89" s="120">
        <f>(1-EPS_nonenergy!R44)*BIFUBC!R44</f>
        <v>0</v>
      </c>
      <c r="S89" s="120">
        <f>(1-EPS_nonenergy!S44)*BIFUBC!S44</f>
        <v>0</v>
      </c>
      <c r="T89" s="120">
        <f>(1-EPS_nonenergy!T44)*BIFUBC!T44</f>
        <v>0</v>
      </c>
      <c r="U89" s="120">
        <f>(1-EPS_nonenergy!U44)*BIFUBC!U44</f>
        <v>0</v>
      </c>
      <c r="V89" s="120">
        <f>(1-EPS_nonenergy!V44)*BIFUBC!V44</f>
        <v>0</v>
      </c>
      <c r="W89" s="120">
        <f>(1-EPS_nonenergy!W44)*BIFUBC!W44</f>
        <v>0</v>
      </c>
      <c r="X89" s="120">
        <f>(1-EPS_nonenergy!X44)*BIFUBC!X44</f>
        <v>0</v>
      </c>
      <c r="Y89" s="120">
        <f>(1-EPS_nonenergy!Y44)*BIFUBC!Y44</f>
        <v>0</v>
      </c>
      <c r="Z89" s="120">
        <f>(1-EPS_nonenergy!Z44)*BIFUBC!Z44</f>
        <v>0</v>
      </c>
      <c r="AA89" s="120">
        <f>(1-EPS_nonenergy!AA44)*BIFUBC!AA44</f>
        <v>0</v>
      </c>
      <c r="AB89" s="120">
        <f>(1-EPS_nonenergy!AB44)*BIFUBC!AB44</f>
        <v>0</v>
      </c>
      <c r="AC89" s="120">
        <f>(1-EPS_nonenergy!AC44)*BIFUBC!AC44</f>
        <v>0</v>
      </c>
      <c r="AD89" s="120">
        <f>(1-EPS_nonenergy!AD44)*BIFUBC!AD44</f>
        <v>0</v>
      </c>
      <c r="AE89" s="120">
        <f>(1-EPS_nonenergy!AE44)*BIFUBC!AE44</f>
        <v>0</v>
      </c>
      <c r="AF89" s="120">
        <f>(1-EPS_nonenergy!AF44)*BIFUBC!AF44</f>
        <v>0</v>
      </c>
      <c r="AG89" s="120">
        <f>(1-EPS_nonenergy!AG44)*BIFUBC!AG44</f>
        <v>0</v>
      </c>
    </row>
    <row r="90" spans="1:33" x14ac:dyDescent="0.25">
      <c r="A90" s="120" t="s">
        <v>1390</v>
      </c>
      <c r="B90" s="120" t="s">
        <v>1049</v>
      </c>
      <c r="C90" s="120">
        <f>(1-EPS_nonenergy!C45)*BIFUBC!C45</f>
        <v>0</v>
      </c>
      <c r="D90" s="120">
        <f>(1-EPS_nonenergy!D45)*BIFUBC!D45</f>
        <v>0</v>
      </c>
      <c r="E90" s="120">
        <f>(1-EPS_nonenergy!E45)*BIFUBC!E45</f>
        <v>0</v>
      </c>
      <c r="F90" s="120">
        <f>(1-EPS_nonenergy!F45)*BIFUBC!F45</f>
        <v>0</v>
      </c>
      <c r="G90" s="120">
        <f>(1-EPS_nonenergy!G45)*BIFUBC!G45</f>
        <v>0</v>
      </c>
      <c r="H90" s="120">
        <f>(1-EPS_nonenergy!H45)*BIFUBC!H45</f>
        <v>0</v>
      </c>
      <c r="I90" s="120">
        <f>(1-EPS_nonenergy!I45)*BIFUBC!I45</f>
        <v>0</v>
      </c>
      <c r="J90" s="120">
        <f>(1-EPS_nonenergy!J45)*BIFUBC!J45</f>
        <v>0</v>
      </c>
      <c r="K90" s="120">
        <f>(1-EPS_nonenergy!K45)*BIFUBC!K45</f>
        <v>0</v>
      </c>
      <c r="L90" s="120">
        <f>(1-EPS_nonenergy!L45)*BIFUBC!L45</f>
        <v>0</v>
      </c>
      <c r="M90" s="120">
        <f>(1-EPS_nonenergy!M45)*BIFUBC!M45</f>
        <v>0</v>
      </c>
      <c r="N90" s="120">
        <f>(1-EPS_nonenergy!N45)*BIFUBC!N45</f>
        <v>0</v>
      </c>
      <c r="O90" s="120">
        <f>(1-EPS_nonenergy!O45)*BIFUBC!O45</f>
        <v>0</v>
      </c>
      <c r="P90" s="120">
        <f>(1-EPS_nonenergy!P45)*BIFUBC!P45</f>
        <v>0</v>
      </c>
      <c r="Q90" s="120">
        <f>(1-EPS_nonenergy!Q45)*BIFUBC!Q45</f>
        <v>0</v>
      </c>
      <c r="R90" s="120">
        <f>(1-EPS_nonenergy!R45)*BIFUBC!R45</f>
        <v>0</v>
      </c>
      <c r="S90" s="120">
        <f>(1-EPS_nonenergy!S45)*BIFUBC!S45</f>
        <v>0</v>
      </c>
      <c r="T90" s="120">
        <f>(1-EPS_nonenergy!T45)*BIFUBC!T45</f>
        <v>0</v>
      </c>
      <c r="U90" s="120">
        <f>(1-EPS_nonenergy!U45)*BIFUBC!U45</f>
        <v>0</v>
      </c>
      <c r="V90" s="120">
        <f>(1-EPS_nonenergy!V45)*BIFUBC!V45</f>
        <v>0</v>
      </c>
      <c r="W90" s="120">
        <f>(1-EPS_nonenergy!W45)*BIFUBC!W45</f>
        <v>0</v>
      </c>
      <c r="X90" s="120">
        <f>(1-EPS_nonenergy!X45)*BIFUBC!X45</f>
        <v>0</v>
      </c>
      <c r="Y90" s="120">
        <f>(1-EPS_nonenergy!Y45)*BIFUBC!Y45</f>
        <v>0</v>
      </c>
      <c r="Z90" s="120">
        <f>(1-EPS_nonenergy!Z45)*BIFUBC!Z45</f>
        <v>0</v>
      </c>
      <c r="AA90" s="120">
        <f>(1-EPS_nonenergy!AA45)*BIFUBC!AA45</f>
        <v>0</v>
      </c>
      <c r="AB90" s="120">
        <f>(1-EPS_nonenergy!AB45)*BIFUBC!AB45</f>
        <v>0</v>
      </c>
      <c r="AC90" s="120">
        <f>(1-EPS_nonenergy!AC45)*BIFUBC!AC45</f>
        <v>0</v>
      </c>
      <c r="AD90" s="120">
        <f>(1-EPS_nonenergy!AD45)*BIFUBC!AD45</f>
        <v>0</v>
      </c>
      <c r="AE90" s="120">
        <f>(1-EPS_nonenergy!AE45)*BIFUBC!AE45</f>
        <v>0</v>
      </c>
      <c r="AF90" s="120">
        <f>(1-EPS_nonenergy!AF45)*BIFUBC!AF45</f>
        <v>0</v>
      </c>
      <c r="AG90" s="120">
        <f>(1-EPS_nonenergy!AG45)*BIFUBC!AG45</f>
        <v>0</v>
      </c>
    </row>
    <row r="91" spans="1:33" x14ac:dyDescent="0.25">
      <c r="A91" s="120" t="s">
        <v>1390</v>
      </c>
      <c r="B91" s="120" t="s">
        <v>1050</v>
      </c>
      <c r="C91" s="120">
        <f>(1-EPS_nonenergy!C46)*BIFUBC!C46</f>
        <v>0</v>
      </c>
      <c r="D91" s="120">
        <f>(1-EPS_nonenergy!D46)*BIFUBC!D46</f>
        <v>0</v>
      </c>
      <c r="E91" s="120">
        <f>(1-EPS_nonenergy!E46)*BIFUBC!E46</f>
        <v>0</v>
      </c>
      <c r="F91" s="120">
        <f>(1-EPS_nonenergy!F46)*BIFUBC!F46</f>
        <v>0</v>
      </c>
      <c r="G91" s="120">
        <f>(1-EPS_nonenergy!G46)*BIFUBC!G46</f>
        <v>0</v>
      </c>
      <c r="H91" s="120">
        <f>(1-EPS_nonenergy!H46)*BIFUBC!H46</f>
        <v>0</v>
      </c>
      <c r="I91" s="120">
        <f>(1-EPS_nonenergy!I46)*BIFUBC!I46</f>
        <v>0</v>
      </c>
      <c r="J91" s="120">
        <f>(1-EPS_nonenergy!J46)*BIFUBC!J46</f>
        <v>0</v>
      </c>
      <c r="K91" s="120">
        <f>(1-EPS_nonenergy!K46)*BIFUBC!K46</f>
        <v>0</v>
      </c>
      <c r="L91" s="120">
        <f>(1-EPS_nonenergy!L46)*BIFUBC!L46</f>
        <v>0</v>
      </c>
      <c r="M91" s="120">
        <f>(1-EPS_nonenergy!M46)*BIFUBC!M46</f>
        <v>0</v>
      </c>
      <c r="N91" s="120">
        <f>(1-EPS_nonenergy!N46)*BIFUBC!N46</f>
        <v>0</v>
      </c>
      <c r="O91" s="120">
        <f>(1-EPS_nonenergy!O46)*BIFUBC!O46</f>
        <v>0</v>
      </c>
      <c r="P91" s="120">
        <f>(1-EPS_nonenergy!P46)*BIFUBC!P46</f>
        <v>0</v>
      </c>
      <c r="Q91" s="120">
        <f>(1-EPS_nonenergy!Q46)*BIFUBC!Q46</f>
        <v>0</v>
      </c>
      <c r="R91" s="120">
        <f>(1-EPS_nonenergy!R46)*BIFUBC!R46</f>
        <v>0</v>
      </c>
      <c r="S91" s="120">
        <f>(1-EPS_nonenergy!S46)*BIFUBC!S46</f>
        <v>0</v>
      </c>
      <c r="T91" s="120">
        <f>(1-EPS_nonenergy!T46)*BIFUBC!T46</f>
        <v>0</v>
      </c>
      <c r="U91" s="120">
        <f>(1-EPS_nonenergy!U46)*BIFUBC!U46</f>
        <v>0</v>
      </c>
      <c r="V91" s="120">
        <f>(1-EPS_nonenergy!V46)*BIFUBC!V46</f>
        <v>0</v>
      </c>
      <c r="W91" s="120">
        <f>(1-EPS_nonenergy!W46)*BIFUBC!W46</f>
        <v>0</v>
      </c>
      <c r="X91" s="120">
        <f>(1-EPS_nonenergy!X46)*BIFUBC!X46</f>
        <v>0</v>
      </c>
      <c r="Y91" s="120">
        <f>(1-EPS_nonenergy!Y46)*BIFUBC!Y46</f>
        <v>0</v>
      </c>
      <c r="Z91" s="120">
        <f>(1-EPS_nonenergy!Z46)*BIFUBC!Z46</f>
        <v>0</v>
      </c>
      <c r="AA91" s="120">
        <f>(1-EPS_nonenergy!AA46)*BIFUBC!AA46</f>
        <v>0</v>
      </c>
      <c r="AB91" s="120">
        <f>(1-EPS_nonenergy!AB46)*BIFUBC!AB46</f>
        <v>0</v>
      </c>
      <c r="AC91" s="120">
        <f>(1-EPS_nonenergy!AC46)*BIFUBC!AC46</f>
        <v>0</v>
      </c>
      <c r="AD91" s="120">
        <f>(1-EPS_nonenergy!AD46)*BIFUBC!AD46</f>
        <v>0</v>
      </c>
      <c r="AE91" s="120">
        <f>(1-EPS_nonenergy!AE46)*BIFUBC!AE46</f>
        <v>0</v>
      </c>
      <c r="AF91" s="120">
        <f>(1-EPS_nonenergy!AF46)*BIFUBC!AF46</f>
        <v>0</v>
      </c>
      <c r="AG91" s="120">
        <f>(1-EPS_nonenergy!AG46)*BIFUBC!AG46</f>
        <v>0</v>
      </c>
    </row>
    <row r="92" spans="1:33" x14ac:dyDescent="0.25">
      <c r="A92" s="120" t="s">
        <v>1390</v>
      </c>
      <c r="B92" s="120" t="s">
        <v>1051</v>
      </c>
      <c r="C92" s="120">
        <f>(1-EPS_nonenergy!C47)*BIFUBC!C47</f>
        <v>0</v>
      </c>
      <c r="D92" s="120">
        <f>(1-EPS_nonenergy!D47)*BIFUBC!D47</f>
        <v>0</v>
      </c>
      <c r="E92" s="120">
        <f>(1-EPS_nonenergy!E47)*BIFUBC!E47</f>
        <v>0</v>
      </c>
      <c r="F92" s="120">
        <f>(1-EPS_nonenergy!F47)*BIFUBC!F47</f>
        <v>0</v>
      </c>
      <c r="G92" s="120">
        <f>(1-EPS_nonenergy!G47)*BIFUBC!G47</f>
        <v>0</v>
      </c>
      <c r="H92" s="120">
        <f>(1-EPS_nonenergy!H47)*BIFUBC!H47</f>
        <v>0</v>
      </c>
      <c r="I92" s="120">
        <f>(1-EPS_nonenergy!I47)*BIFUBC!I47</f>
        <v>0</v>
      </c>
      <c r="J92" s="120">
        <f>(1-EPS_nonenergy!J47)*BIFUBC!J47</f>
        <v>0</v>
      </c>
      <c r="K92" s="120">
        <f>(1-EPS_nonenergy!K47)*BIFUBC!K47</f>
        <v>0</v>
      </c>
      <c r="L92" s="120">
        <f>(1-EPS_nonenergy!L47)*BIFUBC!L47</f>
        <v>0</v>
      </c>
      <c r="M92" s="120">
        <f>(1-EPS_nonenergy!M47)*BIFUBC!M47</f>
        <v>0</v>
      </c>
      <c r="N92" s="120">
        <f>(1-EPS_nonenergy!N47)*BIFUBC!N47</f>
        <v>0</v>
      </c>
      <c r="O92" s="120">
        <f>(1-EPS_nonenergy!O47)*BIFUBC!O47</f>
        <v>0</v>
      </c>
      <c r="P92" s="120">
        <f>(1-EPS_nonenergy!P47)*BIFUBC!P47</f>
        <v>0</v>
      </c>
      <c r="Q92" s="120">
        <f>(1-EPS_nonenergy!Q47)*BIFUBC!Q47</f>
        <v>0</v>
      </c>
      <c r="R92" s="120">
        <f>(1-EPS_nonenergy!R47)*BIFUBC!R47</f>
        <v>0</v>
      </c>
      <c r="S92" s="120">
        <f>(1-EPS_nonenergy!S47)*BIFUBC!S47</f>
        <v>0</v>
      </c>
      <c r="T92" s="120">
        <f>(1-EPS_nonenergy!T47)*BIFUBC!T47</f>
        <v>0</v>
      </c>
      <c r="U92" s="120">
        <f>(1-EPS_nonenergy!U47)*BIFUBC!U47</f>
        <v>0</v>
      </c>
      <c r="V92" s="120">
        <f>(1-EPS_nonenergy!V47)*BIFUBC!V47</f>
        <v>0</v>
      </c>
      <c r="W92" s="120">
        <f>(1-EPS_nonenergy!W47)*BIFUBC!W47</f>
        <v>0</v>
      </c>
      <c r="X92" s="120">
        <f>(1-EPS_nonenergy!X47)*BIFUBC!X47</f>
        <v>0</v>
      </c>
      <c r="Y92" s="120">
        <f>(1-EPS_nonenergy!Y47)*BIFUBC!Y47</f>
        <v>0</v>
      </c>
      <c r="Z92" s="120">
        <f>(1-EPS_nonenergy!Z47)*BIFUBC!Z47</f>
        <v>0</v>
      </c>
      <c r="AA92" s="120">
        <f>(1-EPS_nonenergy!AA47)*BIFUBC!AA47</f>
        <v>0</v>
      </c>
      <c r="AB92" s="120">
        <f>(1-EPS_nonenergy!AB47)*BIFUBC!AB47</f>
        <v>0</v>
      </c>
      <c r="AC92" s="120">
        <f>(1-EPS_nonenergy!AC47)*BIFUBC!AC47</f>
        <v>0</v>
      </c>
      <c r="AD92" s="120">
        <f>(1-EPS_nonenergy!AD47)*BIFUBC!AD47</f>
        <v>0</v>
      </c>
      <c r="AE92" s="120">
        <f>(1-EPS_nonenergy!AE47)*BIFUBC!AE47</f>
        <v>0</v>
      </c>
      <c r="AF92" s="120">
        <f>(1-EPS_nonenergy!AF47)*BIFUBC!AF47</f>
        <v>0</v>
      </c>
      <c r="AG92" s="120">
        <f>(1-EPS_nonenergy!AG47)*BIFUBC!AG47</f>
        <v>0</v>
      </c>
    </row>
    <row r="93" spans="1:33" x14ac:dyDescent="0.25">
      <c r="A93" s="120" t="s">
        <v>1390</v>
      </c>
      <c r="B93" s="120" t="s">
        <v>1052</v>
      </c>
      <c r="C93" s="120">
        <f>(1-EPS_nonenergy!C48)*BIFUBC!C48</f>
        <v>0</v>
      </c>
      <c r="D93" s="120">
        <f>(1-EPS_nonenergy!D48)*BIFUBC!D48</f>
        <v>0</v>
      </c>
      <c r="E93" s="120">
        <f>(1-EPS_nonenergy!E48)*BIFUBC!E48</f>
        <v>0</v>
      </c>
      <c r="F93" s="120">
        <f>(1-EPS_nonenergy!F48)*BIFUBC!F48</f>
        <v>0</v>
      </c>
      <c r="G93" s="120">
        <f>(1-EPS_nonenergy!G48)*BIFUBC!G48</f>
        <v>0</v>
      </c>
      <c r="H93" s="120">
        <f>(1-EPS_nonenergy!H48)*BIFUBC!H48</f>
        <v>0</v>
      </c>
      <c r="I93" s="120">
        <f>(1-EPS_nonenergy!I48)*BIFUBC!I48</f>
        <v>0</v>
      </c>
      <c r="J93" s="120">
        <f>(1-EPS_nonenergy!J48)*BIFUBC!J48</f>
        <v>0</v>
      </c>
      <c r="K93" s="120">
        <f>(1-EPS_nonenergy!K48)*BIFUBC!K48</f>
        <v>0</v>
      </c>
      <c r="L93" s="120">
        <f>(1-EPS_nonenergy!L48)*BIFUBC!L48</f>
        <v>0</v>
      </c>
      <c r="M93" s="120">
        <f>(1-EPS_nonenergy!M48)*BIFUBC!M48</f>
        <v>0</v>
      </c>
      <c r="N93" s="120">
        <f>(1-EPS_nonenergy!N48)*BIFUBC!N48</f>
        <v>0</v>
      </c>
      <c r="O93" s="120">
        <f>(1-EPS_nonenergy!O48)*BIFUBC!O48</f>
        <v>0</v>
      </c>
      <c r="P93" s="120">
        <f>(1-EPS_nonenergy!P48)*BIFUBC!P48</f>
        <v>0</v>
      </c>
      <c r="Q93" s="120">
        <f>(1-EPS_nonenergy!Q48)*BIFUBC!Q48</f>
        <v>0</v>
      </c>
      <c r="R93" s="120">
        <f>(1-EPS_nonenergy!R48)*BIFUBC!R48</f>
        <v>0</v>
      </c>
      <c r="S93" s="120">
        <f>(1-EPS_nonenergy!S48)*BIFUBC!S48</f>
        <v>0</v>
      </c>
      <c r="T93" s="120">
        <f>(1-EPS_nonenergy!T48)*BIFUBC!T48</f>
        <v>0</v>
      </c>
      <c r="U93" s="120">
        <f>(1-EPS_nonenergy!U48)*BIFUBC!U48</f>
        <v>0</v>
      </c>
      <c r="V93" s="120">
        <f>(1-EPS_nonenergy!V48)*BIFUBC!V48</f>
        <v>0</v>
      </c>
      <c r="W93" s="120">
        <f>(1-EPS_nonenergy!W48)*BIFUBC!W48</f>
        <v>0</v>
      </c>
      <c r="X93" s="120">
        <f>(1-EPS_nonenergy!X48)*BIFUBC!X48</f>
        <v>0</v>
      </c>
      <c r="Y93" s="120">
        <f>(1-EPS_nonenergy!Y48)*BIFUBC!Y48</f>
        <v>0</v>
      </c>
      <c r="Z93" s="120">
        <f>(1-EPS_nonenergy!Z48)*BIFUBC!Z48</f>
        <v>0</v>
      </c>
      <c r="AA93" s="120">
        <f>(1-EPS_nonenergy!AA48)*BIFUBC!AA48</f>
        <v>0</v>
      </c>
      <c r="AB93" s="120">
        <f>(1-EPS_nonenergy!AB48)*BIFUBC!AB48</f>
        <v>0</v>
      </c>
      <c r="AC93" s="120">
        <f>(1-EPS_nonenergy!AC48)*BIFUBC!AC48</f>
        <v>0</v>
      </c>
      <c r="AD93" s="120">
        <f>(1-EPS_nonenergy!AD48)*BIFUBC!AD48</f>
        <v>0</v>
      </c>
      <c r="AE93" s="120">
        <f>(1-EPS_nonenergy!AE48)*BIFUBC!AE48</f>
        <v>0</v>
      </c>
      <c r="AF93" s="120">
        <f>(1-EPS_nonenergy!AF48)*BIFUBC!AF48</f>
        <v>0</v>
      </c>
      <c r="AG93" s="120">
        <f>(1-EPS_nonenergy!AG48)*BIFUBC!AG48</f>
        <v>0</v>
      </c>
    </row>
    <row r="94" spans="1:33" x14ac:dyDescent="0.25">
      <c r="A94" s="120" t="s">
        <v>1390</v>
      </c>
      <c r="B94" s="120" t="s">
        <v>1053</v>
      </c>
      <c r="C94" s="120">
        <f>(1-EPS_nonenergy!C49)*BIFUBC!C49</f>
        <v>0</v>
      </c>
      <c r="D94" s="120">
        <f>(1-EPS_nonenergy!D49)*BIFUBC!D49</f>
        <v>0</v>
      </c>
      <c r="E94" s="120">
        <f>(1-EPS_nonenergy!E49)*BIFUBC!E49</f>
        <v>0</v>
      </c>
      <c r="F94" s="120">
        <f>(1-EPS_nonenergy!F49)*BIFUBC!F49</f>
        <v>0</v>
      </c>
      <c r="G94" s="120">
        <f>(1-EPS_nonenergy!G49)*BIFUBC!G49</f>
        <v>0</v>
      </c>
      <c r="H94" s="120">
        <f>(1-EPS_nonenergy!H49)*BIFUBC!H49</f>
        <v>0</v>
      </c>
      <c r="I94" s="120">
        <f>(1-EPS_nonenergy!I49)*BIFUBC!I49</f>
        <v>0</v>
      </c>
      <c r="J94" s="120">
        <f>(1-EPS_nonenergy!J49)*BIFUBC!J49</f>
        <v>0</v>
      </c>
      <c r="K94" s="120">
        <f>(1-EPS_nonenergy!K49)*BIFUBC!K49</f>
        <v>0</v>
      </c>
      <c r="L94" s="120">
        <f>(1-EPS_nonenergy!L49)*BIFUBC!L49</f>
        <v>0</v>
      </c>
      <c r="M94" s="120">
        <f>(1-EPS_nonenergy!M49)*BIFUBC!M49</f>
        <v>0</v>
      </c>
      <c r="N94" s="120">
        <f>(1-EPS_nonenergy!N49)*BIFUBC!N49</f>
        <v>0</v>
      </c>
      <c r="O94" s="120">
        <f>(1-EPS_nonenergy!O49)*BIFUBC!O49</f>
        <v>0</v>
      </c>
      <c r="P94" s="120">
        <f>(1-EPS_nonenergy!P49)*BIFUBC!P49</f>
        <v>0</v>
      </c>
      <c r="Q94" s="120">
        <f>(1-EPS_nonenergy!Q49)*BIFUBC!Q49</f>
        <v>0</v>
      </c>
      <c r="R94" s="120">
        <f>(1-EPS_nonenergy!R49)*BIFUBC!R49</f>
        <v>0</v>
      </c>
      <c r="S94" s="120">
        <f>(1-EPS_nonenergy!S49)*BIFUBC!S49</f>
        <v>0</v>
      </c>
      <c r="T94" s="120">
        <f>(1-EPS_nonenergy!T49)*BIFUBC!T49</f>
        <v>0</v>
      </c>
      <c r="U94" s="120">
        <f>(1-EPS_nonenergy!U49)*BIFUBC!U49</f>
        <v>0</v>
      </c>
      <c r="V94" s="120">
        <f>(1-EPS_nonenergy!V49)*BIFUBC!V49</f>
        <v>0</v>
      </c>
      <c r="W94" s="120">
        <f>(1-EPS_nonenergy!W49)*BIFUBC!W49</f>
        <v>0</v>
      </c>
      <c r="X94" s="120">
        <f>(1-EPS_nonenergy!X49)*BIFUBC!X49</f>
        <v>0</v>
      </c>
      <c r="Y94" s="120">
        <f>(1-EPS_nonenergy!Y49)*BIFUBC!Y49</f>
        <v>0</v>
      </c>
      <c r="Z94" s="120">
        <f>(1-EPS_nonenergy!Z49)*BIFUBC!Z49</f>
        <v>0</v>
      </c>
      <c r="AA94" s="120">
        <f>(1-EPS_nonenergy!AA49)*BIFUBC!AA49</f>
        <v>0</v>
      </c>
      <c r="AB94" s="120">
        <f>(1-EPS_nonenergy!AB49)*BIFUBC!AB49</f>
        <v>0</v>
      </c>
      <c r="AC94" s="120">
        <f>(1-EPS_nonenergy!AC49)*BIFUBC!AC49</f>
        <v>0</v>
      </c>
      <c r="AD94" s="120">
        <f>(1-EPS_nonenergy!AD49)*BIFUBC!AD49</f>
        <v>0</v>
      </c>
      <c r="AE94" s="120">
        <f>(1-EPS_nonenergy!AE49)*BIFUBC!AE49</f>
        <v>0</v>
      </c>
      <c r="AF94" s="120">
        <f>(1-EPS_nonenergy!AF49)*BIFUBC!AF49</f>
        <v>0</v>
      </c>
      <c r="AG94" s="120">
        <f>(1-EPS_nonenergy!AG49)*BIFUBC!AG49</f>
        <v>0</v>
      </c>
    </row>
    <row r="95" spans="1:33" x14ac:dyDescent="0.25">
      <c r="A95" s="120" t="s">
        <v>1390</v>
      </c>
      <c r="B95" s="120" t="s">
        <v>1054</v>
      </c>
      <c r="C95" s="120">
        <f>(1-EPS_nonenergy!C50)*BIFUBC!C50</f>
        <v>0</v>
      </c>
      <c r="D95" s="120">
        <f>(1-EPS_nonenergy!D50)*BIFUBC!D50</f>
        <v>0</v>
      </c>
      <c r="E95" s="120">
        <f>(1-EPS_nonenergy!E50)*BIFUBC!E50</f>
        <v>0</v>
      </c>
      <c r="F95" s="120">
        <f>(1-EPS_nonenergy!F50)*BIFUBC!F50</f>
        <v>0</v>
      </c>
      <c r="G95" s="120">
        <f>(1-EPS_nonenergy!G50)*BIFUBC!G50</f>
        <v>0</v>
      </c>
      <c r="H95" s="120">
        <f>(1-EPS_nonenergy!H50)*BIFUBC!H50</f>
        <v>0</v>
      </c>
      <c r="I95" s="120">
        <f>(1-EPS_nonenergy!I50)*BIFUBC!I50</f>
        <v>0</v>
      </c>
      <c r="J95" s="120">
        <f>(1-EPS_nonenergy!J50)*BIFUBC!J50</f>
        <v>0</v>
      </c>
      <c r="K95" s="120">
        <f>(1-EPS_nonenergy!K50)*BIFUBC!K50</f>
        <v>0</v>
      </c>
      <c r="L95" s="120">
        <f>(1-EPS_nonenergy!L50)*BIFUBC!L50</f>
        <v>0</v>
      </c>
      <c r="M95" s="120">
        <f>(1-EPS_nonenergy!M50)*BIFUBC!M50</f>
        <v>0</v>
      </c>
      <c r="N95" s="120">
        <f>(1-EPS_nonenergy!N50)*BIFUBC!N50</f>
        <v>0</v>
      </c>
      <c r="O95" s="120">
        <f>(1-EPS_nonenergy!O50)*BIFUBC!O50</f>
        <v>0</v>
      </c>
      <c r="P95" s="120">
        <f>(1-EPS_nonenergy!P50)*BIFUBC!P50</f>
        <v>0</v>
      </c>
      <c r="Q95" s="120">
        <f>(1-EPS_nonenergy!Q50)*BIFUBC!Q50</f>
        <v>0</v>
      </c>
      <c r="R95" s="120">
        <f>(1-EPS_nonenergy!R50)*BIFUBC!R50</f>
        <v>0</v>
      </c>
      <c r="S95" s="120">
        <f>(1-EPS_nonenergy!S50)*BIFUBC!S50</f>
        <v>0</v>
      </c>
      <c r="T95" s="120">
        <f>(1-EPS_nonenergy!T50)*BIFUBC!T50</f>
        <v>0</v>
      </c>
      <c r="U95" s="120">
        <f>(1-EPS_nonenergy!U50)*BIFUBC!U50</f>
        <v>0</v>
      </c>
      <c r="V95" s="120">
        <f>(1-EPS_nonenergy!V50)*BIFUBC!V50</f>
        <v>0</v>
      </c>
      <c r="W95" s="120">
        <f>(1-EPS_nonenergy!W50)*BIFUBC!W50</f>
        <v>0</v>
      </c>
      <c r="X95" s="120">
        <f>(1-EPS_nonenergy!X50)*BIFUBC!X50</f>
        <v>0</v>
      </c>
      <c r="Y95" s="120">
        <f>(1-EPS_nonenergy!Y50)*BIFUBC!Y50</f>
        <v>0</v>
      </c>
      <c r="Z95" s="120">
        <f>(1-EPS_nonenergy!Z50)*BIFUBC!Z50</f>
        <v>0</v>
      </c>
      <c r="AA95" s="120">
        <f>(1-EPS_nonenergy!AA50)*BIFUBC!AA50</f>
        <v>0</v>
      </c>
      <c r="AB95" s="120">
        <f>(1-EPS_nonenergy!AB50)*BIFUBC!AB50</f>
        <v>0</v>
      </c>
      <c r="AC95" s="120">
        <f>(1-EPS_nonenergy!AC50)*BIFUBC!AC50</f>
        <v>0</v>
      </c>
      <c r="AD95" s="120">
        <f>(1-EPS_nonenergy!AD50)*BIFUBC!AD50</f>
        <v>0</v>
      </c>
      <c r="AE95" s="120">
        <f>(1-EPS_nonenergy!AE50)*BIFUBC!AE50</f>
        <v>0</v>
      </c>
      <c r="AF95" s="120">
        <f>(1-EPS_nonenergy!AF50)*BIFUBC!AF50</f>
        <v>0</v>
      </c>
      <c r="AG95" s="120">
        <f>(1-EPS_nonenergy!AG50)*BIFUBC!AG50</f>
        <v>0</v>
      </c>
    </row>
    <row r="96" spans="1:33" x14ac:dyDescent="0.25">
      <c r="A96" s="120" t="s">
        <v>1390</v>
      </c>
      <c r="B96" s="120" t="s">
        <v>1055</v>
      </c>
      <c r="C96" s="120">
        <f>(1-EPS_nonenergy!C51)*BIFUBC!C51</f>
        <v>0</v>
      </c>
      <c r="D96" s="120">
        <f>(1-EPS_nonenergy!D51)*BIFUBC!D51</f>
        <v>0</v>
      </c>
      <c r="E96" s="120">
        <f>(1-EPS_nonenergy!E51)*BIFUBC!E51</f>
        <v>0</v>
      </c>
      <c r="F96" s="120">
        <f>(1-EPS_nonenergy!F51)*BIFUBC!F51</f>
        <v>0</v>
      </c>
      <c r="G96" s="120">
        <f>(1-EPS_nonenergy!G51)*BIFUBC!G51</f>
        <v>0</v>
      </c>
      <c r="H96" s="120">
        <f>(1-EPS_nonenergy!H51)*BIFUBC!H51</f>
        <v>0</v>
      </c>
      <c r="I96" s="120">
        <f>(1-EPS_nonenergy!I51)*BIFUBC!I51</f>
        <v>0</v>
      </c>
      <c r="J96" s="120">
        <f>(1-EPS_nonenergy!J51)*BIFUBC!J51</f>
        <v>0</v>
      </c>
      <c r="K96" s="120">
        <f>(1-EPS_nonenergy!K51)*BIFUBC!K51</f>
        <v>0</v>
      </c>
      <c r="L96" s="120">
        <f>(1-EPS_nonenergy!L51)*BIFUBC!L51</f>
        <v>0</v>
      </c>
      <c r="M96" s="120">
        <f>(1-EPS_nonenergy!M51)*BIFUBC!M51</f>
        <v>0</v>
      </c>
      <c r="N96" s="120">
        <f>(1-EPS_nonenergy!N51)*BIFUBC!N51</f>
        <v>0</v>
      </c>
      <c r="O96" s="120">
        <f>(1-EPS_nonenergy!O51)*BIFUBC!O51</f>
        <v>0</v>
      </c>
      <c r="P96" s="120">
        <f>(1-EPS_nonenergy!P51)*BIFUBC!P51</f>
        <v>0</v>
      </c>
      <c r="Q96" s="120">
        <f>(1-EPS_nonenergy!Q51)*BIFUBC!Q51</f>
        <v>0</v>
      </c>
      <c r="R96" s="120">
        <f>(1-EPS_nonenergy!R51)*BIFUBC!R51</f>
        <v>0</v>
      </c>
      <c r="S96" s="120">
        <f>(1-EPS_nonenergy!S51)*BIFUBC!S51</f>
        <v>0</v>
      </c>
      <c r="T96" s="120">
        <f>(1-EPS_nonenergy!T51)*BIFUBC!T51</f>
        <v>0</v>
      </c>
      <c r="U96" s="120">
        <f>(1-EPS_nonenergy!U51)*BIFUBC!U51</f>
        <v>0</v>
      </c>
      <c r="V96" s="120">
        <f>(1-EPS_nonenergy!V51)*BIFUBC!V51</f>
        <v>0</v>
      </c>
      <c r="W96" s="120">
        <f>(1-EPS_nonenergy!W51)*BIFUBC!W51</f>
        <v>0</v>
      </c>
      <c r="X96" s="120">
        <f>(1-EPS_nonenergy!X51)*BIFUBC!X51</f>
        <v>0</v>
      </c>
      <c r="Y96" s="120">
        <f>(1-EPS_nonenergy!Y51)*BIFUBC!Y51</f>
        <v>0</v>
      </c>
      <c r="Z96" s="120">
        <f>(1-EPS_nonenergy!Z51)*BIFUBC!Z51</f>
        <v>0</v>
      </c>
      <c r="AA96" s="120">
        <f>(1-EPS_nonenergy!AA51)*BIFUBC!AA51</f>
        <v>0</v>
      </c>
      <c r="AB96" s="120">
        <f>(1-EPS_nonenergy!AB51)*BIFUBC!AB51</f>
        <v>0</v>
      </c>
      <c r="AC96" s="120">
        <f>(1-EPS_nonenergy!AC51)*BIFUBC!AC51</f>
        <v>0</v>
      </c>
      <c r="AD96" s="120">
        <f>(1-EPS_nonenergy!AD51)*BIFUBC!AD51</f>
        <v>0</v>
      </c>
      <c r="AE96" s="120">
        <f>(1-EPS_nonenergy!AE51)*BIFUBC!AE51</f>
        <v>0</v>
      </c>
      <c r="AF96" s="120">
        <f>(1-EPS_nonenergy!AF51)*BIFUBC!AF51</f>
        <v>0</v>
      </c>
      <c r="AG96" s="120">
        <f>(1-EPS_nonenergy!AG51)*BIFUBC!AG51</f>
        <v>0</v>
      </c>
    </row>
    <row r="97" spans="1:33" x14ac:dyDescent="0.25">
      <c r="A97" s="120" t="s">
        <v>1391</v>
      </c>
      <c r="B97" s="120" t="s">
        <v>1017</v>
      </c>
      <c r="C97" s="120">
        <f>(1-EPS_nonenergy!C52)*BIFUBC!C52</f>
        <v>0</v>
      </c>
      <c r="D97" s="120">
        <f>(1-EPS_nonenergy!D52)*BIFUBC!D52</f>
        <v>0</v>
      </c>
      <c r="E97" s="120">
        <f>(1-EPS_nonenergy!E52)*BIFUBC!E52</f>
        <v>0</v>
      </c>
      <c r="F97" s="120">
        <f>(1-EPS_nonenergy!F52)*BIFUBC!F52</f>
        <v>0</v>
      </c>
      <c r="G97" s="120">
        <f>(1-EPS_nonenergy!G52)*BIFUBC!G52</f>
        <v>0</v>
      </c>
      <c r="H97" s="120">
        <f>(1-EPS_nonenergy!H52)*BIFUBC!H52</f>
        <v>0</v>
      </c>
      <c r="I97" s="120">
        <f>(1-EPS_nonenergy!I52)*BIFUBC!I52</f>
        <v>0</v>
      </c>
      <c r="J97" s="120">
        <f>(1-EPS_nonenergy!J52)*BIFUBC!J52</f>
        <v>0</v>
      </c>
      <c r="K97" s="120">
        <f>(1-EPS_nonenergy!K52)*BIFUBC!K52</f>
        <v>0</v>
      </c>
      <c r="L97" s="120">
        <f>(1-EPS_nonenergy!L52)*BIFUBC!L52</f>
        <v>0</v>
      </c>
      <c r="M97" s="120">
        <f>(1-EPS_nonenergy!M52)*BIFUBC!M52</f>
        <v>0</v>
      </c>
      <c r="N97" s="120">
        <f>(1-EPS_nonenergy!N52)*BIFUBC!N52</f>
        <v>0</v>
      </c>
      <c r="O97" s="120">
        <f>(1-EPS_nonenergy!O52)*BIFUBC!O52</f>
        <v>0</v>
      </c>
      <c r="P97" s="120">
        <f>(1-EPS_nonenergy!P52)*BIFUBC!P52</f>
        <v>0</v>
      </c>
      <c r="Q97" s="120">
        <f>(1-EPS_nonenergy!Q52)*BIFUBC!Q52</f>
        <v>0</v>
      </c>
      <c r="R97" s="120">
        <f>(1-EPS_nonenergy!R52)*BIFUBC!R52</f>
        <v>0</v>
      </c>
      <c r="S97" s="120">
        <f>(1-EPS_nonenergy!S52)*BIFUBC!S52</f>
        <v>0</v>
      </c>
      <c r="T97" s="120">
        <f>(1-EPS_nonenergy!T52)*BIFUBC!T52</f>
        <v>0</v>
      </c>
      <c r="U97" s="120">
        <f>(1-EPS_nonenergy!U52)*BIFUBC!U52</f>
        <v>0</v>
      </c>
      <c r="V97" s="120">
        <f>(1-EPS_nonenergy!V52)*BIFUBC!V52</f>
        <v>0</v>
      </c>
      <c r="W97" s="120">
        <f>(1-EPS_nonenergy!W52)*BIFUBC!W52</f>
        <v>0</v>
      </c>
      <c r="X97" s="120">
        <f>(1-EPS_nonenergy!X52)*BIFUBC!X52</f>
        <v>0</v>
      </c>
      <c r="Y97" s="120">
        <f>(1-EPS_nonenergy!Y52)*BIFUBC!Y52</f>
        <v>0</v>
      </c>
      <c r="Z97" s="120">
        <f>(1-EPS_nonenergy!Z52)*BIFUBC!Z52</f>
        <v>0</v>
      </c>
      <c r="AA97" s="120">
        <f>(1-EPS_nonenergy!AA52)*BIFUBC!AA52</f>
        <v>0</v>
      </c>
      <c r="AB97" s="120">
        <f>(1-EPS_nonenergy!AB52)*BIFUBC!AB52</f>
        <v>0</v>
      </c>
      <c r="AC97" s="120">
        <f>(1-EPS_nonenergy!AC52)*BIFUBC!AC52</f>
        <v>0</v>
      </c>
      <c r="AD97" s="120">
        <f>(1-EPS_nonenergy!AD52)*BIFUBC!AD52</f>
        <v>0</v>
      </c>
      <c r="AE97" s="120">
        <f>(1-EPS_nonenergy!AE52)*BIFUBC!AE52</f>
        <v>0</v>
      </c>
      <c r="AF97" s="120">
        <f>(1-EPS_nonenergy!AF52)*BIFUBC!AF52</f>
        <v>0</v>
      </c>
      <c r="AG97" s="120">
        <f>(1-EPS_nonenergy!AG52)*BIFUBC!AG52</f>
        <v>0</v>
      </c>
    </row>
    <row r="98" spans="1:33" x14ac:dyDescent="0.25">
      <c r="A98" s="120" t="s">
        <v>1391</v>
      </c>
      <c r="B98" s="120" t="s">
        <v>1032</v>
      </c>
      <c r="C98" s="120">
        <f>(1-EPS_nonenergy!C53)*BIFUBC!C53</f>
        <v>0</v>
      </c>
      <c r="D98" s="120">
        <f>(1-EPS_nonenergy!D53)*BIFUBC!D53</f>
        <v>0</v>
      </c>
      <c r="E98" s="120">
        <f>(1-EPS_nonenergy!E53)*BIFUBC!E53</f>
        <v>0</v>
      </c>
      <c r="F98" s="120">
        <f>(1-EPS_nonenergy!F53)*BIFUBC!F53</f>
        <v>0</v>
      </c>
      <c r="G98" s="120">
        <f>(1-EPS_nonenergy!G53)*BIFUBC!G53</f>
        <v>0</v>
      </c>
      <c r="H98" s="120">
        <f>(1-EPS_nonenergy!H53)*BIFUBC!H53</f>
        <v>0</v>
      </c>
      <c r="I98" s="120">
        <f>(1-EPS_nonenergy!I53)*BIFUBC!I53</f>
        <v>0</v>
      </c>
      <c r="J98" s="120">
        <f>(1-EPS_nonenergy!J53)*BIFUBC!J53</f>
        <v>0</v>
      </c>
      <c r="K98" s="120">
        <f>(1-EPS_nonenergy!K53)*BIFUBC!K53</f>
        <v>0</v>
      </c>
      <c r="L98" s="120">
        <f>(1-EPS_nonenergy!L53)*BIFUBC!L53</f>
        <v>0</v>
      </c>
      <c r="M98" s="120">
        <f>(1-EPS_nonenergy!M53)*BIFUBC!M53</f>
        <v>0</v>
      </c>
      <c r="N98" s="120">
        <f>(1-EPS_nonenergy!N53)*BIFUBC!N53</f>
        <v>0</v>
      </c>
      <c r="O98" s="120">
        <f>(1-EPS_nonenergy!O53)*BIFUBC!O53</f>
        <v>0</v>
      </c>
      <c r="P98" s="120">
        <f>(1-EPS_nonenergy!P53)*BIFUBC!P53</f>
        <v>0</v>
      </c>
      <c r="Q98" s="120">
        <f>(1-EPS_nonenergy!Q53)*BIFUBC!Q53</f>
        <v>0</v>
      </c>
      <c r="R98" s="120">
        <f>(1-EPS_nonenergy!R53)*BIFUBC!R53</f>
        <v>0</v>
      </c>
      <c r="S98" s="120">
        <f>(1-EPS_nonenergy!S53)*BIFUBC!S53</f>
        <v>0</v>
      </c>
      <c r="T98" s="120">
        <f>(1-EPS_nonenergy!T53)*BIFUBC!T53</f>
        <v>0</v>
      </c>
      <c r="U98" s="120">
        <f>(1-EPS_nonenergy!U53)*BIFUBC!U53</f>
        <v>0</v>
      </c>
      <c r="V98" s="120">
        <f>(1-EPS_nonenergy!V53)*BIFUBC!V53</f>
        <v>0</v>
      </c>
      <c r="W98" s="120">
        <f>(1-EPS_nonenergy!W53)*BIFUBC!W53</f>
        <v>0</v>
      </c>
      <c r="X98" s="120">
        <f>(1-EPS_nonenergy!X53)*BIFUBC!X53</f>
        <v>0</v>
      </c>
      <c r="Y98" s="120">
        <f>(1-EPS_nonenergy!Y53)*BIFUBC!Y53</f>
        <v>0</v>
      </c>
      <c r="Z98" s="120">
        <f>(1-EPS_nonenergy!Z53)*BIFUBC!Z53</f>
        <v>0</v>
      </c>
      <c r="AA98" s="120">
        <f>(1-EPS_nonenergy!AA53)*BIFUBC!AA53</f>
        <v>0</v>
      </c>
      <c r="AB98" s="120">
        <f>(1-EPS_nonenergy!AB53)*BIFUBC!AB53</f>
        <v>0</v>
      </c>
      <c r="AC98" s="120">
        <f>(1-EPS_nonenergy!AC53)*BIFUBC!AC53</f>
        <v>0</v>
      </c>
      <c r="AD98" s="120">
        <f>(1-EPS_nonenergy!AD53)*BIFUBC!AD53</f>
        <v>0</v>
      </c>
      <c r="AE98" s="120">
        <f>(1-EPS_nonenergy!AE53)*BIFUBC!AE53</f>
        <v>0</v>
      </c>
      <c r="AF98" s="120">
        <f>(1-EPS_nonenergy!AF53)*BIFUBC!AF53</f>
        <v>0</v>
      </c>
      <c r="AG98" s="120">
        <f>(1-EPS_nonenergy!AG53)*BIFUBC!AG53</f>
        <v>0</v>
      </c>
    </row>
    <row r="99" spans="1:33" x14ac:dyDescent="0.25">
      <c r="A99" s="120" t="s">
        <v>1391</v>
      </c>
      <c r="B99" s="120" t="s">
        <v>1033</v>
      </c>
      <c r="C99" s="120">
        <f>(1-EPS_nonenergy!C54)*BIFUBC!C54</f>
        <v>0</v>
      </c>
      <c r="D99" s="120">
        <f>(1-EPS_nonenergy!D54)*BIFUBC!D54</f>
        <v>0</v>
      </c>
      <c r="E99" s="120">
        <f>(1-EPS_nonenergy!E54)*BIFUBC!E54</f>
        <v>0</v>
      </c>
      <c r="F99" s="120">
        <f>(1-EPS_nonenergy!F54)*BIFUBC!F54</f>
        <v>0</v>
      </c>
      <c r="G99" s="120">
        <f>(1-EPS_nonenergy!G54)*BIFUBC!G54</f>
        <v>0</v>
      </c>
      <c r="H99" s="120">
        <f>(1-EPS_nonenergy!H54)*BIFUBC!H54</f>
        <v>0</v>
      </c>
      <c r="I99" s="120">
        <f>(1-EPS_nonenergy!I54)*BIFUBC!I54</f>
        <v>0</v>
      </c>
      <c r="J99" s="120">
        <f>(1-EPS_nonenergy!J54)*BIFUBC!J54</f>
        <v>0</v>
      </c>
      <c r="K99" s="120">
        <f>(1-EPS_nonenergy!K54)*BIFUBC!K54</f>
        <v>0</v>
      </c>
      <c r="L99" s="120">
        <f>(1-EPS_nonenergy!L54)*BIFUBC!L54</f>
        <v>0</v>
      </c>
      <c r="M99" s="120">
        <f>(1-EPS_nonenergy!M54)*BIFUBC!M54</f>
        <v>0</v>
      </c>
      <c r="N99" s="120">
        <f>(1-EPS_nonenergy!N54)*BIFUBC!N54</f>
        <v>0</v>
      </c>
      <c r="O99" s="120">
        <f>(1-EPS_nonenergy!O54)*BIFUBC!O54</f>
        <v>0</v>
      </c>
      <c r="P99" s="120">
        <f>(1-EPS_nonenergy!P54)*BIFUBC!P54</f>
        <v>0</v>
      </c>
      <c r="Q99" s="120">
        <f>(1-EPS_nonenergy!Q54)*BIFUBC!Q54</f>
        <v>0</v>
      </c>
      <c r="R99" s="120">
        <f>(1-EPS_nonenergy!R54)*BIFUBC!R54</f>
        <v>0</v>
      </c>
      <c r="S99" s="120">
        <f>(1-EPS_nonenergy!S54)*BIFUBC!S54</f>
        <v>0</v>
      </c>
      <c r="T99" s="120">
        <f>(1-EPS_nonenergy!T54)*BIFUBC!T54</f>
        <v>0</v>
      </c>
      <c r="U99" s="120">
        <f>(1-EPS_nonenergy!U54)*BIFUBC!U54</f>
        <v>0</v>
      </c>
      <c r="V99" s="120">
        <f>(1-EPS_nonenergy!V54)*BIFUBC!V54</f>
        <v>0</v>
      </c>
      <c r="W99" s="120">
        <f>(1-EPS_nonenergy!W54)*BIFUBC!W54</f>
        <v>0</v>
      </c>
      <c r="X99" s="120">
        <f>(1-EPS_nonenergy!X54)*BIFUBC!X54</f>
        <v>0</v>
      </c>
      <c r="Y99" s="120">
        <f>(1-EPS_nonenergy!Y54)*BIFUBC!Y54</f>
        <v>0</v>
      </c>
      <c r="Z99" s="120">
        <f>(1-EPS_nonenergy!Z54)*BIFUBC!Z54</f>
        <v>0</v>
      </c>
      <c r="AA99" s="120">
        <f>(1-EPS_nonenergy!AA54)*BIFUBC!AA54</f>
        <v>0</v>
      </c>
      <c r="AB99" s="120">
        <f>(1-EPS_nonenergy!AB54)*BIFUBC!AB54</f>
        <v>0</v>
      </c>
      <c r="AC99" s="120">
        <f>(1-EPS_nonenergy!AC54)*BIFUBC!AC54</f>
        <v>0</v>
      </c>
      <c r="AD99" s="120">
        <f>(1-EPS_nonenergy!AD54)*BIFUBC!AD54</f>
        <v>0</v>
      </c>
      <c r="AE99" s="120">
        <f>(1-EPS_nonenergy!AE54)*BIFUBC!AE54</f>
        <v>0</v>
      </c>
      <c r="AF99" s="120">
        <f>(1-EPS_nonenergy!AF54)*BIFUBC!AF54</f>
        <v>0</v>
      </c>
      <c r="AG99" s="120">
        <f>(1-EPS_nonenergy!AG54)*BIFUBC!AG54</f>
        <v>0</v>
      </c>
    </row>
    <row r="100" spans="1:33" x14ac:dyDescent="0.25">
      <c r="A100" s="120" t="s">
        <v>1391</v>
      </c>
      <c r="B100" s="120" t="s">
        <v>1034</v>
      </c>
      <c r="C100" s="120">
        <f>(1-EPS_nonenergy!C55)*BIFUBC!C55</f>
        <v>0</v>
      </c>
      <c r="D100" s="120">
        <f>(1-EPS_nonenergy!D55)*BIFUBC!D55</f>
        <v>0</v>
      </c>
      <c r="E100" s="120">
        <f>(1-EPS_nonenergy!E55)*BIFUBC!E55</f>
        <v>0</v>
      </c>
      <c r="F100" s="120">
        <f>(1-EPS_nonenergy!F55)*BIFUBC!F55</f>
        <v>0</v>
      </c>
      <c r="G100" s="120">
        <f>(1-EPS_nonenergy!G55)*BIFUBC!G55</f>
        <v>0</v>
      </c>
      <c r="H100" s="120">
        <f>(1-EPS_nonenergy!H55)*BIFUBC!H55</f>
        <v>0</v>
      </c>
      <c r="I100" s="120">
        <f>(1-EPS_nonenergy!I55)*BIFUBC!I55</f>
        <v>0</v>
      </c>
      <c r="J100" s="120">
        <f>(1-EPS_nonenergy!J55)*BIFUBC!J55</f>
        <v>0</v>
      </c>
      <c r="K100" s="120">
        <f>(1-EPS_nonenergy!K55)*BIFUBC!K55</f>
        <v>0</v>
      </c>
      <c r="L100" s="120">
        <f>(1-EPS_nonenergy!L55)*BIFUBC!L55</f>
        <v>0</v>
      </c>
      <c r="M100" s="120">
        <f>(1-EPS_nonenergy!M55)*BIFUBC!M55</f>
        <v>0</v>
      </c>
      <c r="N100" s="120">
        <f>(1-EPS_nonenergy!N55)*BIFUBC!N55</f>
        <v>0</v>
      </c>
      <c r="O100" s="120">
        <f>(1-EPS_nonenergy!O55)*BIFUBC!O55</f>
        <v>0</v>
      </c>
      <c r="P100" s="120">
        <f>(1-EPS_nonenergy!P55)*BIFUBC!P55</f>
        <v>0</v>
      </c>
      <c r="Q100" s="120">
        <f>(1-EPS_nonenergy!Q55)*BIFUBC!Q55</f>
        <v>0</v>
      </c>
      <c r="R100" s="120">
        <f>(1-EPS_nonenergy!R55)*BIFUBC!R55</f>
        <v>0</v>
      </c>
      <c r="S100" s="120">
        <f>(1-EPS_nonenergy!S55)*BIFUBC!S55</f>
        <v>0</v>
      </c>
      <c r="T100" s="120">
        <f>(1-EPS_nonenergy!T55)*BIFUBC!T55</f>
        <v>0</v>
      </c>
      <c r="U100" s="120">
        <f>(1-EPS_nonenergy!U55)*BIFUBC!U55</f>
        <v>0</v>
      </c>
      <c r="V100" s="120">
        <f>(1-EPS_nonenergy!V55)*BIFUBC!V55</f>
        <v>0</v>
      </c>
      <c r="W100" s="120">
        <f>(1-EPS_nonenergy!W55)*BIFUBC!W55</f>
        <v>0</v>
      </c>
      <c r="X100" s="120">
        <f>(1-EPS_nonenergy!X55)*BIFUBC!X55</f>
        <v>0</v>
      </c>
      <c r="Y100" s="120">
        <f>(1-EPS_nonenergy!Y55)*BIFUBC!Y55</f>
        <v>0</v>
      </c>
      <c r="Z100" s="120">
        <f>(1-EPS_nonenergy!Z55)*BIFUBC!Z55</f>
        <v>0</v>
      </c>
      <c r="AA100" s="120">
        <f>(1-EPS_nonenergy!AA55)*BIFUBC!AA55</f>
        <v>0</v>
      </c>
      <c r="AB100" s="120">
        <f>(1-EPS_nonenergy!AB55)*BIFUBC!AB55</f>
        <v>0</v>
      </c>
      <c r="AC100" s="120">
        <f>(1-EPS_nonenergy!AC55)*BIFUBC!AC55</f>
        <v>0</v>
      </c>
      <c r="AD100" s="120">
        <f>(1-EPS_nonenergy!AD55)*BIFUBC!AD55</f>
        <v>0</v>
      </c>
      <c r="AE100" s="120">
        <f>(1-EPS_nonenergy!AE55)*BIFUBC!AE55</f>
        <v>0</v>
      </c>
      <c r="AF100" s="120">
        <f>(1-EPS_nonenergy!AF55)*BIFUBC!AF55</f>
        <v>0</v>
      </c>
      <c r="AG100" s="120">
        <f>(1-EPS_nonenergy!AG55)*BIFUBC!AG55</f>
        <v>0</v>
      </c>
    </row>
    <row r="101" spans="1:33" x14ac:dyDescent="0.25">
      <c r="A101" s="120" t="s">
        <v>1391</v>
      </c>
      <c r="B101" s="120" t="s">
        <v>1035</v>
      </c>
      <c r="C101" s="120">
        <f>(1-EPS_nonenergy!C56)*BIFUBC!C56</f>
        <v>0</v>
      </c>
      <c r="D101" s="120">
        <f>(1-EPS_nonenergy!D56)*BIFUBC!D56</f>
        <v>0</v>
      </c>
      <c r="E101" s="120">
        <f>(1-EPS_nonenergy!E56)*BIFUBC!E56</f>
        <v>0</v>
      </c>
      <c r="F101" s="120">
        <f>(1-EPS_nonenergy!F56)*BIFUBC!F56</f>
        <v>0</v>
      </c>
      <c r="G101" s="120">
        <f>(1-EPS_nonenergy!G56)*BIFUBC!G56</f>
        <v>0</v>
      </c>
      <c r="H101" s="120">
        <f>(1-EPS_nonenergy!H56)*BIFUBC!H56</f>
        <v>0</v>
      </c>
      <c r="I101" s="120">
        <f>(1-EPS_nonenergy!I56)*BIFUBC!I56</f>
        <v>0</v>
      </c>
      <c r="J101" s="120">
        <f>(1-EPS_nonenergy!J56)*BIFUBC!J56</f>
        <v>0</v>
      </c>
      <c r="K101" s="120">
        <f>(1-EPS_nonenergy!K56)*BIFUBC!K56</f>
        <v>0</v>
      </c>
      <c r="L101" s="120">
        <f>(1-EPS_nonenergy!L56)*BIFUBC!L56</f>
        <v>0</v>
      </c>
      <c r="M101" s="120">
        <f>(1-EPS_nonenergy!M56)*BIFUBC!M56</f>
        <v>0</v>
      </c>
      <c r="N101" s="120">
        <f>(1-EPS_nonenergy!N56)*BIFUBC!N56</f>
        <v>0</v>
      </c>
      <c r="O101" s="120">
        <f>(1-EPS_nonenergy!O56)*BIFUBC!O56</f>
        <v>0</v>
      </c>
      <c r="P101" s="120">
        <f>(1-EPS_nonenergy!P56)*BIFUBC!P56</f>
        <v>0</v>
      </c>
      <c r="Q101" s="120">
        <f>(1-EPS_nonenergy!Q56)*BIFUBC!Q56</f>
        <v>0</v>
      </c>
      <c r="R101" s="120">
        <f>(1-EPS_nonenergy!R56)*BIFUBC!R56</f>
        <v>0</v>
      </c>
      <c r="S101" s="120">
        <f>(1-EPS_nonenergy!S56)*BIFUBC!S56</f>
        <v>0</v>
      </c>
      <c r="T101" s="120">
        <f>(1-EPS_nonenergy!T56)*BIFUBC!T56</f>
        <v>0</v>
      </c>
      <c r="U101" s="120">
        <f>(1-EPS_nonenergy!U56)*BIFUBC!U56</f>
        <v>0</v>
      </c>
      <c r="V101" s="120">
        <f>(1-EPS_nonenergy!V56)*BIFUBC!V56</f>
        <v>0</v>
      </c>
      <c r="W101" s="120">
        <f>(1-EPS_nonenergy!W56)*BIFUBC!W56</f>
        <v>0</v>
      </c>
      <c r="X101" s="120">
        <f>(1-EPS_nonenergy!X56)*BIFUBC!X56</f>
        <v>0</v>
      </c>
      <c r="Y101" s="120">
        <f>(1-EPS_nonenergy!Y56)*BIFUBC!Y56</f>
        <v>0</v>
      </c>
      <c r="Z101" s="120">
        <f>(1-EPS_nonenergy!Z56)*BIFUBC!Z56</f>
        <v>0</v>
      </c>
      <c r="AA101" s="120">
        <f>(1-EPS_nonenergy!AA56)*BIFUBC!AA56</f>
        <v>0</v>
      </c>
      <c r="AB101" s="120">
        <f>(1-EPS_nonenergy!AB56)*BIFUBC!AB56</f>
        <v>0</v>
      </c>
      <c r="AC101" s="120">
        <f>(1-EPS_nonenergy!AC56)*BIFUBC!AC56</f>
        <v>0</v>
      </c>
      <c r="AD101" s="120">
        <f>(1-EPS_nonenergy!AD56)*BIFUBC!AD56</f>
        <v>0</v>
      </c>
      <c r="AE101" s="120">
        <f>(1-EPS_nonenergy!AE56)*BIFUBC!AE56</f>
        <v>0</v>
      </c>
      <c r="AF101" s="120">
        <f>(1-EPS_nonenergy!AF56)*BIFUBC!AF56</f>
        <v>0</v>
      </c>
      <c r="AG101" s="120">
        <f>(1-EPS_nonenergy!AG56)*BIFUBC!AG56</f>
        <v>0</v>
      </c>
    </row>
    <row r="102" spans="1:33" x14ac:dyDescent="0.25">
      <c r="A102" s="120" t="s">
        <v>1391</v>
      </c>
      <c r="B102" s="120" t="s">
        <v>1036</v>
      </c>
      <c r="C102" s="120">
        <f>(1-EPS_nonenergy!C57)*BIFUBC!C57</f>
        <v>0</v>
      </c>
      <c r="D102" s="120">
        <f>(1-EPS_nonenergy!D57)*BIFUBC!D57</f>
        <v>0</v>
      </c>
      <c r="E102" s="120">
        <f>(1-EPS_nonenergy!E57)*BIFUBC!E57</f>
        <v>0</v>
      </c>
      <c r="F102" s="120">
        <f>(1-EPS_nonenergy!F57)*BIFUBC!F57</f>
        <v>0</v>
      </c>
      <c r="G102" s="120">
        <f>(1-EPS_nonenergy!G57)*BIFUBC!G57</f>
        <v>0</v>
      </c>
      <c r="H102" s="120">
        <f>(1-EPS_nonenergy!H57)*BIFUBC!H57</f>
        <v>0</v>
      </c>
      <c r="I102" s="120">
        <f>(1-EPS_nonenergy!I57)*BIFUBC!I57</f>
        <v>0</v>
      </c>
      <c r="J102" s="120">
        <f>(1-EPS_nonenergy!J57)*BIFUBC!J57</f>
        <v>0</v>
      </c>
      <c r="K102" s="120">
        <f>(1-EPS_nonenergy!K57)*BIFUBC!K57</f>
        <v>0</v>
      </c>
      <c r="L102" s="120">
        <f>(1-EPS_nonenergy!L57)*BIFUBC!L57</f>
        <v>0</v>
      </c>
      <c r="M102" s="120">
        <f>(1-EPS_nonenergy!M57)*BIFUBC!M57</f>
        <v>0</v>
      </c>
      <c r="N102" s="120">
        <f>(1-EPS_nonenergy!N57)*BIFUBC!N57</f>
        <v>0</v>
      </c>
      <c r="O102" s="120">
        <f>(1-EPS_nonenergy!O57)*BIFUBC!O57</f>
        <v>0</v>
      </c>
      <c r="P102" s="120">
        <f>(1-EPS_nonenergy!P57)*BIFUBC!P57</f>
        <v>0</v>
      </c>
      <c r="Q102" s="120">
        <f>(1-EPS_nonenergy!Q57)*BIFUBC!Q57</f>
        <v>0</v>
      </c>
      <c r="R102" s="120">
        <f>(1-EPS_nonenergy!R57)*BIFUBC!R57</f>
        <v>0</v>
      </c>
      <c r="S102" s="120">
        <f>(1-EPS_nonenergy!S57)*BIFUBC!S57</f>
        <v>0</v>
      </c>
      <c r="T102" s="120">
        <f>(1-EPS_nonenergy!T57)*BIFUBC!T57</f>
        <v>0</v>
      </c>
      <c r="U102" s="120">
        <f>(1-EPS_nonenergy!U57)*BIFUBC!U57</f>
        <v>0</v>
      </c>
      <c r="V102" s="120">
        <f>(1-EPS_nonenergy!V57)*BIFUBC!V57</f>
        <v>0</v>
      </c>
      <c r="W102" s="120">
        <f>(1-EPS_nonenergy!W57)*BIFUBC!W57</f>
        <v>0</v>
      </c>
      <c r="X102" s="120">
        <f>(1-EPS_nonenergy!X57)*BIFUBC!X57</f>
        <v>0</v>
      </c>
      <c r="Y102" s="120">
        <f>(1-EPS_nonenergy!Y57)*BIFUBC!Y57</f>
        <v>0</v>
      </c>
      <c r="Z102" s="120">
        <f>(1-EPS_nonenergy!Z57)*BIFUBC!Z57</f>
        <v>0</v>
      </c>
      <c r="AA102" s="120">
        <f>(1-EPS_nonenergy!AA57)*BIFUBC!AA57</f>
        <v>0</v>
      </c>
      <c r="AB102" s="120">
        <f>(1-EPS_nonenergy!AB57)*BIFUBC!AB57</f>
        <v>0</v>
      </c>
      <c r="AC102" s="120">
        <f>(1-EPS_nonenergy!AC57)*BIFUBC!AC57</f>
        <v>0</v>
      </c>
      <c r="AD102" s="120">
        <f>(1-EPS_nonenergy!AD57)*BIFUBC!AD57</f>
        <v>0</v>
      </c>
      <c r="AE102" s="120">
        <f>(1-EPS_nonenergy!AE57)*BIFUBC!AE57</f>
        <v>0</v>
      </c>
      <c r="AF102" s="120">
        <f>(1-EPS_nonenergy!AF57)*BIFUBC!AF57</f>
        <v>0</v>
      </c>
      <c r="AG102" s="120">
        <f>(1-EPS_nonenergy!AG57)*BIFUBC!AG57</f>
        <v>0</v>
      </c>
    </row>
    <row r="103" spans="1:33" x14ac:dyDescent="0.25">
      <c r="A103" s="120" t="s">
        <v>1391</v>
      </c>
      <c r="B103" s="120" t="s">
        <v>1037</v>
      </c>
      <c r="C103" s="120">
        <f>(1-EPS_nonenergy!C58)*BIFUBC!C58</f>
        <v>0</v>
      </c>
      <c r="D103" s="120">
        <f>(1-EPS_nonenergy!D58)*BIFUBC!D58</f>
        <v>0</v>
      </c>
      <c r="E103" s="120">
        <f>(1-EPS_nonenergy!E58)*BIFUBC!E58</f>
        <v>0</v>
      </c>
      <c r="F103" s="120">
        <f>(1-EPS_nonenergy!F58)*BIFUBC!F58</f>
        <v>0</v>
      </c>
      <c r="G103" s="120">
        <f>(1-EPS_nonenergy!G58)*BIFUBC!G58</f>
        <v>0</v>
      </c>
      <c r="H103" s="120">
        <f>(1-EPS_nonenergy!H58)*BIFUBC!H58</f>
        <v>0</v>
      </c>
      <c r="I103" s="120">
        <f>(1-EPS_nonenergy!I58)*BIFUBC!I58</f>
        <v>0</v>
      </c>
      <c r="J103" s="120">
        <f>(1-EPS_nonenergy!J58)*BIFUBC!J58</f>
        <v>0</v>
      </c>
      <c r="K103" s="120">
        <f>(1-EPS_nonenergy!K58)*BIFUBC!K58</f>
        <v>0</v>
      </c>
      <c r="L103" s="120">
        <f>(1-EPS_nonenergy!L58)*BIFUBC!L58</f>
        <v>0</v>
      </c>
      <c r="M103" s="120">
        <f>(1-EPS_nonenergy!M58)*BIFUBC!M58</f>
        <v>0</v>
      </c>
      <c r="N103" s="120">
        <f>(1-EPS_nonenergy!N58)*BIFUBC!N58</f>
        <v>0</v>
      </c>
      <c r="O103" s="120">
        <f>(1-EPS_nonenergy!O58)*BIFUBC!O58</f>
        <v>0</v>
      </c>
      <c r="P103" s="120">
        <f>(1-EPS_nonenergy!P58)*BIFUBC!P58</f>
        <v>0</v>
      </c>
      <c r="Q103" s="120">
        <f>(1-EPS_nonenergy!Q58)*BIFUBC!Q58</f>
        <v>0</v>
      </c>
      <c r="R103" s="120">
        <f>(1-EPS_nonenergy!R58)*BIFUBC!R58</f>
        <v>0</v>
      </c>
      <c r="S103" s="120">
        <f>(1-EPS_nonenergy!S58)*BIFUBC!S58</f>
        <v>0</v>
      </c>
      <c r="T103" s="120">
        <f>(1-EPS_nonenergy!T58)*BIFUBC!T58</f>
        <v>0</v>
      </c>
      <c r="U103" s="120">
        <f>(1-EPS_nonenergy!U58)*BIFUBC!U58</f>
        <v>0</v>
      </c>
      <c r="V103" s="120">
        <f>(1-EPS_nonenergy!V58)*BIFUBC!V58</f>
        <v>0</v>
      </c>
      <c r="W103" s="120">
        <f>(1-EPS_nonenergy!W58)*BIFUBC!W58</f>
        <v>0</v>
      </c>
      <c r="X103" s="120">
        <f>(1-EPS_nonenergy!X58)*BIFUBC!X58</f>
        <v>0</v>
      </c>
      <c r="Y103" s="120">
        <f>(1-EPS_nonenergy!Y58)*BIFUBC!Y58</f>
        <v>0</v>
      </c>
      <c r="Z103" s="120">
        <f>(1-EPS_nonenergy!Z58)*BIFUBC!Z58</f>
        <v>0</v>
      </c>
      <c r="AA103" s="120">
        <f>(1-EPS_nonenergy!AA58)*BIFUBC!AA58</f>
        <v>0</v>
      </c>
      <c r="AB103" s="120">
        <f>(1-EPS_nonenergy!AB58)*BIFUBC!AB58</f>
        <v>0</v>
      </c>
      <c r="AC103" s="120">
        <f>(1-EPS_nonenergy!AC58)*BIFUBC!AC58</f>
        <v>0</v>
      </c>
      <c r="AD103" s="120">
        <f>(1-EPS_nonenergy!AD58)*BIFUBC!AD58</f>
        <v>0</v>
      </c>
      <c r="AE103" s="120">
        <f>(1-EPS_nonenergy!AE58)*BIFUBC!AE58</f>
        <v>0</v>
      </c>
      <c r="AF103" s="120">
        <f>(1-EPS_nonenergy!AF58)*BIFUBC!AF58</f>
        <v>0</v>
      </c>
      <c r="AG103" s="120">
        <f>(1-EPS_nonenergy!AG58)*BIFUBC!AG58</f>
        <v>0</v>
      </c>
    </row>
    <row r="104" spans="1:33" x14ac:dyDescent="0.25">
      <c r="A104" s="120" t="s">
        <v>1391</v>
      </c>
      <c r="B104" s="120" t="s">
        <v>1038</v>
      </c>
      <c r="C104" s="120">
        <f>(1-EPS_nonenergy!C59)*BIFUBC!C59</f>
        <v>0</v>
      </c>
      <c r="D104" s="120">
        <f>(1-EPS_nonenergy!D59)*BIFUBC!D59</f>
        <v>0</v>
      </c>
      <c r="E104" s="120">
        <f>(1-EPS_nonenergy!E59)*BIFUBC!E59</f>
        <v>0</v>
      </c>
      <c r="F104" s="120">
        <f>(1-EPS_nonenergy!F59)*BIFUBC!F59</f>
        <v>0</v>
      </c>
      <c r="G104" s="120">
        <f>(1-EPS_nonenergy!G59)*BIFUBC!G59</f>
        <v>0</v>
      </c>
      <c r="H104" s="120">
        <f>(1-EPS_nonenergy!H59)*BIFUBC!H59</f>
        <v>0</v>
      </c>
      <c r="I104" s="120">
        <f>(1-EPS_nonenergy!I59)*BIFUBC!I59</f>
        <v>0</v>
      </c>
      <c r="J104" s="120">
        <f>(1-EPS_nonenergy!J59)*BIFUBC!J59</f>
        <v>0</v>
      </c>
      <c r="K104" s="120">
        <f>(1-EPS_nonenergy!K59)*BIFUBC!K59</f>
        <v>0</v>
      </c>
      <c r="L104" s="120">
        <f>(1-EPS_nonenergy!L59)*BIFUBC!L59</f>
        <v>0</v>
      </c>
      <c r="M104" s="120">
        <f>(1-EPS_nonenergy!M59)*BIFUBC!M59</f>
        <v>0</v>
      </c>
      <c r="N104" s="120">
        <f>(1-EPS_nonenergy!N59)*BIFUBC!N59</f>
        <v>0</v>
      </c>
      <c r="O104" s="120">
        <f>(1-EPS_nonenergy!O59)*BIFUBC!O59</f>
        <v>0</v>
      </c>
      <c r="P104" s="120">
        <f>(1-EPS_nonenergy!P59)*BIFUBC!P59</f>
        <v>0</v>
      </c>
      <c r="Q104" s="120">
        <f>(1-EPS_nonenergy!Q59)*BIFUBC!Q59</f>
        <v>0</v>
      </c>
      <c r="R104" s="120">
        <f>(1-EPS_nonenergy!R59)*BIFUBC!R59</f>
        <v>0</v>
      </c>
      <c r="S104" s="120">
        <f>(1-EPS_nonenergy!S59)*BIFUBC!S59</f>
        <v>0</v>
      </c>
      <c r="T104" s="120">
        <f>(1-EPS_nonenergy!T59)*BIFUBC!T59</f>
        <v>0</v>
      </c>
      <c r="U104" s="120">
        <f>(1-EPS_nonenergy!U59)*BIFUBC!U59</f>
        <v>0</v>
      </c>
      <c r="V104" s="120">
        <f>(1-EPS_nonenergy!V59)*BIFUBC!V59</f>
        <v>0</v>
      </c>
      <c r="W104" s="120">
        <f>(1-EPS_nonenergy!W59)*BIFUBC!W59</f>
        <v>0</v>
      </c>
      <c r="X104" s="120">
        <f>(1-EPS_nonenergy!X59)*BIFUBC!X59</f>
        <v>0</v>
      </c>
      <c r="Y104" s="120">
        <f>(1-EPS_nonenergy!Y59)*BIFUBC!Y59</f>
        <v>0</v>
      </c>
      <c r="Z104" s="120">
        <f>(1-EPS_nonenergy!Z59)*BIFUBC!Z59</f>
        <v>0</v>
      </c>
      <c r="AA104" s="120">
        <f>(1-EPS_nonenergy!AA59)*BIFUBC!AA59</f>
        <v>0</v>
      </c>
      <c r="AB104" s="120">
        <f>(1-EPS_nonenergy!AB59)*BIFUBC!AB59</f>
        <v>0</v>
      </c>
      <c r="AC104" s="120">
        <f>(1-EPS_nonenergy!AC59)*BIFUBC!AC59</f>
        <v>0</v>
      </c>
      <c r="AD104" s="120">
        <f>(1-EPS_nonenergy!AD59)*BIFUBC!AD59</f>
        <v>0</v>
      </c>
      <c r="AE104" s="120">
        <f>(1-EPS_nonenergy!AE59)*BIFUBC!AE59</f>
        <v>0</v>
      </c>
      <c r="AF104" s="120">
        <f>(1-EPS_nonenergy!AF59)*BIFUBC!AF59</f>
        <v>0</v>
      </c>
      <c r="AG104" s="120">
        <f>(1-EPS_nonenergy!AG59)*BIFUBC!AG59</f>
        <v>0</v>
      </c>
    </row>
    <row r="105" spans="1:33" x14ac:dyDescent="0.25">
      <c r="A105" s="120" t="s">
        <v>1391</v>
      </c>
      <c r="B105" s="120" t="s">
        <v>1039</v>
      </c>
      <c r="C105" s="120">
        <f>(1-EPS_nonenergy!C60)*BIFUBC!C60</f>
        <v>536755812969352.38</v>
      </c>
      <c r="D105" s="120">
        <f>(1-EPS_nonenergy!D60)*BIFUBC!D60</f>
        <v>569983242894464</v>
      </c>
      <c r="E105" s="120">
        <f>(1-EPS_nonenergy!E60)*BIFUBC!E60</f>
        <v>493307204163790.81</v>
      </c>
      <c r="F105" s="120">
        <f>(1-EPS_nonenergy!F60)*BIFUBC!F60</f>
        <v>507332856897050</v>
      </c>
      <c r="G105" s="120">
        <f>(1-EPS_nonenergy!G60)*BIFUBC!G60</f>
        <v>507187576088960.5</v>
      </c>
      <c r="H105" s="120">
        <f>(1-EPS_nonenergy!H60)*BIFUBC!H60</f>
        <v>506038663710833</v>
      </c>
      <c r="I105" s="120">
        <f>(1-EPS_nonenergy!I60)*BIFUBC!I60</f>
        <v>512801640218120.13</v>
      </c>
      <c r="J105" s="120">
        <f>(1-EPS_nonenergy!J60)*BIFUBC!J60</f>
        <v>508029873908690.5</v>
      </c>
      <c r="K105" s="120">
        <f>(1-EPS_nonenergy!K60)*BIFUBC!K60</f>
        <v>511353746176425.69</v>
      </c>
      <c r="L105" s="120">
        <f>(1-EPS_nonenergy!L60)*BIFUBC!L60</f>
        <v>517411475286790.88</v>
      </c>
      <c r="M105" s="120">
        <f>(1-EPS_nonenergy!M60)*BIFUBC!M60</f>
        <v>504711548983490.19</v>
      </c>
      <c r="N105" s="120">
        <f>(1-EPS_nonenergy!N60)*BIFUBC!N60</f>
        <v>508022953982587.63</v>
      </c>
      <c r="O105" s="120">
        <f>(1-EPS_nonenergy!O60)*BIFUBC!O60</f>
        <v>507095770858945.19</v>
      </c>
      <c r="P105" s="120">
        <f>(1-EPS_nonenergy!P60)*BIFUBC!P60</f>
        <v>509991251243887.69</v>
      </c>
      <c r="Q105" s="120">
        <f>(1-EPS_nonenergy!Q60)*BIFUBC!Q60</f>
        <v>517602753723660</v>
      </c>
      <c r="R105" s="120">
        <f>(1-EPS_nonenergy!R60)*BIFUBC!R60</f>
        <v>521366572279739.38</v>
      </c>
      <c r="S105" s="120">
        <f>(1-EPS_nonenergy!S60)*BIFUBC!S60</f>
        <v>530887984596162.19</v>
      </c>
      <c r="T105" s="120">
        <f>(1-EPS_nonenergy!T60)*BIFUBC!T60</f>
        <v>538220741518617.63</v>
      </c>
      <c r="U105" s="120">
        <f>(1-EPS_nonenergy!U60)*BIFUBC!U60</f>
        <v>543393309173198.88</v>
      </c>
      <c r="V105" s="120">
        <f>(1-EPS_nonenergy!V60)*BIFUBC!V60</f>
        <v>559377278336446.5</v>
      </c>
      <c r="W105" s="120">
        <f>(1-EPS_nonenergy!W60)*BIFUBC!W60</f>
        <v>558022790141388.13</v>
      </c>
      <c r="X105" s="120">
        <f>(1-EPS_nonenergy!X60)*BIFUBC!X60</f>
        <v>560213425110751.69</v>
      </c>
      <c r="Y105" s="120">
        <f>(1-EPS_nonenergy!Y60)*BIFUBC!Y60</f>
        <v>566907374478112.25</v>
      </c>
      <c r="Z105" s="120">
        <f>(1-EPS_nonenergy!Z60)*BIFUBC!Z60</f>
        <v>574755421782926.38</v>
      </c>
      <c r="AA105" s="120">
        <f>(1-EPS_nonenergy!AA60)*BIFUBC!AA60</f>
        <v>578275719675910.5</v>
      </c>
      <c r="AB105" s="120">
        <f>(1-EPS_nonenergy!AB60)*BIFUBC!AB60</f>
        <v>574902129990221.63</v>
      </c>
      <c r="AC105" s="120">
        <f>(1-EPS_nonenergy!AC60)*BIFUBC!AC60</f>
        <v>587147127429645.13</v>
      </c>
      <c r="AD105" s="120">
        <f>(1-EPS_nonenergy!AD60)*BIFUBC!AD60</f>
        <v>596007304920966</v>
      </c>
      <c r="AE105" s="120">
        <f>(1-EPS_nonenergy!AE60)*BIFUBC!AE60</f>
        <v>601859698306893.25</v>
      </c>
      <c r="AF105" s="120">
        <f>(1-EPS_nonenergy!AF60)*BIFUBC!AF60</f>
        <v>607058468567169</v>
      </c>
      <c r="AG105" s="120">
        <f>(1-EPS_nonenergy!AG60)*BIFUBC!AG60</f>
        <v>615287087323324.13</v>
      </c>
    </row>
    <row r="106" spans="1:33" x14ac:dyDescent="0.25">
      <c r="A106" s="120" t="s">
        <v>1391</v>
      </c>
      <c r="B106" s="120" t="s">
        <v>1040</v>
      </c>
      <c r="C106" s="120">
        <f>(1-EPS_nonenergy!C61)*BIFUBC!C61</f>
        <v>65004307994660.75</v>
      </c>
      <c r="D106" s="120">
        <f>(1-EPS_nonenergy!D61)*BIFUBC!D61</f>
        <v>67941767179553.555</v>
      </c>
      <c r="E106" s="120">
        <f>(1-EPS_nonenergy!E61)*BIFUBC!E61</f>
        <v>70788050100989</v>
      </c>
      <c r="F106" s="120">
        <f>(1-EPS_nonenergy!F61)*BIFUBC!F61</f>
        <v>71465733576874.672</v>
      </c>
      <c r="G106" s="120">
        <f>(1-EPS_nonenergy!G61)*BIFUBC!G61</f>
        <v>72837601050615.844</v>
      </c>
      <c r="H106" s="120">
        <f>(1-EPS_nonenergy!H61)*BIFUBC!H61</f>
        <v>73914821436619.859</v>
      </c>
      <c r="I106" s="120">
        <f>(1-EPS_nonenergy!I61)*BIFUBC!I61</f>
        <v>74608621101413.453</v>
      </c>
      <c r="J106" s="120">
        <f>(1-EPS_nonenergy!J61)*BIFUBC!J61</f>
        <v>75352845978810.438</v>
      </c>
      <c r="K106" s="120">
        <f>(1-EPS_nonenergy!K61)*BIFUBC!K61</f>
        <v>76324084022938.531</v>
      </c>
      <c r="L106" s="120">
        <f>(1-EPS_nonenergy!L61)*BIFUBC!L61</f>
        <v>77249589059010.078</v>
      </c>
      <c r="M106" s="120">
        <f>(1-EPS_nonenergy!M61)*BIFUBC!M61</f>
        <v>78531679816011.688</v>
      </c>
      <c r="N106" s="120">
        <f>(1-EPS_nonenergy!N61)*BIFUBC!N61</f>
        <v>79748044461406.922</v>
      </c>
      <c r="O106" s="120">
        <f>(1-EPS_nonenergy!O61)*BIFUBC!O61</f>
        <v>80924614802298.203</v>
      </c>
      <c r="P106" s="120">
        <f>(1-EPS_nonenergy!P61)*BIFUBC!P61</f>
        <v>81761505330959.781</v>
      </c>
      <c r="Q106" s="120">
        <f>(1-EPS_nonenergy!Q61)*BIFUBC!Q61</f>
        <v>82192101027683.266</v>
      </c>
      <c r="R106" s="120">
        <f>(1-EPS_nonenergy!R61)*BIFUBC!R61</f>
        <v>82999483045947.516</v>
      </c>
      <c r="S106" s="120">
        <f>(1-EPS_nonenergy!S61)*BIFUBC!S61</f>
        <v>83508223112870.281</v>
      </c>
      <c r="T106" s="120">
        <f>(1-EPS_nonenergy!T61)*BIFUBC!T61</f>
        <v>83901241290699.984</v>
      </c>
      <c r="U106" s="120">
        <f>(1-EPS_nonenergy!U61)*BIFUBC!U61</f>
        <v>84543709432657.703</v>
      </c>
      <c r="V106" s="120">
        <f>(1-EPS_nonenergy!V61)*BIFUBC!V61</f>
        <v>84880849902071.563</v>
      </c>
      <c r="W106" s="120">
        <f>(1-EPS_nonenergy!W61)*BIFUBC!W61</f>
        <v>85175586411784.203</v>
      </c>
      <c r="X106" s="120">
        <f>(1-EPS_nonenergy!X61)*BIFUBC!X61</f>
        <v>85492540597739.313</v>
      </c>
      <c r="Y106" s="120">
        <f>(1-EPS_nonenergy!Y61)*BIFUBC!Y61</f>
        <v>86115682563678.453</v>
      </c>
      <c r="Z106" s="120">
        <f>(1-EPS_nonenergy!Z61)*BIFUBC!Z61</f>
        <v>86673091953836.953</v>
      </c>
      <c r="AA106" s="120">
        <f>(1-EPS_nonenergy!AA61)*BIFUBC!AA61</f>
        <v>86771171537985.813</v>
      </c>
      <c r="AB106" s="120">
        <f>(1-EPS_nonenergy!AB61)*BIFUBC!AB61</f>
        <v>86781677989900.016</v>
      </c>
      <c r="AC106" s="120">
        <f>(1-EPS_nonenergy!AC61)*BIFUBC!AC61</f>
        <v>86802104303196.141</v>
      </c>
      <c r="AD106" s="120">
        <f>(1-EPS_nonenergy!AD61)*BIFUBC!AD61</f>
        <v>86885258051614.469</v>
      </c>
      <c r="AE106" s="120">
        <f>(1-EPS_nonenergy!AE61)*BIFUBC!AE61</f>
        <v>86674314272876.109</v>
      </c>
      <c r="AF106" s="120">
        <f>(1-EPS_nonenergy!AF61)*BIFUBC!AF61</f>
        <v>86785773454953.516</v>
      </c>
      <c r="AG106" s="120">
        <f>(1-EPS_nonenergy!AG61)*BIFUBC!AG61</f>
        <v>87003744653280.563</v>
      </c>
    </row>
    <row r="107" spans="1:33" x14ac:dyDescent="0.25">
      <c r="A107" s="120" t="s">
        <v>1391</v>
      </c>
      <c r="B107" s="120" t="s">
        <v>1041</v>
      </c>
      <c r="C107" s="120">
        <f>(1-EPS_nonenergy!C62)*BIFUBC!C62</f>
        <v>0</v>
      </c>
      <c r="D107" s="120">
        <f>(1-EPS_nonenergy!D62)*BIFUBC!D62</f>
        <v>0</v>
      </c>
      <c r="E107" s="120">
        <f>(1-EPS_nonenergy!E62)*BIFUBC!E62</f>
        <v>0</v>
      </c>
      <c r="F107" s="120">
        <f>(1-EPS_nonenergy!F62)*BIFUBC!F62</f>
        <v>0</v>
      </c>
      <c r="G107" s="120">
        <f>(1-EPS_nonenergy!G62)*BIFUBC!G62</f>
        <v>0</v>
      </c>
      <c r="H107" s="120">
        <f>(1-EPS_nonenergy!H62)*BIFUBC!H62</f>
        <v>0</v>
      </c>
      <c r="I107" s="120">
        <f>(1-EPS_nonenergy!I62)*BIFUBC!I62</f>
        <v>0</v>
      </c>
      <c r="J107" s="120">
        <f>(1-EPS_nonenergy!J62)*BIFUBC!J62</f>
        <v>0</v>
      </c>
      <c r="K107" s="120">
        <f>(1-EPS_nonenergy!K62)*BIFUBC!K62</f>
        <v>0</v>
      </c>
      <c r="L107" s="120">
        <f>(1-EPS_nonenergy!L62)*BIFUBC!L62</f>
        <v>0</v>
      </c>
      <c r="M107" s="120">
        <f>(1-EPS_nonenergy!M62)*BIFUBC!M62</f>
        <v>0</v>
      </c>
      <c r="N107" s="120">
        <f>(1-EPS_nonenergy!N62)*BIFUBC!N62</f>
        <v>0</v>
      </c>
      <c r="O107" s="120">
        <f>(1-EPS_nonenergy!O62)*BIFUBC!O62</f>
        <v>0</v>
      </c>
      <c r="P107" s="120">
        <f>(1-EPS_nonenergy!P62)*BIFUBC!P62</f>
        <v>0</v>
      </c>
      <c r="Q107" s="120">
        <f>(1-EPS_nonenergy!Q62)*BIFUBC!Q62</f>
        <v>0</v>
      </c>
      <c r="R107" s="120">
        <f>(1-EPS_nonenergy!R62)*BIFUBC!R62</f>
        <v>0</v>
      </c>
      <c r="S107" s="120">
        <f>(1-EPS_nonenergy!S62)*BIFUBC!S62</f>
        <v>0</v>
      </c>
      <c r="T107" s="120">
        <f>(1-EPS_nonenergy!T62)*BIFUBC!T62</f>
        <v>0</v>
      </c>
      <c r="U107" s="120">
        <f>(1-EPS_nonenergy!U62)*BIFUBC!U62</f>
        <v>0</v>
      </c>
      <c r="V107" s="120">
        <f>(1-EPS_nonenergy!V62)*BIFUBC!V62</f>
        <v>0</v>
      </c>
      <c r="W107" s="120">
        <f>(1-EPS_nonenergy!W62)*BIFUBC!W62</f>
        <v>0</v>
      </c>
      <c r="X107" s="120">
        <f>(1-EPS_nonenergy!X62)*BIFUBC!X62</f>
        <v>0</v>
      </c>
      <c r="Y107" s="120">
        <f>(1-EPS_nonenergy!Y62)*BIFUBC!Y62</f>
        <v>0</v>
      </c>
      <c r="Z107" s="120">
        <f>(1-EPS_nonenergy!Z62)*BIFUBC!Z62</f>
        <v>0</v>
      </c>
      <c r="AA107" s="120">
        <f>(1-EPS_nonenergy!AA62)*BIFUBC!AA62</f>
        <v>0</v>
      </c>
      <c r="AB107" s="120">
        <f>(1-EPS_nonenergy!AB62)*BIFUBC!AB62</f>
        <v>0</v>
      </c>
      <c r="AC107" s="120">
        <f>(1-EPS_nonenergy!AC62)*BIFUBC!AC62</f>
        <v>0</v>
      </c>
      <c r="AD107" s="120">
        <f>(1-EPS_nonenergy!AD62)*BIFUBC!AD62</f>
        <v>0</v>
      </c>
      <c r="AE107" s="120">
        <f>(1-EPS_nonenergy!AE62)*BIFUBC!AE62</f>
        <v>0</v>
      </c>
      <c r="AF107" s="120">
        <f>(1-EPS_nonenergy!AF62)*BIFUBC!AF62</f>
        <v>0</v>
      </c>
      <c r="AG107" s="120">
        <f>(1-EPS_nonenergy!AG62)*BIFUBC!AG62</f>
        <v>0</v>
      </c>
    </row>
    <row r="108" spans="1:33" x14ac:dyDescent="0.25">
      <c r="A108" s="120" t="s">
        <v>1391</v>
      </c>
      <c r="B108" s="120" t="s">
        <v>1042</v>
      </c>
      <c r="C108" s="120">
        <f>(1-EPS_nonenergy!C63)*BIFUBC!C63</f>
        <v>0</v>
      </c>
      <c r="D108" s="120">
        <f>(1-EPS_nonenergy!D63)*BIFUBC!D63</f>
        <v>0</v>
      </c>
      <c r="E108" s="120">
        <f>(1-EPS_nonenergy!E63)*BIFUBC!E63</f>
        <v>0</v>
      </c>
      <c r="F108" s="120">
        <f>(1-EPS_nonenergy!F63)*BIFUBC!F63</f>
        <v>0</v>
      </c>
      <c r="G108" s="120">
        <f>(1-EPS_nonenergy!G63)*BIFUBC!G63</f>
        <v>0</v>
      </c>
      <c r="H108" s="120">
        <f>(1-EPS_nonenergy!H63)*BIFUBC!H63</f>
        <v>0</v>
      </c>
      <c r="I108" s="120">
        <f>(1-EPS_nonenergy!I63)*BIFUBC!I63</f>
        <v>0</v>
      </c>
      <c r="J108" s="120">
        <f>(1-EPS_nonenergy!J63)*BIFUBC!J63</f>
        <v>0</v>
      </c>
      <c r="K108" s="120">
        <f>(1-EPS_nonenergy!K63)*BIFUBC!K63</f>
        <v>0</v>
      </c>
      <c r="L108" s="120">
        <f>(1-EPS_nonenergy!L63)*BIFUBC!L63</f>
        <v>0</v>
      </c>
      <c r="M108" s="120">
        <f>(1-EPS_nonenergy!M63)*BIFUBC!M63</f>
        <v>0</v>
      </c>
      <c r="N108" s="120">
        <f>(1-EPS_nonenergy!N63)*BIFUBC!N63</f>
        <v>0</v>
      </c>
      <c r="O108" s="120">
        <f>(1-EPS_nonenergy!O63)*BIFUBC!O63</f>
        <v>0</v>
      </c>
      <c r="P108" s="120">
        <f>(1-EPS_nonenergy!P63)*BIFUBC!P63</f>
        <v>0</v>
      </c>
      <c r="Q108" s="120">
        <f>(1-EPS_nonenergy!Q63)*BIFUBC!Q63</f>
        <v>0</v>
      </c>
      <c r="R108" s="120">
        <f>(1-EPS_nonenergy!R63)*BIFUBC!R63</f>
        <v>0</v>
      </c>
      <c r="S108" s="120">
        <f>(1-EPS_nonenergy!S63)*BIFUBC!S63</f>
        <v>0</v>
      </c>
      <c r="T108" s="120">
        <f>(1-EPS_nonenergy!T63)*BIFUBC!T63</f>
        <v>0</v>
      </c>
      <c r="U108" s="120">
        <f>(1-EPS_nonenergy!U63)*BIFUBC!U63</f>
        <v>0</v>
      </c>
      <c r="V108" s="120">
        <f>(1-EPS_nonenergy!V63)*BIFUBC!V63</f>
        <v>0</v>
      </c>
      <c r="W108" s="120">
        <f>(1-EPS_nonenergy!W63)*BIFUBC!W63</f>
        <v>0</v>
      </c>
      <c r="X108" s="120">
        <f>(1-EPS_nonenergy!X63)*BIFUBC!X63</f>
        <v>0</v>
      </c>
      <c r="Y108" s="120">
        <f>(1-EPS_nonenergy!Y63)*BIFUBC!Y63</f>
        <v>0</v>
      </c>
      <c r="Z108" s="120">
        <f>(1-EPS_nonenergy!Z63)*BIFUBC!Z63</f>
        <v>0</v>
      </c>
      <c r="AA108" s="120">
        <f>(1-EPS_nonenergy!AA63)*BIFUBC!AA63</f>
        <v>0</v>
      </c>
      <c r="AB108" s="120">
        <f>(1-EPS_nonenergy!AB63)*BIFUBC!AB63</f>
        <v>0</v>
      </c>
      <c r="AC108" s="120">
        <f>(1-EPS_nonenergy!AC63)*BIFUBC!AC63</f>
        <v>0</v>
      </c>
      <c r="AD108" s="120">
        <f>(1-EPS_nonenergy!AD63)*BIFUBC!AD63</f>
        <v>0</v>
      </c>
      <c r="AE108" s="120">
        <f>(1-EPS_nonenergy!AE63)*BIFUBC!AE63</f>
        <v>0</v>
      </c>
      <c r="AF108" s="120">
        <f>(1-EPS_nonenergy!AF63)*BIFUBC!AF63</f>
        <v>0</v>
      </c>
      <c r="AG108" s="120">
        <f>(1-EPS_nonenergy!AG63)*BIFUBC!AG63</f>
        <v>0</v>
      </c>
    </row>
    <row r="109" spans="1:33" x14ac:dyDescent="0.25">
      <c r="A109" s="120" t="s">
        <v>1391</v>
      </c>
      <c r="B109" s="120" t="s">
        <v>1043</v>
      </c>
      <c r="C109" s="120">
        <f>(1-EPS_nonenergy!C64)*BIFUBC!C64</f>
        <v>0</v>
      </c>
      <c r="D109" s="120">
        <f>(1-EPS_nonenergy!D64)*BIFUBC!D64</f>
        <v>0</v>
      </c>
      <c r="E109" s="120">
        <f>(1-EPS_nonenergy!E64)*BIFUBC!E64</f>
        <v>0</v>
      </c>
      <c r="F109" s="120">
        <f>(1-EPS_nonenergy!F64)*BIFUBC!F64</f>
        <v>0</v>
      </c>
      <c r="G109" s="120">
        <f>(1-EPS_nonenergy!G64)*BIFUBC!G64</f>
        <v>0</v>
      </c>
      <c r="H109" s="120">
        <f>(1-EPS_nonenergy!H64)*BIFUBC!H64</f>
        <v>0</v>
      </c>
      <c r="I109" s="120">
        <f>(1-EPS_nonenergy!I64)*BIFUBC!I64</f>
        <v>0</v>
      </c>
      <c r="J109" s="120">
        <f>(1-EPS_nonenergy!J64)*BIFUBC!J64</f>
        <v>0</v>
      </c>
      <c r="K109" s="120">
        <f>(1-EPS_nonenergy!K64)*BIFUBC!K64</f>
        <v>0</v>
      </c>
      <c r="L109" s="120">
        <f>(1-EPS_nonenergy!L64)*BIFUBC!L64</f>
        <v>0</v>
      </c>
      <c r="M109" s="120">
        <f>(1-EPS_nonenergy!M64)*BIFUBC!M64</f>
        <v>0</v>
      </c>
      <c r="N109" s="120">
        <f>(1-EPS_nonenergy!N64)*BIFUBC!N64</f>
        <v>0</v>
      </c>
      <c r="O109" s="120">
        <f>(1-EPS_nonenergy!O64)*BIFUBC!O64</f>
        <v>0</v>
      </c>
      <c r="P109" s="120">
        <f>(1-EPS_nonenergy!P64)*BIFUBC!P64</f>
        <v>0</v>
      </c>
      <c r="Q109" s="120">
        <f>(1-EPS_nonenergy!Q64)*BIFUBC!Q64</f>
        <v>0</v>
      </c>
      <c r="R109" s="120">
        <f>(1-EPS_nonenergy!R64)*BIFUBC!R64</f>
        <v>0</v>
      </c>
      <c r="S109" s="120">
        <f>(1-EPS_nonenergy!S64)*BIFUBC!S64</f>
        <v>0</v>
      </c>
      <c r="T109" s="120">
        <f>(1-EPS_nonenergy!T64)*BIFUBC!T64</f>
        <v>0</v>
      </c>
      <c r="U109" s="120">
        <f>(1-EPS_nonenergy!U64)*BIFUBC!U64</f>
        <v>0</v>
      </c>
      <c r="V109" s="120">
        <f>(1-EPS_nonenergy!V64)*BIFUBC!V64</f>
        <v>0</v>
      </c>
      <c r="W109" s="120">
        <f>(1-EPS_nonenergy!W64)*BIFUBC!W64</f>
        <v>0</v>
      </c>
      <c r="X109" s="120">
        <f>(1-EPS_nonenergy!X64)*BIFUBC!X64</f>
        <v>0</v>
      </c>
      <c r="Y109" s="120">
        <f>(1-EPS_nonenergy!Y64)*BIFUBC!Y64</f>
        <v>0</v>
      </c>
      <c r="Z109" s="120">
        <f>(1-EPS_nonenergy!Z64)*BIFUBC!Z64</f>
        <v>0</v>
      </c>
      <c r="AA109" s="120">
        <f>(1-EPS_nonenergy!AA64)*BIFUBC!AA64</f>
        <v>0</v>
      </c>
      <c r="AB109" s="120">
        <f>(1-EPS_nonenergy!AB64)*BIFUBC!AB64</f>
        <v>0</v>
      </c>
      <c r="AC109" s="120">
        <f>(1-EPS_nonenergy!AC64)*BIFUBC!AC64</f>
        <v>0</v>
      </c>
      <c r="AD109" s="120">
        <f>(1-EPS_nonenergy!AD64)*BIFUBC!AD64</f>
        <v>0</v>
      </c>
      <c r="AE109" s="120">
        <f>(1-EPS_nonenergy!AE64)*BIFUBC!AE64</f>
        <v>0</v>
      </c>
      <c r="AF109" s="120">
        <f>(1-EPS_nonenergy!AF64)*BIFUBC!AF64</f>
        <v>0</v>
      </c>
      <c r="AG109" s="120">
        <f>(1-EPS_nonenergy!AG64)*BIFUBC!AG64</f>
        <v>0</v>
      </c>
    </row>
    <row r="110" spans="1:33" x14ac:dyDescent="0.25">
      <c r="A110" s="120" t="s">
        <v>1391</v>
      </c>
      <c r="B110" s="120" t="s">
        <v>1044</v>
      </c>
      <c r="C110" s="120">
        <f>(1-EPS_nonenergy!C65)*BIFUBC!C65</f>
        <v>0</v>
      </c>
      <c r="D110" s="120">
        <f>(1-EPS_nonenergy!D65)*BIFUBC!D65</f>
        <v>0</v>
      </c>
      <c r="E110" s="120">
        <f>(1-EPS_nonenergy!E65)*BIFUBC!E65</f>
        <v>0</v>
      </c>
      <c r="F110" s="120">
        <f>(1-EPS_nonenergy!F65)*BIFUBC!F65</f>
        <v>0</v>
      </c>
      <c r="G110" s="120">
        <f>(1-EPS_nonenergy!G65)*BIFUBC!G65</f>
        <v>0</v>
      </c>
      <c r="H110" s="120">
        <f>(1-EPS_nonenergy!H65)*BIFUBC!H65</f>
        <v>0</v>
      </c>
      <c r="I110" s="120">
        <f>(1-EPS_nonenergy!I65)*BIFUBC!I65</f>
        <v>0</v>
      </c>
      <c r="J110" s="120">
        <f>(1-EPS_nonenergy!J65)*BIFUBC!J65</f>
        <v>0</v>
      </c>
      <c r="K110" s="120">
        <f>(1-EPS_nonenergy!K65)*BIFUBC!K65</f>
        <v>0</v>
      </c>
      <c r="L110" s="120">
        <f>(1-EPS_nonenergy!L65)*BIFUBC!L65</f>
        <v>0</v>
      </c>
      <c r="M110" s="120">
        <f>(1-EPS_nonenergy!M65)*BIFUBC!M65</f>
        <v>0</v>
      </c>
      <c r="N110" s="120">
        <f>(1-EPS_nonenergy!N65)*BIFUBC!N65</f>
        <v>0</v>
      </c>
      <c r="O110" s="120">
        <f>(1-EPS_nonenergy!O65)*BIFUBC!O65</f>
        <v>0</v>
      </c>
      <c r="P110" s="120">
        <f>(1-EPS_nonenergy!P65)*BIFUBC!P65</f>
        <v>0</v>
      </c>
      <c r="Q110" s="120">
        <f>(1-EPS_nonenergy!Q65)*BIFUBC!Q65</f>
        <v>0</v>
      </c>
      <c r="R110" s="120">
        <f>(1-EPS_nonenergy!R65)*BIFUBC!R65</f>
        <v>0</v>
      </c>
      <c r="S110" s="120">
        <f>(1-EPS_nonenergy!S65)*BIFUBC!S65</f>
        <v>0</v>
      </c>
      <c r="T110" s="120">
        <f>(1-EPS_nonenergy!T65)*BIFUBC!T65</f>
        <v>0</v>
      </c>
      <c r="U110" s="120">
        <f>(1-EPS_nonenergy!U65)*BIFUBC!U65</f>
        <v>0</v>
      </c>
      <c r="V110" s="120">
        <f>(1-EPS_nonenergy!V65)*BIFUBC!V65</f>
        <v>0</v>
      </c>
      <c r="W110" s="120">
        <f>(1-EPS_nonenergy!W65)*BIFUBC!W65</f>
        <v>0</v>
      </c>
      <c r="X110" s="120">
        <f>(1-EPS_nonenergy!X65)*BIFUBC!X65</f>
        <v>0</v>
      </c>
      <c r="Y110" s="120">
        <f>(1-EPS_nonenergy!Y65)*BIFUBC!Y65</f>
        <v>0</v>
      </c>
      <c r="Z110" s="120">
        <f>(1-EPS_nonenergy!Z65)*BIFUBC!Z65</f>
        <v>0</v>
      </c>
      <c r="AA110" s="120">
        <f>(1-EPS_nonenergy!AA65)*BIFUBC!AA65</f>
        <v>0</v>
      </c>
      <c r="AB110" s="120">
        <f>(1-EPS_nonenergy!AB65)*BIFUBC!AB65</f>
        <v>0</v>
      </c>
      <c r="AC110" s="120">
        <f>(1-EPS_nonenergy!AC65)*BIFUBC!AC65</f>
        <v>0</v>
      </c>
      <c r="AD110" s="120">
        <f>(1-EPS_nonenergy!AD65)*BIFUBC!AD65</f>
        <v>0</v>
      </c>
      <c r="AE110" s="120">
        <f>(1-EPS_nonenergy!AE65)*BIFUBC!AE65</f>
        <v>0</v>
      </c>
      <c r="AF110" s="120">
        <f>(1-EPS_nonenergy!AF65)*BIFUBC!AF65</f>
        <v>0</v>
      </c>
      <c r="AG110" s="120">
        <f>(1-EPS_nonenergy!AG65)*BIFUBC!AG65</f>
        <v>0</v>
      </c>
    </row>
    <row r="111" spans="1:33" x14ac:dyDescent="0.25">
      <c r="A111" s="120" t="s">
        <v>1391</v>
      </c>
      <c r="B111" s="120" t="s">
        <v>1045</v>
      </c>
      <c r="C111" s="120">
        <f>(1-EPS_nonenergy!C66)*BIFUBC!C66</f>
        <v>0</v>
      </c>
      <c r="D111" s="120">
        <f>(1-EPS_nonenergy!D66)*BIFUBC!D66</f>
        <v>0</v>
      </c>
      <c r="E111" s="120">
        <f>(1-EPS_nonenergy!E66)*BIFUBC!E66</f>
        <v>0</v>
      </c>
      <c r="F111" s="120">
        <f>(1-EPS_nonenergy!F66)*BIFUBC!F66</f>
        <v>0</v>
      </c>
      <c r="G111" s="120">
        <f>(1-EPS_nonenergy!G66)*BIFUBC!G66</f>
        <v>0</v>
      </c>
      <c r="H111" s="120">
        <f>(1-EPS_nonenergy!H66)*BIFUBC!H66</f>
        <v>0</v>
      </c>
      <c r="I111" s="120">
        <f>(1-EPS_nonenergy!I66)*BIFUBC!I66</f>
        <v>0</v>
      </c>
      <c r="J111" s="120">
        <f>(1-EPS_nonenergy!J66)*BIFUBC!J66</f>
        <v>0</v>
      </c>
      <c r="K111" s="120">
        <f>(1-EPS_nonenergy!K66)*BIFUBC!K66</f>
        <v>0</v>
      </c>
      <c r="L111" s="120">
        <f>(1-EPS_nonenergy!L66)*BIFUBC!L66</f>
        <v>0</v>
      </c>
      <c r="M111" s="120">
        <f>(1-EPS_nonenergy!M66)*BIFUBC!M66</f>
        <v>0</v>
      </c>
      <c r="N111" s="120">
        <f>(1-EPS_nonenergy!N66)*BIFUBC!N66</f>
        <v>0</v>
      </c>
      <c r="O111" s="120">
        <f>(1-EPS_nonenergy!O66)*BIFUBC!O66</f>
        <v>0</v>
      </c>
      <c r="P111" s="120">
        <f>(1-EPS_nonenergy!P66)*BIFUBC!P66</f>
        <v>0</v>
      </c>
      <c r="Q111" s="120">
        <f>(1-EPS_nonenergy!Q66)*BIFUBC!Q66</f>
        <v>0</v>
      </c>
      <c r="R111" s="120">
        <f>(1-EPS_nonenergy!R66)*BIFUBC!R66</f>
        <v>0</v>
      </c>
      <c r="S111" s="120">
        <f>(1-EPS_nonenergy!S66)*BIFUBC!S66</f>
        <v>0</v>
      </c>
      <c r="T111" s="120">
        <f>(1-EPS_nonenergy!T66)*BIFUBC!T66</f>
        <v>0</v>
      </c>
      <c r="U111" s="120">
        <f>(1-EPS_nonenergy!U66)*BIFUBC!U66</f>
        <v>0</v>
      </c>
      <c r="V111" s="120">
        <f>(1-EPS_nonenergy!V66)*BIFUBC!V66</f>
        <v>0</v>
      </c>
      <c r="W111" s="120">
        <f>(1-EPS_nonenergy!W66)*BIFUBC!W66</f>
        <v>0</v>
      </c>
      <c r="X111" s="120">
        <f>(1-EPS_nonenergy!X66)*BIFUBC!X66</f>
        <v>0</v>
      </c>
      <c r="Y111" s="120">
        <f>(1-EPS_nonenergy!Y66)*BIFUBC!Y66</f>
        <v>0</v>
      </c>
      <c r="Z111" s="120">
        <f>(1-EPS_nonenergy!Z66)*BIFUBC!Z66</f>
        <v>0</v>
      </c>
      <c r="AA111" s="120">
        <f>(1-EPS_nonenergy!AA66)*BIFUBC!AA66</f>
        <v>0</v>
      </c>
      <c r="AB111" s="120">
        <f>(1-EPS_nonenergy!AB66)*BIFUBC!AB66</f>
        <v>0</v>
      </c>
      <c r="AC111" s="120">
        <f>(1-EPS_nonenergy!AC66)*BIFUBC!AC66</f>
        <v>0</v>
      </c>
      <c r="AD111" s="120">
        <f>(1-EPS_nonenergy!AD66)*BIFUBC!AD66</f>
        <v>0</v>
      </c>
      <c r="AE111" s="120">
        <f>(1-EPS_nonenergy!AE66)*BIFUBC!AE66</f>
        <v>0</v>
      </c>
      <c r="AF111" s="120">
        <f>(1-EPS_nonenergy!AF66)*BIFUBC!AF66</f>
        <v>0</v>
      </c>
      <c r="AG111" s="120">
        <f>(1-EPS_nonenergy!AG66)*BIFUBC!AG66</f>
        <v>0</v>
      </c>
    </row>
    <row r="112" spans="1:33" x14ac:dyDescent="0.25">
      <c r="A112" s="120" t="s">
        <v>1391</v>
      </c>
      <c r="B112" s="120" t="s">
        <v>1046</v>
      </c>
      <c r="C112" s="120">
        <f>(1-EPS_nonenergy!C67)*BIFUBC!C67</f>
        <v>0</v>
      </c>
      <c r="D112" s="120">
        <f>(1-EPS_nonenergy!D67)*BIFUBC!D67</f>
        <v>0</v>
      </c>
      <c r="E112" s="120">
        <f>(1-EPS_nonenergy!E67)*BIFUBC!E67</f>
        <v>0</v>
      </c>
      <c r="F112" s="120">
        <f>(1-EPS_nonenergy!F67)*BIFUBC!F67</f>
        <v>0</v>
      </c>
      <c r="G112" s="120">
        <f>(1-EPS_nonenergy!G67)*BIFUBC!G67</f>
        <v>0</v>
      </c>
      <c r="H112" s="120">
        <f>(1-EPS_nonenergy!H67)*BIFUBC!H67</f>
        <v>0</v>
      </c>
      <c r="I112" s="120">
        <f>(1-EPS_nonenergy!I67)*BIFUBC!I67</f>
        <v>0</v>
      </c>
      <c r="J112" s="120">
        <f>(1-EPS_nonenergy!J67)*BIFUBC!J67</f>
        <v>0</v>
      </c>
      <c r="K112" s="120">
        <f>(1-EPS_nonenergy!K67)*BIFUBC!K67</f>
        <v>0</v>
      </c>
      <c r="L112" s="120">
        <f>(1-EPS_nonenergy!L67)*BIFUBC!L67</f>
        <v>0</v>
      </c>
      <c r="M112" s="120">
        <f>(1-EPS_nonenergy!M67)*BIFUBC!M67</f>
        <v>0</v>
      </c>
      <c r="N112" s="120">
        <f>(1-EPS_nonenergy!N67)*BIFUBC!N67</f>
        <v>0</v>
      </c>
      <c r="O112" s="120">
        <f>(1-EPS_nonenergy!O67)*BIFUBC!O67</f>
        <v>0</v>
      </c>
      <c r="P112" s="120">
        <f>(1-EPS_nonenergy!P67)*BIFUBC!P67</f>
        <v>0</v>
      </c>
      <c r="Q112" s="120">
        <f>(1-EPS_nonenergy!Q67)*BIFUBC!Q67</f>
        <v>0</v>
      </c>
      <c r="R112" s="120">
        <f>(1-EPS_nonenergy!R67)*BIFUBC!R67</f>
        <v>0</v>
      </c>
      <c r="S112" s="120">
        <f>(1-EPS_nonenergy!S67)*BIFUBC!S67</f>
        <v>0</v>
      </c>
      <c r="T112" s="120">
        <f>(1-EPS_nonenergy!T67)*BIFUBC!T67</f>
        <v>0</v>
      </c>
      <c r="U112" s="120">
        <f>(1-EPS_nonenergy!U67)*BIFUBC!U67</f>
        <v>0</v>
      </c>
      <c r="V112" s="120">
        <f>(1-EPS_nonenergy!V67)*BIFUBC!V67</f>
        <v>0</v>
      </c>
      <c r="W112" s="120">
        <f>(1-EPS_nonenergy!W67)*BIFUBC!W67</f>
        <v>0</v>
      </c>
      <c r="X112" s="120">
        <f>(1-EPS_nonenergy!X67)*BIFUBC!X67</f>
        <v>0</v>
      </c>
      <c r="Y112" s="120">
        <f>(1-EPS_nonenergy!Y67)*BIFUBC!Y67</f>
        <v>0</v>
      </c>
      <c r="Z112" s="120">
        <f>(1-EPS_nonenergy!Z67)*BIFUBC!Z67</f>
        <v>0</v>
      </c>
      <c r="AA112" s="120">
        <f>(1-EPS_nonenergy!AA67)*BIFUBC!AA67</f>
        <v>0</v>
      </c>
      <c r="AB112" s="120">
        <f>(1-EPS_nonenergy!AB67)*BIFUBC!AB67</f>
        <v>0</v>
      </c>
      <c r="AC112" s="120">
        <f>(1-EPS_nonenergy!AC67)*BIFUBC!AC67</f>
        <v>0</v>
      </c>
      <c r="AD112" s="120">
        <f>(1-EPS_nonenergy!AD67)*BIFUBC!AD67</f>
        <v>0</v>
      </c>
      <c r="AE112" s="120">
        <f>(1-EPS_nonenergy!AE67)*BIFUBC!AE67</f>
        <v>0</v>
      </c>
      <c r="AF112" s="120">
        <f>(1-EPS_nonenergy!AF67)*BIFUBC!AF67</f>
        <v>0</v>
      </c>
      <c r="AG112" s="120">
        <f>(1-EPS_nonenergy!AG67)*BIFUBC!AG67</f>
        <v>0</v>
      </c>
    </row>
    <row r="113" spans="1:33" x14ac:dyDescent="0.25">
      <c r="A113" s="120" t="s">
        <v>1391</v>
      </c>
      <c r="B113" s="120" t="s">
        <v>1047</v>
      </c>
      <c r="C113" s="120">
        <f>(1-EPS_nonenergy!C68)*BIFUBC!C68</f>
        <v>0</v>
      </c>
      <c r="D113" s="120">
        <f>(1-EPS_nonenergy!D68)*BIFUBC!D68</f>
        <v>0</v>
      </c>
      <c r="E113" s="120">
        <f>(1-EPS_nonenergy!E68)*BIFUBC!E68</f>
        <v>0</v>
      </c>
      <c r="F113" s="120">
        <f>(1-EPS_nonenergy!F68)*BIFUBC!F68</f>
        <v>0</v>
      </c>
      <c r="G113" s="120">
        <f>(1-EPS_nonenergy!G68)*BIFUBC!G68</f>
        <v>0</v>
      </c>
      <c r="H113" s="120">
        <f>(1-EPS_nonenergy!H68)*BIFUBC!H68</f>
        <v>0</v>
      </c>
      <c r="I113" s="120">
        <f>(1-EPS_nonenergy!I68)*BIFUBC!I68</f>
        <v>0</v>
      </c>
      <c r="J113" s="120">
        <f>(1-EPS_nonenergy!J68)*BIFUBC!J68</f>
        <v>0</v>
      </c>
      <c r="K113" s="120">
        <f>(1-EPS_nonenergy!K68)*BIFUBC!K68</f>
        <v>0</v>
      </c>
      <c r="L113" s="120">
        <f>(1-EPS_nonenergy!L68)*BIFUBC!L68</f>
        <v>0</v>
      </c>
      <c r="M113" s="120">
        <f>(1-EPS_nonenergy!M68)*BIFUBC!M68</f>
        <v>0</v>
      </c>
      <c r="N113" s="120">
        <f>(1-EPS_nonenergy!N68)*BIFUBC!N68</f>
        <v>0</v>
      </c>
      <c r="O113" s="120">
        <f>(1-EPS_nonenergy!O68)*BIFUBC!O68</f>
        <v>0</v>
      </c>
      <c r="P113" s="120">
        <f>(1-EPS_nonenergy!P68)*BIFUBC!P68</f>
        <v>0</v>
      </c>
      <c r="Q113" s="120">
        <f>(1-EPS_nonenergy!Q68)*BIFUBC!Q68</f>
        <v>0</v>
      </c>
      <c r="R113" s="120">
        <f>(1-EPS_nonenergy!R68)*BIFUBC!R68</f>
        <v>0</v>
      </c>
      <c r="S113" s="120">
        <f>(1-EPS_nonenergy!S68)*BIFUBC!S68</f>
        <v>0</v>
      </c>
      <c r="T113" s="120">
        <f>(1-EPS_nonenergy!T68)*BIFUBC!T68</f>
        <v>0</v>
      </c>
      <c r="U113" s="120">
        <f>(1-EPS_nonenergy!U68)*BIFUBC!U68</f>
        <v>0</v>
      </c>
      <c r="V113" s="120">
        <f>(1-EPS_nonenergy!V68)*BIFUBC!V68</f>
        <v>0</v>
      </c>
      <c r="W113" s="120">
        <f>(1-EPS_nonenergy!W68)*BIFUBC!W68</f>
        <v>0</v>
      </c>
      <c r="X113" s="120">
        <f>(1-EPS_nonenergy!X68)*BIFUBC!X68</f>
        <v>0</v>
      </c>
      <c r="Y113" s="120">
        <f>(1-EPS_nonenergy!Y68)*BIFUBC!Y68</f>
        <v>0</v>
      </c>
      <c r="Z113" s="120">
        <f>(1-EPS_nonenergy!Z68)*BIFUBC!Z68</f>
        <v>0</v>
      </c>
      <c r="AA113" s="120">
        <f>(1-EPS_nonenergy!AA68)*BIFUBC!AA68</f>
        <v>0</v>
      </c>
      <c r="AB113" s="120">
        <f>(1-EPS_nonenergy!AB68)*BIFUBC!AB68</f>
        <v>0</v>
      </c>
      <c r="AC113" s="120">
        <f>(1-EPS_nonenergy!AC68)*BIFUBC!AC68</f>
        <v>0</v>
      </c>
      <c r="AD113" s="120">
        <f>(1-EPS_nonenergy!AD68)*BIFUBC!AD68</f>
        <v>0</v>
      </c>
      <c r="AE113" s="120">
        <f>(1-EPS_nonenergy!AE68)*BIFUBC!AE68</f>
        <v>0</v>
      </c>
      <c r="AF113" s="120">
        <f>(1-EPS_nonenergy!AF68)*BIFUBC!AF68</f>
        <v>0</v>
      </c>
      <c r="AG113" s="120">
        <f>(1-EPS_nonenergy!AG68)*BIFUBC!AG68</f>
        <v>0</v>
      </c>
    </row>
    <row r="114" spans="1:33" x14ac:dyDescent="0.25">
      <c r="A114" s="120" t="s">
        <v>1391</v>
      </c>
      <c r="B114" s="120" t="s">
        <v>1048</v>
      </c>
      <c r="C114" s="120">
        <f>(1-EPS_nonenergy!C69)*BIFUBC!C69</f>
        <v>0</v>
      </c>
      <c r="D114" s="120">
        <f>(1-EPS_nonenergy!D69)*BIFUBC!D69</f>
        <v>0</v>
      </c>
      <c r="E114" s="120">
        <f>(1-EPS_nonenergy!E69)*BIFUBC!E69</f>
        <v>0</v>
      </c>
      <c r="F114" s="120">
        <f>(1-EPS_nonenergy!F69)*BIFUBC!F69</f>
        <v>0</v>
      </c>
      <c r="G114" s="120">
        <f>(1-EPS_nonenergy!G69)*BIFUBC!G69</f>
        <v>0</v>
      </c>
      <c r="H114" s="120">
        <f>(1-EPS_nonenergy!H69)*BIFUBC!H69</f>
        <v>0</v>
      </c>
      <c r="I114" s="120">
        <f>(1-EPS_nonenergy!I69)*BIFUBC!I69</f>
        <v>0</v>
      </c>
      <c r="J114" s="120">
        <f>(1-EPS_nonenergy!J69)*BIFUBC!J69</f>
        <v>0</v>
      </c>
      <c r="K114" s="120">
        <f>(1-EPS_nonenergy!K69)*BIFUBC!K69</f>
        <v>0</v>
      </c>
      <c r="L114" s="120">
        <f>(1-EPS_nonenergy!L69)*BIFUBC!L69</f>
        <v>0</v>
      </c>
      <c r="M114" s="120">
        <f>(1-EPS_nonenergy!M69)*BIFUBC!M69</f>
        <v>0</v>
      </c>
      <c r="N114" s="120">
        <f>(1-EPS_nonenergy!N69)*BIFUBC!N69</f>
        <v>0</v>
      </c>
      <c r="O114" s="120">
        <f>(1-EPS_nonenergy!O69)*BIFUBC!O69</f>
        <v>0</v>
      </c>
      <c r="P114" s="120">
        <f>(1-EPS_nonenergy!P69)*BIFUBC!P69</f>
        <v>0</v>
      </c>
      <c r="Q114" s="120">
        <f>(1-EPS_nonenergy!Q69)*BIFUBC!Q69</f>
        <v>0</v>
      </c>
      <c r="R114" s="120">
        <f>(1-EPS_nonenergy!R69)*BIFUBC!R69</f>
        <v>0</v>
      </c>
      <c r="S114" s="120">
        <f>(1-EPS_nonenergy!S69)*BIFUBC!S69</f>
        <v>0</v>
      </c>
      <c r="T114" s="120">
        <f>(1-EPS_nonenergy!T69)*BIFUBC!T69</f>
        <v>0</v>
      </c>
      <c r="U114" s="120">
        <f>(1-EPS_nonenergy!U69)*BIFUBC!U69</f>
        <v>0</v>
      </c>
      <c r="V114" s="120">
        <f>(1-EPS_nonenergy!V69)*BIFUBC!V69</f>
        <v>0</v>
      </c>
      <c r="W114" s="120">
        <f>(1-EPS_nonenergy!W69)*BIFUBC!W69</f>
        <v>0</v>
      </c>
      <c r="X114" s="120">
        <f>(1-EPS_nonenergy!X69)*BIFUBC!X69</f>
        <v>0</v>
      </c>
      <c r="Y114" s="120">
        <f>(1-EPS_nonenergy!Y69)*BIFUBC!Y69</f>
        <v>0</v>
      </c>
      <c r="Z114" s="120">
        <f>(1-EPS_nonenergy!Z69)*BIFUBC!Z69</f>
        <v>0</v>
      </c>
      <c r="AA114" s="120">
        <f>(1-EPS_nonenergy!AA69)*BIFUBC!AA69</f>
        <v>0</v>
      </c>
      <c r="AB114" s="120">
        <f>(1-EPS_nonenergy!AB69)*BIFUBC!AB69</f>
        <v>0</v>
      </c>
      <c r="AC114" s="120">
        <f>(1-EPS_nonenergy!AC69)*BIFUBC!AC69</f>
        <v>0</v>
      </c>
      <c r="AD114" s="120">
        <f>(1-EPS_nonenergy!AD69)*BIFUBC!AD69</f>
        <v>0</v>
      </c>
      <c r="AE114" s="120">
        <f>(1-EPS_nonenergy!AE69)*BIFUBC!AE69</f>
        <v>0</v>
      </c>
      <c r="AF114" s="120">
        <f>(1-EPS_nonenergy!AF69)*BIFUBC!AF69</f>
        <v>0</v>
      </c>
      <c r="AG114" s="120">
        <f>(1-EPS_nonenergy!AG69)*BIFUBC!AG69</f>
        <v>0</v>
      </c>
    </row>
    <row r="115" spans="1:33" x14ac:dyDescent="0.25">
      <c r="A115" s="120" t="s">
        <v>1391</v>
      </c>
      <c r="B115" s="120" t="s">
        <v>1049</v>
      </c>
      <c r="C115" s="120">
        <f>(1-EPS_nonenergy!C70)*BIFUBC!C70</f>
        <v>0</v>
      </c>
      <c r="D115" s="120">
        <f>(1-EPS_nonenergy!D70)*BIFUBC!D70</f>
        <v>0</v>
      </c>
      <c r="E115" s="120">
        <f>(1-EPS_nonenergy!E70)*BIFUBC!E70</f>
        <v>0</v>
      </c>
      <c r="F115" s="120">
        <f>(1-EPS_nonenergy!F70)*BIFUBC!F70</f>
        <v>0</v>
      </c>
      <c r="G115" s="120">
        <f>(1-EPS_nonenergy!G70)*BIFUBC!G70</f>
        <v>0</v>
      </c>
      <c r="H115" s="120">
        <f>(1-EPS_nonenergy!H70)*BIFUBC!H70</f>
        <v>0</v>
      </c>
      <c r="I115" s="120">
        <f>(1-EPS_nonenergy!I70)*BIFUBC!I70</f>
        <v>0</v>
      </c>
      <c r="J115" s="120">
        <f>(1-EPS_nonenergy!J70)*BIFUBC!J70</f>
        <v>0</v>
      </c>
      <c r="K115" s="120">
        <f>(1-EPS_nonenergy!K70)*BIFUBC!K70</f>
        <v>0</v>
      </c>
      <c r="L115" s="120">
        <f>(1-EPS_nonenergy!L70)*BIFUBC!L70</f>
        <v>0</v>
      </c>
      <c r="M115" s="120">
        <f>(1-EPS_nonenergy!M70)*BIFUBC!M70</f>
        <v>0</v>
      </c>
      <c r="N115" s="120">
        <f>(1-EPS_nonenergy!N70)*BIFUBC!N70</f>
        <v>0</v>
      </c>
      <c r="O115" s="120">
        <f>(1-EPS_nonenergy!O70)*BIFUBC!O70</f>
        <v>0</v>
      </c>
      <c r="P115" s="120">
        <f>(1-EPS_nonenergy!P70)*BIFUBC!P70</f>
        <v>0</v>
      </c>
      <c r="Q115" s="120">
        <f>(1-EPS_nonenergy!Q70)*BIFUBC!Q70</f>
        <v>0</v>
      </c>
      <c r="R115" s="120">
        <f>(1-EPS_nonenergy!R70)*BIFUBC!R70</f>
        <v>0</v>
      </c>
      <c r="S115" s="120">
        <f>(1-EPS_nonenergy!S70)*BIFUBC!S70</f>
        <v>0</v>
      </c>
      <c r="T115" s="120">
        <f>(1-EPS_nonenergy!T70)*BIFUBC!T70</f>
        <v>0</v>
      </c>
      <c r="U115" s="120">
        <f>(1-EPS_nonenergy!U70)*BIFUBC!U70</f>
        <v>0</v>
      </c>
      <c r="V115" s="120">
        <f>(1-EPS_nonenergy!V70)*BIFUBC!V70</f>
        <v>0</v>
      </c>
      <c r="W115" s="120">
        <f>(1-EPS_nonenergy!W70)*BIFUBC!W70</f>
        <v>0</v>
      </c>
      <c r="X115" s="120">
        <f>(1-EPS_nonenergy!X70)*BIFUBC!X70</f>
        <v>0</v>
      </c>
      <c r="Y115" s="120">
        <f>(1-EPS_nonenergy!Y70)*BIFUBC!Y70</f>
        <v>0</v>
      </c>
      <c r="Z115" s="120">
        <f>(1-EPS_nonenergy!Z70)*BIFUBC!Z70</f>
        <v>0</v>
      </c>
      <c r="AA115" s="120">
        <f>(1-EPS_nonenergy!AA70)*BIFUBC!AA70</f>
        <v>0</v>
      </c>
      <c r="AB115" s="120">
        <f>(1-EPS_nonenergy!AB70)*BIFUBC!AB70</f>
        <v>0</v>
      </c>
      <c r="AC115" s="120">
        <f>(1-EPS_nonenergy!AC70)*BIFUBC!AC70</f>
        <v>0</v>
      </c>
      <c r="AD115" s="120">
        <f>(1-EPS_nonenergy!AD70)*BIFUBC!AD70</f>
        <v>0</v>
      </c>
      <c r="AE115" s="120">
        <f>(1-EPS_nonenergy!AE70)*BIFUBC!AE70</f>
        <v>0</v>
      </c>
      <c r="AF115" s="120">
        <f>(1-EPS_nonenergy!AF70)*BIFUBC!AF70</f>
        <v>0</v>
      </c>
      <c r="AG115" s="120">
        <f>(1-EPS_nonenergy!AG70)*BIFUBC!AG70</f>
        <v>0</v>
      </c>
    </row>
    <row r="116" spans="1:33" x14ac:dyDescent="0.25">
      <c r="A116" s="120" t="s">
        <v>1391</v>
      </c>
      <c r="B116" s="120" t="s">
        <v>1050</v>
      </c>
      <c r="C116" s="120">
        <f>(1-EPS_nonenergy!C71)*BIFUBC!C71</f>
        <v>0</v>
      </c>
      <c r="D116" s="120">
        <f>(1-EPS_nonenergy!D71)*BIFUBC!D71</f>
        <v>0</v>
      </c>
      <c r="E116" s="120">
        <f>(1-EPS_nonenergy!E71)*BIFUBC!E71</f>
        <v>0</v>
      </c>
      <c r="F116" s="120">
        <f>(1-EPS_nonenergy!F71)*BIFUBC!F71</f>
        <v>0</v>
      </c>
      <c r="G116" s="120">
        <f>(1-EPS_nonenergy!G71)*BIFUBC!G71</f>
        <v>0</v>
      </c>
      <c r="H116" s="120">
        <f>(1-EPS_nonenergy!H71)*BIFUBC!H71</f>
        <v>0</v>
      </c>
      <c r="I116" s="120">
        <f>(1-EPS_nonenergy!I71)*BIFUBC!I71</f>
        <v>0</v>
      </c>
      <c r="J116" s="120">
        <f>(1-EPS_nonenergy!J71)*BIFUBC!J71</f>
        <v>0</v>
      </c>
      <c r="K116" s="120">
        <f>(1-EPS_nonenergy!K71)*BIFUBC!K71</f>
        <v>0</v>
      </c>
      <c r="L116" s="120">
        <f>(1-EPS_nonenergy!L71)*BIFUBC!L71</f>
        <v>0</v>
      </c>
      <c r="M116" s="120">
        <f>(1-EPS_nonenergy!M71)*BIFUBC!M71</f>
        <v>0</v>
      </c>
      <c r="N116" s="120">
        <f>(1-EPS_nonenergy!N71)*BIFUBC!N71</f>
        <v>0</v>
      </c>
      <c r="O116" s="120">
        <f>(1-EPS_nonenergy!O71)*BIFUBC!O71</f>
        <v>0</v>
      </c>
      <c r="P116" s="120">
        <f>(1-EPS_nonenergy!P71)*BIFUBC!P71</f>
        <v>0</v>
      </c>
      <c r="Q116" s="120">
        <f>(1-EPS_nonenergy!Q71)*BIFUBC!Q71</f>
        <v>0</v>
      </c>
      <c r="R116" s="120">
        <f>(1-EPS_nonenergy!R71)*BIFUBC!R71</f>
        <v>0</v>
      </c>
      <c r="S116" s="120">
        <f>(1-EPS_nonenergy!S71)*BIFUBC!S71</f>
        <v>0</v>
      </c>
      <c r="T116" s="120">
        <f>(1-EPS_nonenergy!T71)*BIFUBC!T71</f>
        <v>0</v>
      </c>
      <c r="U116" s="120">
        <f>(1-EPS_nonenergy!U71)*BIFUBC!U71</f>
        <v>0</v>
      </c>
      <c r="V116" s="120">
        <f>(1-EPS_nonenergy!V71)*BIFUBC!V71</f>
        <v>0</v>
      </c>
      <c r="W116" s="120">
        <f>(1-EPS_nonenergy!W71)*BIFUBC!W71</f>
        <v>0</v>
      </c>
      <c r="X116" s="120">
        <f>(1-EPS_nonenergy!X71)*BIFUBC!X71</f>
        <v>0</v>
      </c>
      <c r="Y116" s="120">
        <f>(1-EPS_nonenergy!Y71)*BIFUBC!Y71</f>
        <v>0</v>
      </c>
      <c r="Z116" s="120">
        <f>(1-EPS_nonenergy!Z71)*BIFUBC!Z71</f>
        <v>0</v>
      </c>
      <c r="AA116" s="120">
        <f>(1-EPS_nonenergy!AA71)*BIFUBC!AA71</f>
        <v>0</v>
      </c>
      <c r="AB116" s="120">
        <f>(1-EPS_nonenergy!AB71)*BIFUBC!AB71</f>
        <v>0</v>
      </c>
      <c r="AC116" s="120">
        <f>(1-EPS_nonenergy!AC71)*BIFUBC!AC71</f>
        <v>0</v>
      </c>
      <c r="AD116" s="120">
        <f>(1-EPS_nonenergy!AD71)*BIFUBC!AD71</f>
        <v>0</v>
      </c>
      <c r="AE116" s="120">
        <f>(1-EPS_nonenergy!AE71)*BIFUBC!AE71</f>
        <v>0</v>
      </c>
      <c r="AF116" s="120">
        <f>(1-EPS_nonenergy!AF71)*BIFUBC!AF71</f>
        <v>0</v>
      </c>
      <c r="AG116" s="120">
        <f>(1-EPS_nonenergy!AG71)*BIFUBC!AG71</f>
        <v>0</v>
      </c>
    </row>
    <row r="117" spans="1:33" x14ac:dyDescent="0.25">
      <c r="A117" s="120" t="s">
        <v>1391</v>
      </c>
      <c r="B117" s="120" t="s">
        <v>1051</v>
      </c>
      <c r="C117" s="120">
        <f>(1-EPS_nonenergy!C72)*BIFUBC!C72</f>
        <v>0</v>
      </c>
      <c r="D117" s="120">
        <f>(1-EPS_nonenergy!D72)*BIFUBC!D72</f>
        <v>0</v>
      </c>
      <c r="E117" s="120">
        <f>(1-EPS_nonenergy!E72)*BIFUBC!E72</f>
        <v>0</v>
      </c>
      <c r="F117" s="120">
        <f>(1-EPS_nonenergy!F72)*BIFUBC!F72</f>
        <v>0</v>
      </c>
      <c r="G117" s="120">
        <f>(1-EPS_nonenergy!G72)*BIFUBC!G72</f>
        <v>0</v>
      </c>
      <c r="H117" s="120">
        <f>(1-EPS_nonenergy!H72)*BIFUBC!H72</f>
        <v>0</v>
      </c>
      <c r="I117" s="120">
        <f>(1-EPS_nonenergy!I72)*BIFUBC!I72</f>
        <v>0</v>
      </c>
      <c r="J117" s="120">
        <f>(1-EPS_nonenergy!J72)*BIFUBC!J72</f>
        <v>0</v>
      </c>
      <c r="K117" s="120">
        <f>(1-EPS_nonenergy!K72)*BIFUBC!K72</f>
        <v>0</v>
      </c>
      <c r="L117" s="120">
        <f>(1-EPS_nonenergy!L72)*BIFUBC!L72</f>
        <v>0</v>
      </c>
      <c r="M117" s="120">
        <f>(1-EPS_nonenergy!M72)*BIFUBC!M72</f>
        <v>0</v>
      </c>
      <c r="N117" s="120">
        <f>(1-EPS_nonenergy!N72)*BIFUBC!N72</f>
        <v>0</v>
      </c>
      <c r="O117" s="120">
        <f>(1-EPS_nonenergy!O72)*BIFUBC!O72</f>
        <v>0</v>
      </c>
      <c r="P117" s="120">
        <f>(1-EPS_nonenergy!P72)*BIFUBC!P72</f>
        <v>0</v>
      </c>
      <c r="Q117" s="120">
        <f>(1-EPS_nonenergy!Q72)*BIFUBC!Q72</f>
        <v>0</v>
      </c>
      <c r="R117" s="120">
        <f>(1-EPS_nonenergy!R72)*BIFUBC!R72</f>
        <v>0</v>
      </c>
      <c r="S117" s="120">
        <f>(1-EPS_nonenergy!S72)*BIFUBC!S72</f>
        <v>0</v>
      </c>
      <c r="T117" s="120">
        <f>(1-EPS_nonenergy!T72)*BIFUBC!T72</f>
        <v>0</v>
      </c>
      <c r="U117" s="120">
        <f>(1-EPS_nonenergy!U72)*BIFUBC!U72</f>
        <v>0</v>
      </c>
      <c r="V117" s="120">
        <f>(1-EPS_nonenergy!V72)*BIFUBC!V72</f>
        <v>0</v>
      </c>
      <c r="W117" s="120">
        <f>(1-EPS_nonenergy!W72)*BIFUBC!W72</f>
        <v>0</v>
      </c>
      <c r="X117" s="120">
        <f>(1-EPS_nonenergy!X72)*BIFUBC!X72</f>
        <v>0</v>
      </c>
      <c r="Y117" s="120">
        <f>(1-EPS_nonenergy!Y72)*BIFUBC!Y72</f>
        <v>0</v>
      </c>
      <c r="Z117" s="120">
        <f>(1-EPS_nonenergy!Z72)*BIFUBC!Z72</f>
        <v>0</v>
      </c>
      <c r="AA117" s="120">
        <f>(1-EPS_nonenergy!AA72)*BIFUBC!AA72</f>
        <v>0</v>
      </c>
      <c r="AB117" s="120">
        <f>(1-EPS_nonenergy!AB72)*BIFUBC!AB72</f>
        <v>0</v>
      </c>
      <c r="AC117" s="120">
        <f>(1-EPS_nonenergy!AC72)*BIFUBC!AC72</f>
        <v>0</v>
      </c>
      <c r="AD117" s="120">
        <f>(1-EPS_nonenergy!AD72)*BIFUBC!AD72</f>
        <v>0</v>
      </c>
      <c r="AE117" s="120">
        <f>(1-EPS_nonenergy!AE72)*BIFUBC!AE72</f>
        <v>0</v>
      </c>
      <c r="AF117" s="120">
        <f>(1-EPS_nonenergy!AF72)*BIFUBC!AF72</f>
        <v>0</v>
      </c>
      <c r="AG117" s="120">
        <f>(1-EPS_nonenergy!AG72)*BIFUBC!AG72</f>
        <v>0</v>
      </c>
    </row>
    <row r="118" spans="1:33" x14ac:dyDescent="0.25">
      <c r="A118" s="120" t="s">
        <v>1391</v>
      </c>
      <c r="B118" s="120" t="s">
        <v>1052</v>
      </c>
      <c r="C118" s="120">
        <f>(1-EPS_nonenergy!C73)*BIFUBC!C73</f>
        <v>0</v>
      </c>
      <c r="D118" s="120">
        <f>(1-EPS_nonenergy!D73)*BIFUBC!D73</f>
        <v>0</v>
      </c>
      <c r="E118" s="120">
        <f>(1-EPS_nonenergy!E73)*BIFUBC!E73</f>
        <v>0</v>
      </c>
      <c r="F118" s="120">
        <f>(1-EPS_nonenergy!F73)*BIFUBC!F73</f>
        <v>0</v>
      </c>
      <c r="G118" s="120">
        <f>(1-EPS_nonenergy!G73)*BIFUBC!G73</f>
        <v>0</v>
      </c>
      <c r="H118" s="120">
        <f>(1-EPS_nonenergy!H73)*BIFUBC!H73</f>
        <v>0</v>
      </c>
      <c r="I118" s="120">
        <f>(1-EPS_nonenergy!I73)*BIFUBC!I73</f>
        <v>0</v>
      </c>
      <c r="J118" s="120">
        <f>(1-EPS_nonenergy!J73)*BIFUBC!J73</f>
        <v>0</v>
      </c>
      <c r="K118" s="120">
        <f>(1-EPS_nonenergy!K73)*BIFUBC!K73</f>
        <v>0</v>
      </c>
      <c r="L118" s="120">
        <f>(1-EPS_nonenergy!L73)*BIFUBC!L73</f>
        <v>0</v>
      </c>
      <c r="M118" s="120">
        <f>(1-EPS_nonenergy!M73)*BIFUBC!M73</f>
        <v>0</v>
      </c>
      <c r="N118" s="120">
        <f>(1-EPS_nonenergy!N73)*BIFUBC!N73</f>
        <v>0</v>
      </c>
      <c r="O118" s="120">
        <f>(1-EPS_nonenergy!O73)*BIFUBC!O73</f>
        <v>0</v>
      </c>
      <c r="P118" s="120">
        <f>(1-EPS_nonenergy!P73)*BIFUBC!P73</f>
        <v>0</v>
      </c>
      <c r="Q118" s="120">
        <f>(1-EPS_nonenergy!Q73)*BIFUBC!Q73</f>
        <v>0</v>
      </c>
      <c r="R118" s="120">
        <f>(1-EPS_nonenergy!R73)*BIFUBC!R73</f>
        <v>0</v>
      </c>
      <c r="S118" s="120">
        <f>(1-EPS_nonenergy!S73)*BIFUBC!S73</f>
        <v>0</v>
      </c>
      <c r="T118" s="120">
        <f>(1-EPS_nonenergy!T73)*BIFUBC!T73</f>
        <v>0</v>
      </c>
      <c r="U118" s="120">
        <f>(1-EPS_nonenergy!U73)*BIFUBC!U73</f>
        <v>0</v>
      </c>
      <c r="V118" s="120">
        <f>(1-EPS_nonenergy!V73)*BIFUBC!V73</f>
        <v>0</v>
      </c>
      <c r="W118" s="120">
        <f>(1-EPS_nonenergy!W73)*BIFUBC!W73</f>
        <v>0</v>
      </c>
      <c r="X118" s="120">
        <f>(1-EPS_nonenergy!X73)*BIFUBC!X73</f>
        <v>0</v>
      </c>
      <c r="Y118" s="120">
        <f>(1-EPS_nonenergy!Y73)*BIFUBC!Y73</f>
        <v>0</v>
      </c>
      <c r="Z118" s="120">
        <f>(1-EPS_nonenergy!Z73)*BIFUBC!Z73</f>
        <v>0</v>
      </c>
      <c r="AA118" s="120">
        <f>(1-EPS_nonenergy!AA73)*BIFUBC!AA73</f>
        <v>0</v>
      </c>
      <c r="AB118" s="120">
        <f>(1-EPS_nonenergy!AB73)*BIFUBC!AB73</f>
        <v>0</v>
      </c>
      <c r="AC118" s="120">
        <f>(1-EPS_nonenergy!AC73)*BIFUBC!AC73</f>
        <v>0</v>
      </c>
      <c r="AD118" s="120">
        <f>(1-EPS_nonenergy!AD73)*BIFUBC!AD73</f>
        <v>0</v>
      </c>
      <c r="AE118" s="120">
        <f>(1-EPS_nonenergy!AE73)*BIFUBC!AE73</f>
        <v>0</v>
      </c>
      <c r="AF118" s="120">
        <f>(1-EPS_nonenergy!AF73)*BIFUBC!AF73</f>
        <v>0</v>
      </c>
      <c r="AG118" s="120">
        <f>(1-EPS_nonenergy!AG73)*BIFUBC!AG73</f>
        <v>0</v>
      </c>
    </row>
    <row r="119" spans="1:33" x14ac:dyDescent="0.25">
      <c r="A119" s="120" t="s">
        <v>1391</v>
      </c>
      <c r="B119" s="120" t="s">
        <v>1053</v>
      </c>
      <c r="C119" s="120">
        <f>(1-EPS_nonenergy!C74)*BIFUBC!C74</f>
        <v>0</v>
      </c>
      <c r="D119" s="120">
        <f>(1-EPS_nonenergy!D74)*BIFUBC!D74</f>
        <v>0</v>
      </c>
      <c r="E119" s="120">
        <f>(1-EPS_nonenergy!E74)*BIFUBC!E74</f>
        <v>0</v>
      </c>
      <c r="F119" s="120">
        <f>(1-EPS_nonenergy!F74)*BIFUBC!F74</f>
        <v>0</v>
      </c>
      <c r="G119" s="120">
        <f>(1-EPS_nonenergy!G74)*BIFUBC!G74</f>
        <v>0</v>
      </c>
      <c r="H119" s="120">
        <f>(1-EPS_nonenergy!H74)*BIFUBC!H74</f>
        <v>0</v>
      </c>
      <c r="I119" s="120">
        <f>(1-EPS_nonenergy!I74)*BIFUBC!I74</f>
        <v>0</v>
      </c>
      <c r="J119" s="120">
        <f>(1-EPS_nonenergy!J74)*BIFUBC!J74</f>
        <v>0</v>
      </c>
      <c r="K119" s="120">
        <f>(1-EPS_nonenergy!K74)*BIFUBC!K74</f>
        <v>0</v>
      </c>
      <c r="L119" s="120">
        <f>(1-EPS_nonenergy!L74)*BIFUBC!L74</f>
        <v>0</v>
      </c>
      <c r="M119" s="120">
        <f>(1-EPS_nonenergy!M74)*BIFUBC!M74</f>
        <v>0</v>
      </c>
      <c r="N119" s="120">
        <f>(1-EPS_nonenergy!N74)*BIFUBC!N74</f>
        <v>0</v>
      </c>
      <c r="O119" s="120">
        <f>(1-EPS_nonenergy!O74)*BIFUBC!O74</f>
        <v>0</v>
      </c>
      <c r="P119" s="120">
        <f>(1-EPS_nonenergy!P74)*BIFUBC!P74</f>
        <v>0</v>
      </c>
      <c r="Q119" s="120">
        <f>(1-EPS_nonenergy!Q74)*BIFUBC!Q74</f>
        <v>0</v>
      </c>
      <c r="R119" s="120">
        <f>(1-EPS_nonenergy!R74)*BIFUBC!R74</f>
        <v>0</v>
      </c>
      <c r="S119" s="120">
        <f>(1-EPS_nonenergy!S74)*BIFUBC!S74</f>
        <v>0</v>
      </c>
      <c r="T119" s="120">
        <f>(1-EPS_nonenergy!T74)*BIFUBC!T74</f>
        <v>0</v>
      </c>
      <c r="U119" s="120">
        <f>(1-EPS_nonenergy!U74)*BIFUBC!U74</f>
        <v>0</v>
      </c>
      <c r="V119" s="120">
        <f>(1-EPS_nonenergy!V74)*BIFUBC!V74</f>
        <v>0</v>
      </c>
      <c r="W119" s="120">
        <f>(1-EPS_nonenergy!W74)*BIFUBC!W74</f>
        <v>0</v>
      </c>
      <c r="X119" s="120">
        <f>(1-EPS_nonenergy!X74)*BIFUBC!X74</f>
        <v>0</v>
      </c>
      <c r="Y119" s="120">
        <f>(1-EPS_nonenergy!Y74)*BIFUBC!Y74</f>
        <v>0</v>
      </c>
      <c r="Z119" s="120">
        <f>(1-EPS_nonenergy!Z74)*BIFUBC!Z74</f>
        <v>0</v>
      </c>
      <c r="AA119" s="120">
        <f>(1-EPS_nonenergy!AA74)*BIFUBC!AA74</f>
        <v>0</v>
      </c>
      <c r="AB119" s="120">
        <f>(1-EPS_nonenergy!AB74)*BIFUBC!AB74</f>
        <v>0</v>
      </c>
      <c r="AC119" s="120">
        <f>(1-EPS_nonenergy!AC74)*BIFUBC!AC74</f>
        <v>0</v>
      </c>
      <c r="AD119" s="120">
        <f>(1-EPS_nonenergy!AD74)*BIFUBC!AD74</f>
        <v>0</v>
      </c>
      <c r="AE119" s="120">
        <f>(1-EPS_nonenergy!AE74)*BIFUBC!AE74</f>
        <v>0</v>
      </c>
      <c r="AF119" s="120">
        <f>(1-EPS_nonenergy!AF74)*BIFUBC!AF74</f>
        <v>0</v>
      </c>
      <c r="AG119" s="120">
        <f>(1-EPS_nonenergy!AG74)*BIFUBC!AG74</f>
        <v>0</v>
      </c>
    </row>
    <row r="120" spans="1:33" x14ac:dyDescent="0.25">
      <c r="A120" s="120" t="s">
        <v>1391</v>
      </c>
      <c r="B120" s="120" t="s">
        <v>1054</v>
      </c>
      <c r="C120" s="120">
        <f>(1-EPS_nonenergy!C75)*BIFUBC!C75</f>
        <v>0</v>
      </c>
      <c r="D120" s="120">
        <f>(1-EPS_nonenergy!D75)*BIFUBC!D75</f>
        <v>0</v>
      </c>
      <c r="E120" s="120">
        <f>(1-EPS_nonenergy!E75)*BIFUBC!E75</f>
        <v>0</v>
      </c>
      <c r="F120" s="120">
        <f>(1-EPS_nonenergy!F75)*BIFUBC!F75</f>
        <v>0</v>
      </c>
      <c r="G120" s="120">
        <f>(1-EPS_nonenergy!G75)*BIFUBC!G75</f>
        <v>0</v>
      </c>
      <c r="H120" s="120">
        <f>(1-EPS_nonenergy!H75)*BIFUBC!H75</f>
        <v>0</v>
      </c>
      <c r="I120" s="120">
        <f>(1-EPS_nonenergy!I75)*BIFUBC!I75</f>
        <v>0</v>
      </c>
      <c r="J120" s="120">
        <f>(1-EPS_nonenergy!J75)*BIFUBC!J75</f>
        <v>0</v>
      </c>
      <c r="K120" s="120">
        <f>(1-EPS_nonenergy!K75)*BIFUBC!K75</f>
        <v>0</v>
      </c>
      <c r="L120" s="120">
        <f>(1-EPS_nonenergy!L75)*BIFUBC!L75</f>
        <v>0</v>
      </c>
      <c r="M120" s="120">
        <f>(1-EPS_nonenergy!M75)*BIFUBC!M75</f>
        <v>0</v>
      </c>
      <c r="N120" s="120">
        <f>(1-EPS_nonenergy!N75)*BIFUBC!N75</f>
        <v>0</v>
      </c>
      <c r="O120" s="120">
        <f>(1-EPS_nonenergy!O75)*BIFUBC!O75</f>
        <v>0</v>
      </c>
      <c r="P120" s="120">
        <f>(1-EPS_nonenergy!P75)*BIFUBC!P75</f>
        <v>0</v>
      </c>
      <c r="Q120" s="120">
        <f>(1-EPS_nonenergy!Q75)*BIFUBC!Q75</f>
        <v>0</v>
      </c>
      <c r="R120" s="120">
        <f>(1-EPS_nonenergy!R75)*BIFUBC!R75</f>
        <v>0</v>
      </c>
      <c r="S120" s="120">
        <f>(1-EPS_nonenergy!S75)*BIFUBC!S75</f>
        <v>0</v>
      </c>
      <c r="T120" s="120">
        <f>(1-EPS_nonenergy!T75)*BIFUBC!T75</f>
        <v>0</v>
      </c>
      <c r="U120" s="120">
        <f>(1-EPS_nonenergy!U75)*BIFUBC!U75</f>
        <v>0</v>
      </c>
      <c r="V120" s="120">
        <f>(1-EPS_nonenergy!V75)*BIFUBC!V75</f>
        <v>0</v>
      </c>
      <c r="W120" s="120">
        <f>(1-EPS_nonenergy!W75)*BIFUBC!W75</f>
        <v>0</v>
      </c>
      <c r="X120" s="120">
        <f>(1-EPS_nonenergy!X75)*BIFUBC!X75</f>
        <v>0</v>
      </c>
      <c r="Y120" s="120">
        <f>(1-EPS_nonenergy!Y75)*BIFUBC!Y75</f>
        <v>0</v>
      </c>
      <c r="Z120" s="120">
        <f>(1-EPS_nonenergy!Z75)*BIFUBC!Z75</f>
        <v>0</v>
      </c>
      <c r="AA120" s="120">
        <f>(1-EPS_nonenergy!AA75)*BIFUBC!AA75</f>
        <v>0</v>
      </c>
      <c r="AB120" s="120">
        <f>(1-EPS_nonenergy!AB75)*BIFUBC!AB75</f>
        <v>0</v>
      </c>
      <c r="AC120" s="120">
        <f>(1-EPS_nonenergy!AC75)*BIFUBC!AC75</f>
        <v>0</v>
      </c>
      <c r="AD120" s="120">
        <f>(1-EPS_nonenergy!AD75)*BIFUBC!AD75</f>
        <v>0</v>
      </c>
      <c r="AE120" s="120">
        <f>(1-EPS_nonenergy!AE75)*BIFUBC!AE75</f>
        <v>0</v>
      </c>
      <c r="AF120" s="120">
        <f>(1-EPS_nonenergy!AF75)*BIFUBC!AF75</f>
        <v>0</v>
      </c>
      <c r="AG120" s="120">
        <f>(1-EPS_nonenergy!AG75)*BIFUBC!AG75</f>
        <v>0</v>
      </c>
    </row>
    <row r="121" spans="1:33" x14ac:dyDescent="0.25">
      <c r="A121" s="120" t="s">
        <v>1391</v>
      </c>
      <c r="B121" s="120" t="s">
        <v>1055</v>
      </c>
      <c r="C121" s="120">
        <f>(1-EPS_nonenergy!C76)*BIFUBC!C76</f>
        <v>0</v>
      </c>
      <c r="D121" s="120">
        <f>(1-EPS_nonenergy!D76)*BIFUBC!D76</f>
        <v>0</v>
      </c>
      <c r="E121" s="120">
        <f>(1-EPS_nonenergy!E76)*BIFUBC!E76</f>
        <v>0</v>
      </c>
      <c r="F121" s="120">
        <f>(1-EPS_nonenergy!F76)*BIFUBC!F76</f>
        <v>0</v>
      </c>
      <c r="G121" s="120">
        <f>(1-EPS_nonenergy!G76)*BIFUBC!G76</f>
        <v>0</v>
      </c>
      <c r="H121" s="120">
        <f>(1-EPS_nonenergy!H76)*BIFUBC!H76</f>
        <v>0</v>
      </c>
      <c r="I121" s="120">
        <f>(1-EPS_nonenergy!I76)*BIFUBC!I76</f>
        <v>0</v>
      </c>
      <c r="J121" s="120">
        <f>(1-EPS_nonenergy!J76)*BIFUBC!J76</f>
        <v>0</v>
      </c>
      <c r="K121" s="120">
        <f>(1-EPS_nonenergy!K76)*BIFUBC!K76</f>
        <v>0</v>
      </c>
      <c r="L121" s="120">
        <f>(1-EPS_nonenergy!L76)*BIFUBC!L76</f>
        <v>0</v>
      </c>
      <c r="M121" s="120">
        <f>(1-EPS_nonenergy!M76)*BIFUBC!M76</f>
        <v>0</v>
      </c>
      <c r="N121" s="120">
        <f>(1-EPS_nonenergy!N76)*BIFUBC!N76</f>
        <v>0</v>
      </c>
      <c r="O121" s="120">
        <f>(1-EPS_nonenergy!O76)*BIFUBC!O76</f>
        <v>0</v>
      </c>
      <c r="P121" s="120">
        <f>(1-EPS_nonenergy!P76)*BIFUBC!P76</f>
        <v>0</v>
      </c>
      <c r="Q121" s="120">
        <f>(1-EPS_nonenergy!Q76)*BIFUBC!Q76</f>
        <v>0</v>
      </c>
      <c r="R121" s="120">
        <f>(1-EPS_nonenergy!R76)*BIFUBC!R76</f>
        <v>0</v>
      </c>
      <c r="S121" s="120">
        <f>(1-EPS_nonenergy!S76)*BIFUBC!S76</f>
        <v>0</v>
      </c>
      <c r="T121" s="120">
        <f>(1-EPS_nonenergy!T76)*BIFUBC!T76</f>
        <v>0</v>
      </c>
      <c r="U121" s="120">
        <f>(1-EPS_nonenergy!U76)*BIFUBC!U76</f>
        <v>0</v>
      </c>
      <c r="V121" s="120">
        <f>(1-EPS_nonenergy!V76)*BIFUBC!V76</f>
        <v>0</v>
      </c>
      <c r="W121" s="120">
        <f>(1-EPS_nonenergy!W76)*BIFUBC!W76</f>
        <v>0</v>
      </c>
      <c r="X121" s="120">
        <f>(1-EPS_nonenergy!X76)*BIFUBC!X76</f>
        <v>0</v>
      </c>
      <c r="Y121" s="120">
        <f>(1-EPS_nonenergy!Y76)*BIFUBC!Y76</f>
        <v>0</v>
      </c>
      <c r="Z121" s="120">
        <f>(1-EPS_nonenergy!Z76)*BIFUBC!Z76</f>
        <v>0</v>
      </c>
      <c r="AA121" s="120">
        <f>(1-EPS_nonenergy!AA76)*BIFUBC!AA76</f>
        <v>0</v>
      </c>
      <c r="AB121" s="120">
        <f>(1-EPS_nonenergy!AB76)*BIFUBC!AB76</f>
        <v>0</v>
      </c>
      <c r="AC121" s="120">
        <f>(1-EPS_nonenergy!AC76)*BIFUBC!AC76</f>
        <v>0</v>
      </c>
      <c r="AD121" s="120">
        <f>(1-EPS_nonenergy!AD76)*BIFUBC!AD76</f>
        <v>0</v>
      </c>
      <c r="AE121" s="120">
        <f>(1-EPS_nonenergy!AE76)*BIFUBC!AE76</f>
        <v>0</v>
      </c>
      <c r="AF121" s="120">
        <f>(1-EPS_nonenergy!AF76)*BIFUBC!AF76</f>
        <v>0</v>
      </c>
      <c r="AG121" s="120">
        <f>(1-EPS_nonenergy!AG76)*BIFUBC!AG76</f>
        <v>0</v>
      </c>
    </row>
    <row r="122" spans="1:33" x14ac:dyDescent="0.25">
      <c r="A122" s="120" t="s">
        <v>1392</v>
      </c>
      <c r="B122" s="120" t="s">
        <v>1017</v>
      </c>
      <c r="C122" s="120">
        <f>(1-EPS_nonenergy!C77)*BIFUBC!C77</f>
        <v>0</v>
      </c>
      <c r="D122" s="120">
        <f>(1-EPS_nonenergy!D77)*BIFUBC!D77</f>
        <v>0</v>
      </c>
      <c r="E122" s="120">
        <f>(1-EPS_nonenergy!E77)*BIFUBC!E77</f>
        <v>0</v>
      </c>
      <c r="F122" s="120">
        <f>(1-EPS_nonenergy!F77)*BIFUBC!F77</f>
        <v>0</v>
      </c>
      <c r="G122" s="120">
        <f>(1-EPS_nonenergy!G77)*BIFUBC!G77</f>
        <v>0</v>
      </c>
      <c r="H122" s="120">
        <f>(1-EPS_nonenergy!H77)*BIFUBC!H77</f>
        <v>0</v>
      </c>
      <c r="I122" s="120">
        <f>(1-EPS_nonenergy!I77)*BIFUBC!I77</f>
        <v>0</v>
      </c>
      <c r="J122" s="120">
        <f>(1-EPS_nonenergy!J77)*BIFUBC!J77</f>
        <v>0</v>
      </c>
      <c r="K122" s="120">
        <f>(1-EPS_nonenergy!K77)*BIFUBC!K77</f>
        <v>0</v>
      </c>
      <c r="L122" s="120">
        <f>(1-EPS_nonenergy!L77)*BIFUBC!L77</f>
        <v>0</v>
      </c>
      <c r="M122" s="120">
        <f>(1-EPS_nonenergy!M77)*BIFUBC!M77</f>
        <v>0</v>
      </c>
      <c r="N122" s="120">
        <f>(1-EPS_nonenergy!N77)*BIFUBC!N77</f>
        <v>0</v>
      </c>
      <c r="O122" s="120">
        <f>(1-EPS_nonenergy!O77)*BIFUBC!O77</f>
        <v>0</v>
      </c>
      <c r="P122" s="120">
        <f>(1-EPS_nonenergy!P77)*BIFUBC!P77</f>
        <v>0</v>
      </c>
      <c r="Q122" s="120">
        <f>(1-EPS_nonenergy!Q77)*BIFUBC!Q77</f>
        <v>0</v>
      </c>
      <c r="R122" s="120">
        <f>(1-EPS_nonenergy!R77)*BIFUBC!R77</f>
        <v>0</v>
      </c>
      <c r="S122" s="120">
        <f>(1-EPS_nonenergy!S77)*BIFUBC!S77</f>
        <v>0</v>
      </c>
      <c r="T122" s="120">
        <f>(1-EPS_nonenergy!T77)*BIFUBC!T77</f>
        <v>0</v>
      </c>
      <c r="U122" s="120">
        <f>(1-EPS_nonenergy!U77)*BIFUBC!U77</f>
        <v>0</v>
      </c>
      <c r="V122" s="120">
        <f>(1-EPS_nonenergy!V77)*BIFUBC!V77</f>
        <v>0</v>
      </c>
      <c r="W122" s="120">
        <f>(1-EPS_nonenergy!W77)*BIFUBC!W77</f>
        <v>0</v>
      </c>
      <c r="X122" s="120">
        <f>(1-EPS_nonenergy!X77)*BIFUBC!X77</f>
        <v>0</v>
      </c>
      <c r="Y122" s="120">
        <f>(1-EPS_nonenergy!Y77)*BIFUBC!Y77</f>
        <v>0</v>
      </c>
      <c r="Z122" s="120">
        <f>(1-EPS_nonenergy!Z77)*BIFUBC!Z77</f>
        <v>0</v>
      </c>
      <c r="AA122" s="120">
        <f>(1-EPS_nonenergy!AA77)*BIFUBC!AA77</f>
        <v>0</v>
      </c>
      <c r="AB122" s="120">
        <f>(1-EPS_nonenergy!AB77)*BIFUBC!AB77</f>
        <v>0</v>
      </c>
      <c r="AC122" s="120">
        <f>(1-EPS_nonenergy!AC77)*BIFUBC!AC77</f>
        <v>0</v>
      </c>
      <c r="AD122" s="120">
        <f>(1-EPS_nonenergy!AD77)*BIFUBC!AD77</f>
        <v>0</v>
      </c>
      <c r="AE122" s="120">
        <f>(1-EPS_nonenergy!AE77)*BIFUBC!AE77</f>
        <v>0</v>
      </c>
      <c r="AF122" s="120">
        <f>(1-EPS_nonenergy!AF77)*BIFUBC!AF77</f>
        <v>0</v>
      </c>
      <c r="AG122" s="120">
        <f>(1-EPS_nonenergy!AG77)*BIFUBC!AG77</f>
        <v>0</v>
      </c>
    </row>
    <row r="123" spans="1:33" x14ac:dyDescent="0.25">
      <c r="A123" s="120" t="s">
        <v>1392</v>
      </c>
      <c r="B123" s="120" t="s">
        <v>1032</v>
      </c>
      <c r="C123" s="120">
        <f>(1-EPS_nonenergy!C78)*BIFUBC!C78</f>
        <v>0</v>
      </c>
      <c r="D123" s="120">
        <f>(1-EPS_nonenergy!D78)*BIFUBC!D78</f>
        <v>0</v>
      </c>
      <c r="E123" s="120">
        <f>(1-EPS_nonenergy!E78)*BIFUBC!E78</f>
        <v>0</v>
      </c>
      <c r="F123" s="120">
        <f>(1-EPS_nonenergy!F78)*BIFUBC!F78</f>
        <v>0</v>
      </c>
      <c r="G123" s="120">
        <f>(1-EPS_nonenergy!G78)*BIFUBC!G78</f>
        <v>0</v>
      </c>
      <c r="H123" s="120">
        <f>(1-EPS_nonenergy!H78)*BIFUBC!H78</f>
        <v>0</v>
      </c>
      <c r="I123" s="120">
        <f>(1-EPS_nonenergy!I78)*BIFUBC!I78</f>
        <v>0</v>
      </c>
      <c r="J123" s="120">
        <f>(1-EPS_nonenergy!J78)*BIFUBC!J78</f>
        <v>0</v>
      </c>
      <c r="K123" s="120">
        <f>(1-EPS_nonenergy!K78)*BIFUBC!K78</f>
        <v>0</v>
      </c>
      <c r="L123" s="120">
        <f>(1-EPS_nonenergy!L78)*BIFUBC!L78</f>
        <v>0</v>
      </c>
      <c r="M123" s="120">
        <f>(1-EPS_nonenergy!M78)*BIFUBC!M78</f>
        <v>0</v>
      </c>
      <c r="N123" s="120">
        <f>(1-EPS_nonenergy!N78)*BIFUBC!N78</f>
        <v>0</v>
      </c>
      <c r="O123" s="120">
        <f>(1-EPS_nonenergy!O78)*BIFUBC!O78</f>
        <v>0</v>
      </c>
      <c r="P123" s="120">
        <f>(1-EPS_nonenergy!P78)*BIFUBC!P78</f>
        <v>0</v>
      </c>
      <c r="Q123" s="120">
        <f>(1-EPS_nonenergy!Q78)*BIFUBC!Q78</f>
        <v>0</v>
      </c>
      <c r="R123" s="120">
        <f>(1-EPS_nonenergy!R78)*BIFUBC!R78</f>
        <v>0</v>
      </c>
      <c r="S123" s="120">
        <f>(1-EPS_nonenergy!S78)*BIFUBC!S78</f>
        <v>0</v>
      </c>
      <c r="T123" s="120">
        <f>(1-EPS_nonenergy!T78)*BIFUBC!T78</f>
        <v>0</v>
      </c>
      <c r="U123" s="120">
        <f>(1-EPS_nonenergy!U78)*BIFUBC!U78</f>
        <v>0</v>
      </c>
      <c r="V123" s="120">
        <f>(1-EPS_nonenergy!V78)*BIFUBC!V78</f>
        <v>0</v>
      </c>
      <c r="W123" s="120">
        <f>(1-EPS_nonenergy!W78)*BIFUBC!W78</f>
        <v>0</v>
      </c>
      <c r="X123" s="120">
        <f>(1-EPS_nonenergy!X78)*BIFUBC!X78</f>
        <v>0</v>
      </c>
      <c r="Y123" s="120">
        <f>(1-EPS_nonenergy!Y78)*BIFUBC!Y78</f>
        <v>0</v>
      </c>
      <c r="Z123" s="120">
        <f>(1-EPS_nonenergy!Z78)*BIFUBC!Z78</f>
        <v>0</v>
      </c>
      <c r="AA123" s="120">
        <f>(1-EPS_nonenergy!AA78)*BIFUBC!AA78</f>
        <v>0</v>
      </c>
      <c r="AB123" s="120">
        <f>(1-EPS_nonenergy!AB78)*BIFUBC!AB78</f>
        <v>0</v>
      </c>
      <c r="AC123" s="120">
        <f>(1-EPS_nonenergy!AC78)*BIFUBC!AC78</f>
        <v>0</v>
      </c>
      <c r="AD123" s="120">
        <f>(1-EPS_nonenergy!AD78)*BIFUBC!AD78</f>
        <v>0</v>
      </c>
      <c r="AE123" s="120">
        <f>(1-EPS_nonenergy!AE78)*BIFUBC!AE78</f>
        <v>0</v>
      </c>
      <c r="AF123" s="120">
        <f>(1-EPS_nonenergy!AF78)*BIFUBC!AF78</f>
        <v>0</v>
      </c>
      <c r="AG123" s="120">
        <f>(1-EPS_nonenergy!AG78)*BIFUBC!AG78</f>
        <v>0</v>
      </c>
    </row>
    <row r="124" spans="1:33" x14ac:dyDescent="0.25">
      <c r="A124" s="120" t="s">
        <v>1392</v>
      </c>
      <c r="B124" s="120" t="s">
        <v>1033</v>
      </c>
      <c r="C124" s="120">
        <f>(1-EPS_nonenergy!C79)*BIFUBC!C79</f>
        <v>0</v>
      </c>
      <c r="D124" s="120">
        <f>(1-EPS_nonenergy!D79)*BIFUBC!D79</f>
        <v>0</v>
      </c>
      <c r="E124" s="120">
        <f>(1-EPS_nonenergy!E79)*BIFUBC!E79</f>
        <v>0</v>
      </c>
      <c r="F124" s="120">
        <f>(1-EPS_nonenergy!F79)*BIFUBC!F79</f>
        <v>0</v>
      </c>
      <c r="G124" s="120">
        <f>(1-EPS_nonenergy!G79)*BIFUBC!G79</f>
        <v>0</v>
      </c>
      <c r="H124" s="120">
        <f>(1-EPS_nonenergy!H79)*BIFUBC!H79</f>
        <v>0</v>
      </c>
      <c r="I124" s="120">
        <f>(1-EPS_nonenergy!I79)*BIFUBC!I79</f>
        <v>0</v>
      </c>
      <c r="J124" s="120">
        <f>(1-EPS_nonenergy!J79)*BIFUBC!J79</f>
        <v>0</v>
      </c>
      <c r="K124" s="120">
        <f>(1-EPS_nonenergy!K79)*BIFUBC!K79</f>
        <v>0</v>
      </c>
      <c r="L124" s="120">
        <f>(1-EPS_nonenergy!L79)*BIFUBC!L79</f>
        <v>0</v>
      </c>
      <c r="M124" s="120">
        <f>(1-EPS_nonenergy!M79)*BIFUBC!M79</f>
        <v>0</v>
      </c>
      <c r="N124" s="120">
        <f>(1-EPS_nonenergy!N79)*BIFUBC!N79</f>
        <v>0</v>
      </c>
      <c r="O124" s="120">
        <f>(1-EPS_nonenergy!O79)*BIFUBC!O79</f>
        <v>0</v>
      </c>
      <c r="P124" s="120">
        <f>(1-EPS_nonenergy!P79)*BIFUBC!P79</f>
        <v>0</v>
      </c>
      <c r="Q124" s="120">
        <f>(1-EPS_nonenergy!Q79)*BIFUBC!Q79</f>
        <v>0</v>
      </c>
      <c r="R124" s="120">
        <f>(1-EPS_nonenergy!R79)*BIFUBC!R79</f>
        <v>0</v>
      </c>
      <c r="S124" s="120">
        <f>(1-EPS_nonenergy!S79)*BIFUBC!S79</f>
        <v>0</v>
      </c>
      <c r="T124" s="120">
        <f>(1-EPS_nonenergy!T79)*BIFUBC!T79</f>
        <v>0</v>
      </c>
      <c r="U124" s="120">
        <f>(1-EPS_nonenergy!U79)*BIFUBC!U79</f>
        <v>0</v>
      </c>
      <c r="V124" s="120">
        <f>(1-EPS_nonenergy!V79)*BIFUBC!V79</f>
        <v>0</v>
      </c>
      <c r="W124" s="120">
        <f>(1-EPS_nonenergy!W79)*BIFUBC!W79</f>
        <v>0</v>
      </c>
      <c r="X124" s="120">
        <f>(1-EPS_nonenergy!X79)*BIFUBC!X79</f>
        <v>0</v>
      </c>
      <c r="Y124" s="120">
        <f>(1-EPS_nonenergy!Y79)*BIFUBC!Y79</f>
        <v>0</v>
      </c>
      <c r="Z124" s="120">
        <f>(1-EPS_nonenergy!Z79)*BIFUBC!Z79</f>
        <v>0</v>
      </c>
      <c r="AA124" s="120">
        <f>(1-EPS_nonenergy!AA79)*BIFUBC!AA79</f>
        <v>0</v>
      </c>
      <c r="AB124" s="120">
        <f>(1-EPS_nonenergy!AB79)*BIFUBC!AB79</f>
        <v>0</v>
      </c>
      <c r="AC124" s="120">
        <f>(1-EPS_nonenergy!AC79)*BIFUBC!AC79</f>
        <v>0</v>
      </c>
      <c r="AD124" s="120">
        <f>(1-EPS_nonenergy!AD79)*BIFUBC!AD79</f>
        <v>0</v>
      </c>
      <c r="AE124" s="120">
        <f>(1-EPS_nonenergy!AE79)*BIFUBC!AE79</f>
        <v>0</v>
      </c>
      <c r="AF124" s="120">
        <f>(1-EPS_nonenergy!AF79)*BIFUBC!AF79</f>
        <v>0</v>
      </c>
      <c r="AG124" s="120">
        <f>(1-EPS_nonenergy!AG79)*BIFUBC!AG79</f>
        <v>0</v>
      </c>
    </row>
    <row r="125" spans="1:33" x14ac:dyDescent="0.25">
      <c r="A125" s="120" t="s">
        <v>1392</v>
      </c>
      <c r="B125" s="120" t="s">
        <v>1034</v>
      </c>
      <c r="C125" s="120">
        <f>(1-EPS_nonenergy!C80)*BIFUBC!C80</f>
        <v>0</v>
      </c>
      <c r="D125" s="120">
        <f>(1-EPS_nonenergy!D80)*BIFUBC!D80</f>
        <v>0</v>
      </c>
      <c r="E125" s="120">
        <f>(1-EPS_nonenergy!E80)*BIFUBC!E80</f>
        <v>0</v>
      </c>
      <c r="F125" s="120">
        <f>(1-EPS_nonenergy!F80)*BIFUBC!F80</f>
        <v>0</v>
      </c>
      <c r="G125" s="120">
        <f>(1-EPS_nonenergy!G80)*BIFUBC!G80</f>
        <v>0</v>
      </c>
      <c r="H125" s="120">
        <f>(1-EPS_nonenergy!H80)*BIFUBC!H80</f>
        <v>0</v>
      </c>
      <c r="I125" s="120">
        <f>(1-EPS_nonenergy!I80)*BIFUBC!I80</f>
        <v>0</v>
      </c>
      <c r="J125" s="120">
        <f>(1-EPS_nonenergy!J80)*BIFUBC!J80</f>
        <v>0</v>
      </c>
      <c r="K125" s="120">
        <f>(1-EPS_nonenergy!K80)*BIFUBC!K80</f>
        <v>0</v>
      </c>
      <c r="L125" s="120">
        <f>(1-EPS_nonenergy!L80)*BIFUBC!L80</f>
        <v>0</v>
      </c>
      <c r="M125" s="120">
        <f>(1-EPS_nonenergy!M80)*BIFUBC!M80</f>
        <v>0</v>
      </c>
      <c r="N125" s="120">
        <f>(1-EPS_nonenergy!N80)*BIFUBC!N80</f>
        <v>0</v>
      </c>
      <c r="O125" s="120">
        <f>(1-EPS_nonenergy!O80)*BIFUBC!O80</f>
        <v>0</v>
      </c>
      <c r="P125" s="120">
        <f>(1-EPS_nonenergy!P80)*BIFUBC!P80</f>
        <v>0</v>
      </c>
      <c r="Q125" s="120">
        <f>(1-EPS_nonenergy!Q80)*BIFUBC!Q80</f>
        <v>0</v>
      </c>
      <c r="R125" s="120">
        <f>(1-EPS_nonenergy!R80)*BIFUBC!R80</f>
        <v>0</v>
      </c>
      <c r="S125" s="120">
        <f>(1-EPS_nonenergy!S80)*BIFUBC!S80</f>
        <v>0</v>
      </c>
      <c r="T125" s="120">
        <f>(1-EPS_nonenergy!T80)*BIFUBC!T80</f>
        <v>0</v>
      </c>
      <c r="U125" s="120">
        <f>(1-EPS_nonenergy!U80)*BIFUBC!U80</f>
        <v>0</v>
      </c>
      <c r="V125" s="120">
        <f>(1-EPS_nonenergy!V80)*BIFUBC!V80</f>
        <v>0</v>
      </c>
      <c r="W125" s="120">
        <f>(1-EPS_nonenergy!W80)*BIFUBC!W80</f>
        <v>0</v>
      </c>
      <c r="X125" s="120">
        <f>(1-EPS_nonenergy!X80)*BIFUBC!X80</f>
        <v>0</v>
      </c>
      <c r="Y125" s="120">
        <f>(1-EPS_nonenergy!Y80)*BIFUBC!Y80</f>
        <v>0</v>
      </c>
      <c r="Z125" s="120">
        <f>(1-EPS_nonenergy!Z80)*BIFUBC!Z80</f>
        <v>0</v>
      </c>
      <c r="AA125" s="120">
        <f>(1-EPS_nonenergy!AA80)*BIFUBC!AA80</f>
        <v>0</v>
      </c>
      <c r="AB125" s="120">
        <f>(1-EPS_nonenergy!AB80)*BIFUBC!AB80</f>
        <v>0</v>
      </c>
      <c r="AC125" s="120">
        <f>(1-EPS_nonenergy!AC80)*BIFUBC!AC80</f>
        <v>0</v>
      </c>
      <c r="AD125" s="120">
        <f>(1-EPS_nonenergy!AD80)*BIFUBC!AD80</f>
        <v>0</v>
      </c>
      <c r="AE125" s="120">
        <f>(1-EPS_nonenergy!AE80)*BIFUBC!AE80</f>
        <v>0</v>
      </c>
      <c r="AF125" s="120">
        <f>(1-EPS_nonenergy!AF80)*BIFUBC!AF80</f>
        <v>0</v>
      </c>
      <c r="AG125" s="120">
        <f>(1-EPS_nonenergy!AG80)*BIFUBC!AG80</f>
        <v>0</v>
      </c>
    </row>
    <row r="126" spans="1:33" x14ac:dyDescent="0.25">
      <c r="A126" s="120" t="s">
        <v>1392</v>
      </c>
      <c r="B126" s="120" t="s">
        <v>1035</v>
      </c>
      <c r="C126" s="120">
        <f>(1-EPS_nonenergy!C81)*BIFUBC!C81</f>
        <v>0</v>
      </c>
      <c r="D126" s="120">
        <f>(1-EPS_nonenergy!D81)*BIFUBC!D81</f>
        <v>0</v>
      </c>
      <c r="E126" s="120">
        <f>(1-EPS_nonenergy!E81)*BIFUBC!E81</f>
        <v>0</v>
      </c>
      <c r="F126" s="120">
        <f>(1-EPS_nonenergy!F81)*BIFUBC!F81</f>
        <v>0</v>
      </c>
      <c r="G126" s="120">
        <f>(1-EPS_nonenergy!G81)*BIFUBC!G81</f>
        <v>0</v>
      </c>
      <c r="H126" s="120">
        <f>(1-EPS_nonenergy!H81)*BIFUBC!H81</f>
        <v>0</v>
      </c>
      <c r="I126" s="120">
        <f>(1-EPS_nonenergy!I81)*BIFUBC!I81</f>
        <v>0</v>
      </c>
      <c r="J126" s="120">
        <f>(1-EPS_nonenergy!J81)*BIFUBC!J81</f>
        <v>0</v>
      </c>
      <c r="K126" s="120">
        <f>(1-EPS_nonenergy!K81)*BIFUBC!K81</f>
        <v>0</v>
      </c>
      <c r="L126" s="120">
        <f>(1-EPS_nonenergy!L81)*BIFUBC!L81</f>
        <v>0</v>
      </c>
      <c r="M126" s="120">
        <f>(1-EPS_nonenergy!M81)*BIFUBC!M81</f>
        <v>0</v>
      </c>
      <c r="N126" s="120">
        <f>(1-EPS_nonenergy!N81)*BIFUBC!N81</f>
        <v>0</v>
      </c>
      <c r="O126" s="120">
        <f>(1-EPS_nonenergy!O81)*BIFUBC!O81</f>
        <v>0</v>
      </c>
      <c r="P126" s="120">
        <f>(1-EPS_nonenergy!P81)*BIFUBC!P81</f>
        <v>0</v>
      </c>
      <c r="Q126" s="120">
        <f>(1-EPS_nonenergy!Q81)*BIFUBC!Q81</f>
        <v>0</v>
      </c>
      <c r="R126" s="120">
        <f>(1-EPS_nonenergy!R81)*BIFUBC!R81</f>
        <v>0</v>
      </c>
      <c r="S126" s="120">
        <f>(1-EPS_nonenergy!S81)*BIFUBC!S81</f>
        <v>0</v>
      </c>
      <c r="T126" s="120">
        <f>(1-EPS_nonenergy!T81)*BIFUBC!T81</f>
        <v>0</v>
      </c>
      <c r="U126" s="120">
        <f>(1-EPS_nonenergy!U81)*BIFUBC!U81</f>
        <v>0</v>
      </c>
      <c r="V126" s="120">
        <f>(1-EPS_nonenergy!V81)*BIFUBC!V81</f>
        <v>0</v>
      </c>
      <c r="W126" s="120">
        <f>(1-EPS_nonenergy!W81)*BIFUBC!W81</f>
        <v>0</v>
      </c>
      <c r="X126" s="120">
        <f>(1-EPS_nonenergy!X81)*BIFUBC!X81</f>
        <v>0</v>
      </c>
      <c r="Y126" s="120">
        <f>(1-EPS_nonenergy!Y81)*BIFUBC!Y81</f>
        <v>0</v>
      </c>
      <c r="Z126" s="120">
        <f>(1-EPS_nonenergy!Z81)*BIFUBC!Z81</f>
        <v>0</v>
      </c>
      <c r="AA126" s="120">
        <f>(1-EPS_nonenergy!AA81)*BIFUBC!AA81</f>
        <v>0</v>
      </c>
      <c r="AB126" s="120">
        <f>(1-EPS_nonenergy!AB81)*BIFUBC!AB81</f>
        <v>0</v>
      </c>
      <c r="AC126" s="120">
        <f>(1-EPS_nonenergy!AC81)*BIFUBC!AC81</f>
        <v>0</v>
      </c>
      <c r="AD126" s="120">
        <f>(1-EPS_nonenergy!AD81)*BIFUBC!AD81</f>
        <v>0</v>
      </c>
      <c r="AE126" s="120">
        <f>(1-EPS_nonenergy!AE81)*BIFUBC!AE81</f>
        <v>0</v>
      </c>
      <c r="AF126" s="120">
        <f>(1-EPS_nonenergy!AF81)*BIFUBC!AF81</f>
        <v>0</v>
      </c>
      <c r="AG126" s="120">
        <f>(1-EPS_nonenergy!AG81)*BIFUBC!AG81</f>
        <v>0</v>
      </c>
    </row>
    <row r="127" spans="1:33" x14ac:dyDescent="0.25">
      <c r="A127" s="120" t="s">
        <v>1392</v>
      </c>
      <c r="B127" s="120" t="s">
        <v>1036</v>
      </c>
      <c r="C127" s="120">
        <f>(1-EPS_nonenergy!C82)*BIFUBC!C82</f>
        <v>0</v>
      </c>
      <c r="D127" s="120">
        <f>(1-EPS_nonenergy!D82)*BIFUBC!D82</f>
        <v>0</v>
      </c>
      <c r="E127" s="120">
        <f>(1-EPS_nonenergy!E82)*BIFUBC!E82</f>
        <v>0</v>
      </c>
      <c r="F127" s="120">
        <f>(1-EPS_nonenergy!F82)*BIFUBC!F82</f>
        <v>0</v>
      </c>
      <c r="G127" s="120">
        <f>(1-EPS_nonenergy!G82)*BIFUBC!G82</f>
        <v>0</v>
      </c>
      <c r="H127" s="120">
        <f>(1-EPS_nonenergy!H82)*BIFUBC!H82</f>
        <v>0</v>
      </c>
      <c r="I127" s="120">
        <f>(1-EPS_nonenergy!I82)*BIFUBC!I82</f>
        <v>0</v>
      </c>
      <c r="J127" s="120">
        <f>(1-EPS_nonenergy!J82)*BIFUBC!J82</f>
        <v>0</v>
      </c>
      <c r="K127" s="120">
        <f>(1-EPS_nonenergy!K82)*BIFUBC!K82</f>
        <v>0</v>
      </c>
      <c r="L127" s="120">
        <f>(1-EPS_nonenergy!L82)*BIFUBC!L82</f>
        <v>0</v>
      </c>
      <c r="M127" s="120">
        <f>(1-EPS_nonenergy!M82)*BIFUBC!M82</f>
        <v>0</v>
      </c>
      <c r="N127" s="120">
        <f>(1-EPS_nonenergy!N82)*BIFUBC!N82</f>
        <v>0</v>
      </c>
      <c r="O127" s="120">
        <f>(1-EPS_nonenergy!O82)*BIFUBC!O82</f>
        <v>0</v>
      </c>
      <c r="P127" s="120">
        <f>(1-EPS_nonenergy!P82)*BIFUBC!P82</f>
        <v>0</v>
      </c>
      <c r="Q127" s="120">
        <f>(1-EPS_nonenergy!Q82)*BIFUBC!Q82</f>
        <v>0</v>
      </c>
      <c r="R127" s="120">
        <f>(1-EPS_nonenergy!R82)*BIFUBC!R82</f>
        <v>0</v>
      </c>
      <c r="S127" s="120">
        <f>(1-EPS_nonenergy!S82)*BIFUBC!S82</f>
        <v>0</v>
      </c>
      <c r="T127" s="120">
        <f>(1-EPS_nonenergy!T82)*BIFUBC!T82</f>
        <v>0</v>
      </c>
      <c r="U127" s="120">
        <f>(1-EPS_nonenergy!U82)*BIFUBC!U82</f>
        <v>0</v>
      </c>
      <c r="V127" s="120">
        <f>(1-EPS_nonenergy!V82)*BIFUBC!V82</f>
        <v>0</v>
      </c>
      <c r="W127" s="120">
        <f>(1-EPS_nonenergy!W82)*BIFUBC!W82</f>
        <v>0</v>
      </c>
      <c r="X127" s="120">
        <f>(1-EPS_nonenergy!X82)*BIFUBC!X82</f>
        <v>0</v>
      </c>
      <c r="Y127" s="120">
        <f>(1-EPS_nonenergy!Y82)*BIFUBC!Y82</f>
        <v>0</v>
      </c>
      <c r="Z127" s="120">
        <f>(1-EPS_nonenergy!Z82)*BIFUBC!Z82</f>
        <v>0</v>
      </c>
      <c r="AA127" s="120">
        <f>(1-EPS_nonenergy!AA82)*BIFUBC!AA82</f>
        <v>0</v>
      </c>
      <c r="AB127" s="120">
        <f>(1-EPS_nonenergy!AB82)*BIFUBC!AB82</f>
        <v>0</v>
      </c>
      <c r="AC127" s="120">
        <f>(1-EPS_nonenergy!AC82)*BIFUBC!AC82</f>
        <v>0</v>
      </c>
      <c r="AD127" s="120">
        <f>(1-EPS_nonenergy!AD82)*BIFUBC!AD82</f>
        <v>0</v>
      </c>
      <c r="AE127" s="120">
        <f>(1-EPS_nonenergy!AE82)*BIFUBC!AE82</f>
        <v>0</v>
      </c>
      <c r="AF127" s="120">
        <f>(1-EPS_nonenergy!AF82)*BIFUBC!AF82</f>
        <v>0</v>
      </c>
      <c r="AG127" s="120">
        <f>(1-EPS_nonenergy!AG82)*BIFUBC!AG82</f>
        <v>0</v>
      </c>
    </row>
    <row r="128" spans="1:33" x14ac:dyDescent="0.25">
      <c r="A128" s="120" t="s">
        <v>1392</v>
      </c>
      <c r="B128" s="120" t="s">
        <v>1037</v>
      </c>
      <c r="C128" s="120">
        <f>(1-EPS_nonenergy!C83)*BIFUBC!C83</f>
        <v>0</v>
      </c>
      <c r="D128" s="120">
        <f>(1-EPS_nonenergy!D83)*BIFUBC!D83</f>
        <v>0</v>
      </c>
      <c r="E128" s="120">
        <f>(1-EPS_nonenergy!E83)*BIFUBC!E83</f>
        <v>0</v>
      </c>
      <c r="F128" s="120">
        <f>(1-EPS_nonenergy!F83)*BIFUBC!F83</f>
        <v>0</v>
      </c>
      <c r="G128" s="120">
        <f>(1-EPS_nonenergy!G83)*BIFUBC!G83</f>
        <v>0</v>
      </c>
      <c r="H128" s="120">
        <f>(1-EPS_nonenergy!H83)*BIFUBC!H83</f>
        <v>0</v>
      </c>
      <c r="I128" s="120">
        <f>(1-EPS_nonenergy!I83)*BIFUBC!I83</f>
        <v>0</v>
      </c>
      <c r="J128" s="120">
        <f>(1-EPS_nonenergy!J83)*BIFUBC!J83</f>
        <v>0</v>
      </c>
      <c r="K128" s="120">
        <f>(1-EPS_nonenergy!K83)*BIFUBC!K83</f>
        <v>0</v>
      </c>
      <c r="L128" s="120">
        <f>(1-EPS_nonenergy!L83)*BIFUBC!L83</f>
        <v>0</v>
      </c>
      <c r="M128" s="120">
        <f>(1-EPS_nonenergy!M83)*BIFUBC!M83</f>
        <v>0</v>
      </c>
      <c r="N128" s="120">
        <f>(1-EPS_nonenergy!N83)*BIFUBC!N83</f>
        <v>0</v>
      </c>
      <c r="O128" s="120">
        <f>(1-EPS_nonenergy!O83)*BIFUBC!O83</f>
        <v>0</v>
      </c>
      <c r="P128" s="120">
        <f>(1-EPS_nonenergy!P83)*BIFUBC!P83</f>
        <v>0</v>
      </c>
      <c r="Q128" s="120">
        <f>(1-EPS_nonenergy!Q83)*BIFUBC!Q83</f>
        <v>0</v>
      </c>
      <c r="R128" s="120">
        <f>(1-EPS_nonenergy!R83)*BIFUBC!R83</f>
        <v>0</v>
      </c>
      <c r="S128" s="120">
        <f>(1-EPS_nonenergy!S83)*BIFUBC!S83</f>
        <v>0</v>
      </c>
      <c r="T128" s="120">
        <f>(1-EPS_nonenergy!T83)*BIFUBC!T83</f>
        <v>0</v>
      </c>
      <c r="U128" s="120">
        <f>(1-EPS_nonenergy!U83)*BIFUBC!U83</f>
        <v>0</v>
      </c>
      <c r="V128" s="120">
        <f>(1-EPS_nonenergy!V83)*BIFUBC!V83</f>
        <v>0</v>
      </c>
      <c r="W128" s="120">
        <f>(1-EPS_nonenergy!W83)*BIFUBC!W83</f>
        <v>0</v>
      </c>
      <c r="X128" s="120">
        <f>(1-EPS_nonenergy!X83)*BIFUBC!X83</f>
        <v>0</v>
      </c>
      <c r="Y128" s="120">
        <f>(1-EPS_nonenergy!Y83)*BIFUBC!Y83</f>
        <v>0</v>
      </c>
      <c r="Z128" s="120">
        <f>(1-EPS_nonenergy!Z83)*BIFUBC!Z83</f>
        <v>0</v>
      </c>
      <c r="AA128" s="120">
        <f>(1-EPS_nonenergy!AA83)*BIFUBC!AA83</f>
        <v>0</v>
      </c>
      <c r="AB128" s="120">
        <f>(1-EPS_nonenergy!AB83)*BIFUBC!AB83</f>
        <v>0</v>
      </c>
      <c r="AC128" s="120">
        <f>(1-EPS_nonenergy!AC83)*BIFUBC!AC83</f>
        <v>0</v>
      </c>
      <c r="AD128" s="120">
        <f>(1-EPS_nonenergy!AD83)*BIFUBC!AD83</f>
        <v>0</v>
      </c>
      <c r="AE128" s="120">
        <f>(1-EPS_nonenergy!AE83)*BIFUBC!AE83</f>
        <v>0</v>
      </c>
      <c r="AF128" s="120">
        <f>(1-EPS_nonenergy!AF83)*BIFUBC!AF83</f>
        <v>0</v>
      </c>
      <c r="AG128" s="120">
        <f>(1-EPS_nonenergy!AG83)*BIFUBC!AG83</f>
        <v>0</v>
      </c>
    </row>
    <row r="129" spans="1:33" x14ac:dyDescent="0.25">
      <c r="A129" s="120" t="s">
        <v>1392</v>
      </c>
      <c r="B129" s="120" t="s">
        <v>1038</v>
      </c>
      <c r="C129" s="120">
        <f>(1-EPS_nonenergy!C84)*BIFUBC!C84</f>
        <v>0</v>
      </c>
      <c r="D129" s="120">
        <f>(1-EPS_nonenergy!D84)*BIFUBC!D84</f>
        <v>0</v>
      </c>
      <c r="E129" s="120">
        <f>(1-EPS_nonenergy!E84)*BIFUBC!E84</f>
        <v>0</v>
      </c>
      <c r="F129" s="120">
        <f>(1-EPS_nonenergy!F84)*BIFUBC!F84</f>
        <v>0</v>
      </c>
      <c r="G129" s="120">
        <f>(1-EPS_nonenergy!G84)*BIFUBC!G84</f>
        <v>0</v>
      </c>
      <c r="H129" s="120">
        <f>(1-EPS_nonenergy!H84)*BIFUBC!H84</f>
        <v>0</v>
      </c>
      <c r="I129" s="120">
        <f>(1-EPS_nonenergy!I84)*BIFUBC!I84</f>
        <v>0</v>
      </c>
      <c r="J129" s="120">
        <f>(1-EPS_nonenergy!J84)*BIFUBC!J84</f>
        <v>0</v>
      </c>
      <c r="K129" s="120">
        <f>(1-EPS_nonenergy!K84)*BIFUBC!K84</f>
        <v>0</v>
      </c>
      <c r="L129" s="120">
        <f>(1-EPS_nonenergy!L84)*BIFUBC!L84</f>
        <v>0</v>
      </c>
      <c r="M129" s="120">
        <f>(1-EPS_nonenergy!M84)*BIFUBC!M84</f>
        <v>0</v>
      </c>
      <c r="N129" s="120">
        <f>(1-EPS_nonenergy!N84)*BIFUBC!N84</f>
        <v>0</v>
      </c>
      <c r="O129" s="120">
        <f>(1-EPS_nonenergy!O84)*BIFUBC!O84</f>
        <v>0</v>
      </c>
      <c r="P129" s="120">
        <f>(1-EPS_nonenergy!P84)*BIFUBC!P84</f>
        <v>0</v>
      </c>
      <c r="Q129" s="120">
        <f>(1-EPS_nonenergy!Q84)*BIFUBC!Q84</f>
        <v>0</v>
      </c>
      <c r="R129" s="120">
        <f>(1-EPS_nonenergy!R84)*BIFUBC!R84</f>
        <v>0</v>
      </c>
      <c r="S129" s="120">
        <f>(1-EPS_nonenergy!S84)*BIFUBC!S84</f>
        <v>0</v>
      </c>
      <c r="T129" s="120">
        <f>(1-EPS_nonenergy!T84)*BIFUBC!T84</f>
        <v>0</v>
      </c>
      <c r="U129" s="120">
        <f>(1-EPS_nonenergy!U84)*BIFUBC!U84</f>
        <v>0</v>
      </c>
      <c r="V129" s="120">
        <f>(1-EPS_nonenergy!V84)*BIFUBC!V84</f>
        <v>0</v>
      </c>
      <c r="W129" s="120">
        <f>(1-EPS_nonenergy!W84)*BIFUBC!W84</f>
        <v>0</v>
      </c>
      <c r="X129" s="120">
        <f>(1-EPS_nonenergy!X84)*BIFUBC!X84</f>
        <v>0</v>
      </c>
      <c r="Y129" s="120">
        <f>(1-EPS_nonenergy!Y84)*BIFUBC!Y84</f>
        <v>0</v>
      </c>
      <c r="Z129" s="120">
        <f>(1-EPS_nonenergy!Z84)*BIFUBC!Z84</f>
        <v>0</v>
      </c>
      <c r="AA129" s="120">
        <f>(1-EPS_nonenergy!AA84)*BIFUBC!AA84</f>
        <v>0</v>
      </c>
      <c r="AB129" s="120">
        <f>(1-EPS_nonenergy!AB84)*BIFUBC!AB84</f>
        <v>0</v>
      </c>
      <c r="AC129" s="120">
        <f>(1-EPS_nonenergy!AC84)*BIFUBC!AC84</f>
        <v>0</v>
      </c>
      <c r="AD129" s="120">
        <f>(1-EPS_nonenergy!AD84)*BIFUBC!AD84</f>
        <v>0</v>
      </c>
      <c r="AE129" s="120">
        <f>(1-EPS_nonenergy!AE84)*BIFUBC!AE84</f>
        <v>0</v>
      </c>
      <c r="AF129" s="120">
        <f>(1-EPS_nonenergy!AF84)*BIFUBC!AF84</f>
        <v>0</v>
      </c>
      <c r="AG129" s="120">
        <f>(1-EPS_nonenergy!AG84)*BIFUBC!AG84</f>
        <v>0</v>
      </c>
    </row>
    <row r="130" spans="1:33" x14ac:dyDescent="0.25">
      <c r="A130" s="120" t="s">
        <v>1392</v>
      </c>
      <c r="B130" s="120" t="s">
        <v>1039</v>
      </c>
      <c r="C130" s="120">
        <f>(1-EPS_nonenergy!C85)*BIFUBC!C85</f>
        <v>0</v>
      </c>
      <c r="D130" s="120">
        <f>(1-EPS_nonenergy!D85)*BIFUBC!D85</f>
        <v>0</v>
      </c>
      <c r="E130" s="120">
        <f>(1-EPS_nonenergy!E85)*BIFUBC!E85</f>
        <v>0</v>
      </c>
      <c r="F130" s="120">
        <f>(1-EPS_nonenergy!F85)*BIFUBC!F85</f>
        <v>0</v>
      </c>
      <c r="G130" s="120">
        <f>(1-EPS_nonenergy!G85)*BIFUBC!G85</f>
        <v>0</v>
      </c>
      <c r="H130" s="120">
        <f>(1-EPS_nonenergy!H85)*BIFUBC!H85</f>
        <v>0</v>
      </c>
      <c r="I130" s="120">
        <f>(1-EPS_nonenergy!I85)*BIFUBC!I85</f>
        <v>0</v>
      </c>
      <c r="J130" s="120">
        <f>(1-EPS_nonenergy!J85)*BIFUBC!J85</f>
        <v>0</v>
      </c>
      <c r="K130" s="120">
        <f>(1-EPS_nonenergy!K85)*BIFUBC!K85</f>
        <v>0</v>
      </c>
      <c r="L130" s="120">
        <f>(1-EPS_nonenergy!L85)*BIFUBC!L85</f>
        <v>0</v>
      </c>
      <c r="M130" s="120">
        <f>(1-EPS_nonenergy!M85)*BIFUBC!M85</f>
        <v>0</v>
      </c>
      <c r="N130" s="120">
        <f>(1-EPS_nonenergy!N85)*BIFUBC!N85</f>
        <v>0</v>
      </c>
      <c r="O130" s="120">
        <f>(1-EPS_nonenergy!O85)*BIFUBC!O85</f>
        <v>0</v>
      </c>
      <c r="P130" s="120">
        <f>(1-EPS_nonenergy!P85)*BIFUBC!P85</f>
        <v>0</v>
      </c>
      <c r="Q130" s="120">
        <f>(1-EPS_nonenergy!Q85)*BIFUBC!Q85</f>
        <v>0</v>
      </c>
      <c r="R130" s="120">
        <f>(1-EPS_nonenergy!R85)*BIFUBC!R85</f>
        <v>0</v>
      </c>
      <c r="S130" s="120">
        <f>(1-EPS_nonenergy!S85)*BIFUBC!S85</f>
        <v>0</v>
      </c>
      <c r="T130" s="120">
        <f>(1-EPS_nonenergy!T85)*BIFUBC!T85</f>
        <v>0</v>
      </c>
      <c r="U130" s="120">
        <f>(1-EPS_nonenergy!U85)*BIFUBC!U85</f>
        <v>0</v>
      </c>
      <c r="V130" s="120">
        <f>(1-EPS_nonenergy!V85)*BIFUBC!V85</f>
        <v>0</v>
      </c>
      <c r="W130" s="120">
        <f>(1-EPS_nonenergy!W85)*BIFUBC!W85</f>
        <v>0</v>
      </c>
      <c r="X130" s="120">
        <f>(1-EPS_nonenergy!X85)*BIFUBC!X85</f>
        <v>0</v>
      </c>
      <c r="Y130" s="120">
        <f>(1-EPS_nonenergy!Y85)*BIFUBC!Y85</f>
        <v>0</v>
      </c>
      <c r="Z130" s="120">
        <f>(1-EPS_nonenergy!Z85)*BIFUBC!Z85</f>
        <v>0</v>
      </c>
      <c r="AA130" s="120">
        <f>(1-EPS_nonenergy!AA85)*BIFUBC!AA85</f>
        <v>0</v>
      </c>
      <c r="AB130" s="120">
        <f>(1-EPS_nonenergy!AB85)*BIFUBC!AB85</f>
        <v>0</v>
      </c>
      <c r="AC130" s="120">
        <f>(1-EPS_nonenergy!AC85)*BIFUBC!AC85</f>
        <v>0</v>
      </c>
      <c r="AD130" s="120">
        <f>(1-EPS_nonenergy!AD85)*BIFUBC!AD85</f>
        <v>0</v>
      </c>
      <c r="AE130" s="120">
        <f>(1-EPS_nonenergy!AE85)*BIFUBC!AE85</f>
        <v>0</v>
      </c>
      <c r="AF130" s="120">
        <f>(1-EPS_nonenergy!AF85)*BIFUBC!AF85</f>
        <v>0</v>
      </c>
      <c r="AG130" s="120">
        <f>(1-EPS_nonenergy!AG85)*BIFUBC!AG85</f>
        <v>0</v>
      </c>
    </row>
    <row r="131" spans="1:33" x14ac:dyDescent="0.25">
      <c r="A131" s="120" t="s">
        <v>1392</v>
      </c>
      <c r="B131" s="120" t="s">
        <v>1040</v>
      </c>
      <c r="C131" s="120">
        <f>(1-EPS_nonenergy!C86)*BIFUBC!C86</f>
        <v>0</v>
      </c>
      <c r="D131" s="120">
        <f>(1-EPS_nonenergy!D86)*BIFUBC!D86</f>
        <v>0</v>
      </c>
      <c r="E131" s="120">
        <f>(1-EPS_nonenergy!E86)*BIFUBC!E86</f>
        <v>0</v>
      </c>
      <c r="F131" s="120">
        <f>(1-EPS_nonenergy!F86)*BIFUBC!F86</f>
        <v>0</v>
      </c>
      <c r="G131" s="120">
        <f>(1-EPS_nonenergy!G86)*BIFUBC!G86</f>
        <v>0</v>
      </c>
      <c r="H131" s="120">
        <f>(1-EPS_nonenergy!H86)*BIFUBC!H86</f>
        <v>0</v>
      </c>
      <c r="I131" s="120">
        <f>(1-EPS_nonenergy!I86)*BIFUBC!I86</f>
        <v>0</v>
      </c>
      <c r="J131" s="120">
        <f>(1-EPS_nonenergy!J86)*BIFUBC!J86</f>
        <v>0</v>
      </c>
      <c r="K131" s="120">
        <f>(1-EPS_nonenergy!K86)*BIFUBC!K86</f>
        <v>0</v>
      </c>
      <c r="L131" s="120">
        <f>(1-EPS_nonenergy!L86)*BIFUBC!L86</f>
        <v>0</v>
      </c>
      <c r="M131" s="120">
        <f>(1-EPS_nonenergy!M86)*BIFUBC!M86</f>
        <v>0</v>
      </c>
      <c r="N131" s="120">
        <f>(1-EPS_nonenergy!N86)*BIFUBC!N86</f>
        <v>0</v>
      </c>
      <c r="O131" s="120">
        <f>(1-EPS_nonenergy!O86)*BIFUBC!O86</f>
        <v>0</v>
      </c>
      <c r="P131" s="120">
        <f>(1-EPS_nonenergy!P86)*BIFUBC!P86</f>
        <v>0</v>
      </c>
      <c r="Q131" s="120">
        <f>(1-EPS_nonenergy!Q86)*BIFUBC!Q86</f>
        <v>0</v>
      </c>
      <c r="R131" s="120">
        <f>(1-EPS_nonenergy!R86)*BIFUBC!R86</f>
        <v>0</v>
      </c>
      <c r="S131" s="120">
        <f>(1-EPS_nonenergy!S86)*BIFUBC!S86</f>
        <v>0</v>
      </c>
      <c r="T131" s="120">
        <f>(1-EPS_nonenergy!T86)*BIFUBC!T86</f>
        <v>0</v>
      </c>
      <c r="U131" s="120">
        <f>(1-EPS_nonenergy!U86)*BIFUBC!U86</f>
        <v>0</v>
      </c>
      <c r="V131" s="120">
        <f>(1-EPS_nonenergy!V86)*BIFUBC!V86</f>
        <v>0</v>
      </c>
      <c r="W131" s="120">
        <f>(1-EPS_nonenergy!W86)*BIFUBC!W86</f>
        <v>0</v>
      </c>
      <c r="X131" s="120">
        <f>(1-EPS_nonenergy!X86)*BIFUBC!X86</f>
        <v>0</v>
      </c>
      <c r="Y131" s="120">
        <f>(1-EPS_nonenergy!Y86)*BIFUBC!Y86</f>
        <v>0</v>
      </c>
      <c r="Z131" s="120">
        <f>(1-EPS_nonenergy!Z86)*BIFUBC!Z86</f>
        <v>0</v>
      </c>
      <c r="AA131" s="120">
        <f>(1-EPS_nonenergy!AA86)*BIFUBC!AA86</f>
        <v>0</v>
      </c>
      <c r="AB131" s="120">
        <f>(1-EPS_nonenergy!AB86)*BIFUBC!AB86</f>
        <v>0</v>
      </c>
      <c r="AC131" s="120">
        <f>(1-EPS_nonenergy!AC86)*BIFUBC!AC86</f>
        <v>0</v>
      </c>
      <c r="AD131" s="120">
        <f>(1-EPS_nonenergy!AD86)*BIFUBC!AD86</f>
        <v>0</v>
      </c>
      <c r="AE131" s="120">
        <f>(1-EPS_nonenergy!AE86)*BIFUBC!AE86</f>
        <v>0</v>
      </c>
      <c r="AF131" s="120">
        <f>(1-EPS_nonenergy!AF86)*BIFUBC!AF86</f>
        <v>0</v>
      </c>
      <c r="AG131" s="120">
        <f>(1-EPS_nonenergy!AG86)*BIFUBC!AG86</f>
        <v>0</v>
      </c>
    </row>
    <row r="132" spans="1:33" x14ac:dyDescent="0.25">
      <c r="A132" s="120" t="s">
        <v>1392</v>
      </c>
      <c r="B132" s="120" t="s">
        <v>1041</v>
      </c>
      <c r="C132" s="120">
        <f>(1-EPS_nonenergy!C87)*BIFUBC!C87</f>
        <v>0</v>
      </c>
      <c r="D132" s="120">
        <f>(1-EPS_nonenergy!D87)*BIFUBC!D87</f>
        <v>0</v>
      </c>
      <c r="E132" s="120">
        <f>(1-EPS_nonenergy!E87)*BIFUBC!E87</f>
        <v>0</v>
      </c>
      <c r="F132" s="120">
        <f>(1-EPS_nonenergy!F87)*BIFUBC!F87</f>
        <v>0</v>
      </c>
      <c r="G132" s="120">
        <f>(1-EPS_nonenergy!G87)*BIFUBC!G87</f>
        <v>0</v>
      </c>
      <c r="H132" s="120">
        <f>(1-EPS_nonenergy!H87)*BIFUBC!H87</f>
        <v>0</v>
      </c>
      <c r="I132" s="120">
        <f>(1-EPS_nonenergy!I87)*BIFUBC!I87</f>
        <v>0</v>
      </c>
      <c r="J132" s="120">
        <f>(1-EPS_nonenergy!J87)*BIFUBC!J87</f>
        <v>0</v>
      </c>
      <c r="K132" s="120">
        <f>(1-EPS_nonenergy!K87)*BIFUBC!K87</f>
        <v>0</v>
      </c>
      <c r="L132" s="120">
        <f>(1-EPS_nonenergy!L87)*BIFUBC!L87</f>
        <v>0</v>
      </c>
      <c r="M132" s="120">
        <f>(1-EPS_nonenergy!M87)*BIFUBC!M87</f>
        <v>0</v>
      </c>
      <c r="N132" s="120">
        <f>(1-EPS_nonenergy!N87)*BIFUBC!N87</f>
        <v>0</v>
      </c>
      <c r="O132" s="120">
        <f>(1-EPS_nonenergy!O87)*BIFUBC!O87</f>
        <v>0</v>
      </c>
      <c r="P132" s="120">
        <f>(1-EPS_nonenergy!P87)*BIFUBC!P87</f>
        <v>0</v>
      </c>
      <c r="Q132" s="120">
        <f>(1-EPS_nonenergy!Q87)*BIFUBC!Q87</f>
        <v>0</v>
      </c>
      <c r="R132" s="120">
        <f>(1-EPS_nonenergy!R87)*BIFUBC!R87</f>
        <v>0</v>
      </c>
      <c r="S132" s="120">
        <f>(1-EPS_nonenergy!S87)*BIFUBC!S87</f>
        <v>0</v>
      </c>
      <c r="T132" s="120">
        <f>(1-EPS_nonenergy!T87)*BIFUBC!T87</f>
        <v>0</v>
      </c>
      <c r="U132" s="120">
        <f>(1-EPS_nonenergy!U87)*BIFUBC!U87</f>
        <v>0</v>
      </c>
      <c r="V132" s="120">
        <f>(1-EPS_nonenergy!V87)*BIFUBC!V87</f>
        <v>0</v>
      </c>
      <c r="W132" s="120">
        <f>(1-EPS_nonenergy!W87)*BIFUBC!W87</f>
        <v>0</v>
      </c>
      <c r="X132" s="120">
        <f>(1-EPS_nonenergy!X87)*BIFUBC!X87</f>
        <v>0</v>
      </c>
      <c r="Y132" s="120">
        <f>(1-EPS_nonenergy!Y87)*BIFUBC!Y87</f>
        <v>0</v>
      </c>
      <c r="Z132" s="120">
        <f>(1-EPS_nonenergy!Z87)*BIFUBC!Z87</f>
        <v>0</v>
      </c>
      <c r="AA132" s="120">
        <f>(1-EPS_nonenergy!AA87)*BIFUBC!AA87</f>
        <v>0</v>
      </c>
      <c r="AB132" s="120">
        <f>(1-EPS_nonenergy!AB87)*BIFUBC!AB87</f>
        <v>0</v>
      </c>
      <c r="AC132" s="120">
        <f>(1-EPS_nonenergy!AC87)*BIFUBC!AC87</f>
        <v>0</v>
      </c>
      <c r="AD132" s="120">
        <f>(1-EPS_nonenergy!AD87)*BIFUBC!AD87</f>
        <v>0</v>
      </c>
      <c r="AE132" s="120">
        <f>(1-EPS_nonenergy!AE87)*BIFUBC!AE87</f>
        <v>0</v>
      </c>
      <c r="AF132" s="120">
        <f>(1-EPS_nonenergy!AF87)*BIFUBC!AF87</f>
        <v>0</v>
      </c>
      <c r="AG132" s="120">
        <f>(1-EPS_nonenergy!AG87)*BIFUBC!AG87</f>
        <v>0</v>
      </c>
    </row>
    <row r="133" spans="1:33" x14ac:dyDescent="0.25">
      <c r="A133" s="120" t="s">
        <v>1392</v>
      </c>
      <c r="B133" s="120" t="s">
        <v>1042</v>
      </c>
      <c r="C133" s="120">
        <f>(1-EPS_nonenergy!C88)*BIFUBC!C88</f>
        <v>0</v>
      </c>
      <c r="D133" s="120">
        <f>(1-EPS_nonenergy!D88)*BIFUBC!D88</f>
        <v>0</v>
      </c>
      <c r="E133" s="120">
        <f>(1-EPS_nonenergy!E88)*BIFUBC!E88</f>
        <v>0</v>
      </c>
      <c r="F133" s="120">
        <f>(1-EPS_nonenergy!F88)*BIFUBC!F88</f>
        <v>0</v>
      </c>
      <c r="G133" s="120">
        <f>(1-EPS_nonenergy!G88)*BIFUBC!G88</f>
        <v>0</v>
      </c>
      <c r="H133" s="120">
        <f>(1-EPS_nonenergy!H88)*BIFUBC!H88</f>
        <v>0</v>
      </c>
      <c r="I133" s="120">
        <f>(1-EPS_nonenergy!I88)*BIFUBC!I88</f>
        <v>0</v>
      </c>
      <c r="J133" s="120">
        <f>(1-EPS_nonenergy!J88)*BIFUBC!J88</f>
        <v>0</v>
      </c>
      <c r="K133" s="120">
        <f>(1-EPS_nonenergy!K88)*BIFUBC!K88</f>
        <v>0</v>
      </c>
      <c r="L133" s="120">
        <f>(1-EPS_nonenergy!L88)*BIFUBC!L88</f>
        <v>0</v>
      </c>
      <c r="M133" s="120">
        <f>(1-EPS_nonenergy!M88)*BIFUBC!M88</f>
        <v>0</v>
      </c>
      <c r="N133" s="120">
        <f>(1-EPS_nonenergy!N88)*BIFUBC!N88</f>
        <v>0</v>
      </c>
      <c r="O133" s="120">
        <f>(1-EPS_nonenergy!O88)*BIFUBC!O88</f>
        <v>0</v>
      </c>
      <c r="P133" s="120">
        <f>(1-EPS_nonenergy!P88)*BIFUBC!P88</f>
        <v>0</v>
      </c>
      <c r="Q133" s="120">
        <f>(1-EPS_nonenergy!Q88)*BIFUBC!Q88</f>
        <v>0</v>
      </c>
      <c r="R133" s="120">
        <f>(1-EPS_nonenergy!R88)*BIFUBC!R88</f>
        <v>0</v>
      </c>
      <c r="S133" s="120">
        <f>(1-EPS_nonenergy!S88)*BIFUBC!S88</f>
        <v>0</v>
      </c>
      <c r="T133" s="120">
        <f>(1-EPS_nonenergy!T88)*BIFUBC!T88</f>
        <v>0</v>
      </c>
      <c r="U133" s="120">
        <f>(1-EPS_nonenergy!U88)*BIFUBC!U88</f>
        <v>0</v>
      </c>
      <c r="V133" s="120">
        <f>(1-EPS_nonenergy!V88)*BIFUBC!V88</f>
        <v>0</v>
      </c>
      <c r="W133" s="120">
        <f>(1-EPS_nonenergy!W88)*BIFUBC!W88</f>
        <v>0</v>
      </c>
      <c r="X133" s="120">
        <f>(1-EPS_nonenergy!X88)*BIFUBC!X88</f>
        <v>0</v>
      </c>
      <c r="Y133" s="120">
        <f>(1-EPS_nonenergy!Y88)*BIFUBC!Y88</f>
        <v>0</v>
      </c>
      <c r="Z133" s="120">
        <f>(1-EPS_nonenergy!Z88)*BIFUBC!Z88</f>
        <v>0</v>
      </c>
      <c r="AA133" s="120">
        <f>(1-EPS_nonenergy!AA88)*BIFUBC!AA88</f>
        <v>0</v>
      </c>
      <c r="AB133" s="120">
        <f>(1-EPS_nonenergy!AB88)*BIFUBC!AB88</f>
        <v>0</v>
      </c>
      <c r="AC133" s="120">
        <f>(1-EPS_nonenergy!AC88)*BIFUBC!AC88</f>
        <v>0</v>
      </c>
      <c r="AD133" s="120">
        <f>(1-EPS_nonenergy!AD88)*BIFUBC!AD88</f>
        <v>0</v>
      </c>
      <c r="AE133" s="120">
        <f>(1-EPS_nonenergy!AE88)*BIFUBC!AE88</f>
        <v>0</v>
      </c>
      <c r="AF133" s="120">
        <f>(1-EPS_nonenergy!AF88)*BIFUBC!AF88</f>
        <v>0</v>
      </c>
      <c r="AG133" s="120">
        <f>(1-EPS_nonenergy!AG88)*BIFUBC!AG88</f>
        <v>0</v>
      </c>
    </row>
    <row r="134" spans="1:33" x14ac:dyDescent="0.25">
      <c r="A134" s="120" t="s">
        <v>1392</v>
      </c>
      <c r="B134" s="120" t="s">
        <v>1043</v>
      </c>
      <c r="C134" s="120">
        <f>(1-EPS_nonenergy!C89)*BIFUBC!C89</f>
        <v>0</v>
      </c>
      <c r="D134" s="120">
        <f>(1-EPS_nonenergy!D89)*BIFUBC!D89</f>
        <v>0</v>
      </c>
      <c r="E134" s="120">
        <f>(1-EPS_nonenergy!E89)*BIFUBC!E89</f>
        <v>0</v>
      </c>
      <c r="F134" s="120">
        <f>(1-EPS_nonenergy!F89)*BIFUBC!F89</f>
        <v>0</v>
      </c>
      <c r="G134" s="120">
        <f>(1-EPS_nonenergy!G89)*BIFUBC!G89</f>
        <v>0</v>
      </c>
      <c r="H134" s="120">
        <f>(1-EPS_nonenergy!H89)*BIFUBC!H89</f>
        <v>0</v>
      </c>
      <c r="I134" s="120">
        <f>(1-EPS_nonenergy!I89)*BIFUBC!I89</f>
        <v>0</v>
      </c>
      <c r="J134" s="120">
        <f>(1-EPS_nonenergy!J89)*BIFUBC!J89</f>
        <v>0</v>
      </c>
      <c r="K134" s="120">
        <f>(1-EPS_nonenergy!K89)*BIFUBC!K89</f>
        <v>0</v>
      </c>
      <c r="L134" s="120">
        <f>(1-EPS_nonenergy!L89)*BIFUBC!L89</f>
        <v>0</v>
      </c>
      <c r="M134" s="120">
        <f>(1-EPS_nonenergy!M89)*BIFUBC!M89</f>
        <v>0</v>
      </c>
      <c r="N134" s="120">
        <f>(1-EPS_nonenergy!N89)*BIFUBC!N89</f>
        <v>0</v>
      </c>
      <c r="O134" s="120">
        <f>(1-EPS_nonenergy!O89)*BIFUBC!O89</f>
        <v>0</v>
      </c>
      <c r="P134" s="120">
        <f>(1-EPS_nonenergy!P89)*BIFUBC!P89</f>
        <v>0</v>
      </c>
      <c r="Q134" s="120">
        <f>(1-EPS_nonenergy!Q89)*BIFUBC!Q89</f>
        <v>0</v>
      </c>
      <c r="R134" s="120">
        <f>(1-EPS_nonenergy!R89)*BIFUBC!R89</f>
        <v>0</v>
      </c>
      <c r="S134" s="120">
        <f>(1-EPS_nonenergy!S89)*BIFUBC!S89</f>
        <v>0</v>
      </c>
      <c r="T134" s="120">
        <f>(1-EPS_nonenergy!T89)*BIFUBC!T89</f>
        <v>0</v>
      </c>
      <c r="U134" s="120">
        <f>(1-EPS_nonenergy!U89)*BIFUBC!U89</f>
        <v>0</v>
      </c>
      <c r="V134" s="120">
        <f>(1-EPS_nonenergy!V89)*BIFUBC!V89</f>
        <v>0</v>
      </c>
      <c r="W134" s="120">
        <f>(1-EPS_nonenergy!W89)*BIFUBC!W89</f>
        <v>0</v>
      </c>
      <c r="X134" s="120">
        <f>(1-EPS_nonenergy!X89)*BIFUBC!X89</f>
        <v>0</v>
      </c>
      <c r="Y134" s="120">
        <f>(1-EPS_nonenergy!Y89)*BIFUBC!Y89</f>
        <v>0</v>
      </c>
      <c r="Z134" s="120">
        <f>(1-EPS_nonenergy!Z89)*BIFUBC!Z89</f>
        <v>0</v>
      </c>
      <c r="AA134" s="120">
        <f>(1-EPS_nonenergy!AA89)*BIFUBC!AA89</f>
        <v>0</v>
      </c>
      <c r="AB134" s="120">
        <f>(1-EPS_nonenergy!AB89)*BIFUBC!AB89</f>
        <v>0</v>
      </c>
      <c r="AC134" s="120">
        <f>(1-EPS_nonenergy!AC89)*BIFUBC!AC89</f>
        <v>0</v>
      </c>
      <c r="AD134" s="120">
        <f>(1-EPS_nonenergy!AD89)*BIFUBC!AD89</f>
        <v>0</v>
      </c>
      <c r="AE134" s="120">
        <f>(1-EPS_nonenergy!AE89)*BIFUBC!AE89</f>
        <v>0</v>
      </c>
      <c r="AF134" s="120">
        <f>(1-EPS_nonenergy!AF89)*BIFUBC!AF89</f>
        <v>0</v>
      </c>
      <c r="AG134" s="120">
        <f>(1-EPS_nonenergy!AG89)*BIFUBC!AG89</f>
        <v>0</v>
      </c>
    </row>
    <row r="135" spans="1:33" x14ac:dyDescent="0.25">
      <c r="A135" s="120" t="s">
        <v>1392</v>
      </c>
      <c r="B135" s="120" t="s">
        <v>1044</v>
      </c>
      <c r="C135" s="120">
        <f>(1-EPS_nonenergy!C90)*BIFUBC!C90</f>
        <v>0</v>
      </c>
      <c r="D135" s="120">
        <f>(1-EPS_nonenergy!D90)*BIFUBC!D90</f>
        <v>0</v>
      </c>
      <c r="E135" s="120">
        <f>(1-EPS_nonenergy!E90)*BIFUBC!E90</f>
        <v>0</v>
      </c>
      <c r="F135" s="120">
        <f>(1-EPS_nonenergy!F90)*BIFUBC!F90</f>
        <v>0</v>
      </c>
      <c r="G135" s="120">
        <f>(1-EPS_nonenergy!G90)*BIFUBC!G90</f>
        <v>0</v>
      </c>
      <c r="H135" s="120">
        <f>(1-EPS_nonenergy!H90)*BIFUBC!H90</f>
        <v>0</v>
      </c>
      <c r="I135" s="120">
        <f>(1-EPS_nonenergy!I90)*BIFUBC!I90</f>
        <v>0</v>
      </c>
      <c r="J135" s="120">
        <f>(1-EPS_nonenergy!J90)*BIFUBC!J90</f>
        <v>0</v>
      </c>
      <c r="K135" s="120">
        <f>(1-EPS_nonenergy!K90)*BIFUBC!K90</f>
        <v>0</v>
      </c>
      <c r="L135" s="120">
        <f>(1-EPS_nonenergy!L90)*BIFUBC!L90</f>
        <v>0</v>
      </c>
      <c r="M135" s="120">
        <f>(1-EPS_nonenergy!M90)*BIFUBC!M90</f>
        <v>0</v>
      </c>
      <c r="N135" s="120">
        <f>(1-EPS_nonenergy!N90)*BIFUBC!N90</f>
        <v>0</v>
      </c>
      <c r="O135" s="120">
        <f>(1-EPS_nonenergy!O90)*BIFUBC!O90</f>
        <v>0</v>
      </c>
      <c r="P135" s="120">
        <f>(1-EPS_nonenergy!P90)*BIFUBC!P90</f>
        <v>0</v>
      </c>
      <c r="Q135" s="120">
        <f>(1-EPS_nonenergy!Q90)*BIFUBC!Q90</f>
        <v>0</v>
      </c>
      <c r="R135" s="120">
        <f>(1-EPS_nonenergy!R90)*BIFUBC!R90</f>
        <v>0</v>
      </c>
      <c r="S135" s="120">
        <f>(1-EPS_nonenergy!S90)*BIFUBC!S90</f>
        <v>0</v>
      </c>
      <c r="T135" s="120">
        <f>(1-EPS_nonenergy!T90)*BIFUBC!T90</f>
        <v>0</v>
      </c>
      <c r="U135" s="120">
        <f>(1-EPS_nonenergy!U90)*BIFUBC!U90</f>
        <v>0</v>
      </c>
      <c r="V135" s="120">
        <f>(1-EPS_nonenergy!V90)*BIFUBC!V90</f>
        <v>0</v>
      </c>
      <c r="W135" s="120">
        <f>(1-EPS_nonenergy!W90)*BIFUBC!W90</f>
        <v>0</v>
      </c>
      <c r="X135" s="120">
        <f>(1-EPS_nonenergy!X90)*BIFUBC!X90</f>
        <v>0</v>
      </c>
      <c r="Y135" s="120">
        <f>(1-EPS_nonenergy!Y90)*BIFUBC!Y90</f>
        <v>0</v>
      </c>
      <c r="Z135" s="120">
        <f>(1-EPS_nonenergy!Z90)*BIFUBC!Z90</f>
        <v>0</v>
      </c>
      <c r="AA135" s="120">
        <f>(1-EPS_nonenergy!AA90)*BIFUBC!AA90</f>
        <v>0</v>
      </c>
      <c r="AB135" s="120">
        <f>(1-EPS_nonenergy!AB90)*BIFUBC!AB90</f>
        <v>0</v>
      </c>
      <c r="AC135" s="120">
        <f>(1-EPS_nonenergy!AC90)*BIFUBC!AC90</f>
        <v>0</v>
      </c>
      <c r="AD135" s="120">
        <f>(1-EPS_nonenergy!AD90)*BIFUBC!AD90</f>
        <v>0</v>
      </c>
      <c r="AE135" s="120">
        <f>(1-EPS_nonenergy!AE90)*BIFUBC!AE90</f>
        <v>0</v>
      </c>
      <c r="AF135" s="120">
        <f>(1-EPS_nonenergy!AF90)*BIFUBC!AF90</f>
        <v>0</v>
      </c>
      <c r="AG135" s="120">
        <f>(1-EPS_nonenergy!AG90)*BIFUBC!AG90</f>
        <v>0</v>
      </c>
    </row>
    <row r="136" spans="1:33" x14ac:dyDescent="0.25">
      <c r="A136" s="120" t="s">
        <v>1392</v>
      </c>
      <c r="B136" s="120" t="s">
        <v>1045</v>
      </c>
      <c r="C136" s="120">
        <f>(1-EPS_nonenergy!C91)*BIFUBC!C91</f>
        <v>0</v>
      </c>
      <c r="D136" s="120">
        <f>(1-EPS_nonenergy!D91)*BIFUBC!D91</f>
        <v>0</v>
      </c>
      <c r="E136" s="120">
        <f>(1-EPS_nonenergy!E91)*BIFUBC!E91</f>
        <v>0</v>
      </c>
      <c r="F136" s="120">
        <f>(1-EPS_nonenergy!F91)*BIFUBC!F91</f>
        <v>0</v>
      </c>
      <c r="G136" s="120">
        <f>(1-EPS_nonenergy!G91)*BIFUBC!G91</f>
        <v>0</v>
      </c>
      <c r="H136" s="120">
        <f>(1-EPS_nonenergy!H91)*BIFUBC!H91</f>
        <v>0</v>
      </c>
      <c r="I136" s="120">
        <f>(1-EPS_nonenergy!I91)*BIFUBC!I91</f>
        <v>0</v>
      </c>
      <c r="J136" s="120">
        <f>(1-EPS_nonenergy!J91)*BIFUBC!J91</f>
        <v>0</v>
      </c>
      <c r="K136" s="120">
        <f>(1-EPS_nonenergy!K91)*BIFUBC!K91</f>
        <v>0</v>
      </c>
      <c r="L136" s="120">
        <f>(1-EPS_nonenergy!L91)*BIFUBC!L91</f>
        <v>0</v>
      </c>
      <c r="M136" s="120">
        <f>(1-EPS_nonenergy!M91)*BIFUBC!M91</f>
        <v>0</v>
      </c>
      <c r="N136" s="120">
        <f>(1-EPS_nonenergy!N91)*BIFUBC!N91</f>
        <v>0</v>
      </c>
      <c r="O136" s="120">
        <f>(1-EPS_nonenergy!O91)*BIFUBC!O91</f>
        <v>0</v>
      </c>
      <c r="P136" s="120">
        <f>(1-EPS_nonenergy!P91)*BIFUBC!P91</f>
        <v>0</v>
      </c>
      <c r="Q136" s="120">
        <f>(1-EPS_nonenergy!Q91)*BIFUBC!Q91</f>
        <v>0</v>
      </c>
      <c r="R136" s="120">
        <f>(1-EPS_nonenergy!R91)*BIFUBC!R91</f>
        <v>0</v>
      </c>
      <c r="S136" s="120">
        <f>(1-EPS_nonenergy!S91)*BIFUBC!S91</f>
        <v>0</v>
      </c>
      <c r="T136" s="120">
        <f>(1-EPS_nonenergy!T91)*BIFUBC!T91</f>
        <v>0</v>
      </c>
      <c r="U136" s="120">
        <f>(1-EPS_nonenergy!U91)*BIFUBC!U91</f>
        <v>0</v>
      </c>
      <c r="V136" s="120">
        <f>(1-EPS_nonenergy!V91)*BIFUBC!V91</f>
        <v>0</v>
      </c>
      <c r="W136" s="120">
        <f>(1-EPS_nonenergy!W91)*BIFUBC!W91</f>
        <v>0</v>
      </c>
      <c r="X136" s="120">
        <f>(1-EPS_nonenergy!X91)*BIFUBC!X91</f>
        <v>0</v>
      </c>
      <c r="Y136" s="120">
        <f>(1-EPS_nonenergy!Y91)*BIFUBC!Y91</f>
        <v>0</v>
      </c>
      <c r="Z136" s="120">
        <f>(1-EPS_nonenergy!Z91)*BIFUBC!Z91</f>
        <v>0</v>
      </c>
      <c r="AA136" s="120">
        <f>(1-EPS_nonenergy!AA91)*BIFUBC!AA91</f>
        <v>0</v>
      </c>
      <c r="AB136" s="120">
        <f>(1-EPS_nonenergy!AB91)*BIFUBC!AB91</f>
        <v>0</v>
      </c>
      <c r="AC136" s="120">
        <f>(1-EPS_nonenergy!AC91)*BIFUBC!AC91</f>
        <v>0</v>
      </c>
      <c r="AD136" s="120">
        <f>(1-EPS_nonenergy!AD91)*BIFUBC!AD91</f>
        <v>0</v>
      </c>
      <c r="AE136" s="120">
        <f>(1-EPS_nonenergy!AE91)*BIFUBC!AE91</f>
        <v>0</v>
      </c>
      <c r="AF136" s="120">
        <f>(1-EPS_nonenergy!AF91)*BIFUBC!AF91</f>
        <v>0</v>
      </c>
      <c r="AG136" s="120">
        <f>(1-EPS_nonenergy!AG91)*BIFUBC!AG91</f>
        <v>0</v>
      </c>
    </row>
    <row r="137" spans="1:33" x14ac:dyDescent="0.25">
      <c r="A137" s="120" t="s">
        <v>1392</v>
      </c>
      <c r="B137" s="120" t="s">
        <v>1046</v>
      </c>
      <c r="C137" s="120">
        <f>(1-EPS_nonenergy!C92)*BIFUBC!C92</f>
        <v>0</v>
      </c>
      <c r="D137" s="120">
        <f>(1-EPS_nonenergy!D92)*BIFUBC!D92</f>
        <v>0</v>
      </c>
      <c r="E137" s="120">
        <f>(1-EPS_nonenergy!E92)*BIFUBC!E92</f>
        <v>0</v>
      </c>
      <c r="F137" s="120">
        <f>(1-EPS_nonenergy!F92)*BIFUBC!F92</f>
        <v>0</v>
      </c>
      <c r="G137" s="120">
        <f>(1-EPS_nonenergy!G92)*BIFUBC!G92</f>
        <v>0</v>
      </c>
      <c r="H137" s="120">
        <f>(1-EPS_nonenergy!H92)*BIFUBC!H92</f>
        <v>0</v>
      </c>
      <c r="I137" s="120">
        <f>(1-EPS_nonenergy!I92)*BIFUBC!I92</f>
        <v>0</v>
      </c>
      <c r="J137" s="120">
        <f>(1-EPS_nonenergy!J92)*BIFUBC!J92</f>
        <v>0</v>
      </c>
      <c r="K137" s="120">
        <f>(1-EPS_nonenergy!K92)*BIFUBC!K92</f>
        <v>0</v>
      </c>
      <c r="L137" s="120">
        <f>(1-EPS_nonenergy!L92)*BIFUBC!L92</f>
        <v>0</v>
      </c>
      <c r="M137" s="120">
        <f>(1-EPS_nonenergy!M92)*BIFUBC!M92</f>
        <v>0</v>
      </c>
      <c r="N137" s="120">
        <f>(1-EPS_nonenergy!N92)*BIFUBC!N92</f>
        <v>0</v>
      </c>
      <c r="O137" s="120">
        <f>(1-EPS_nonenergy!O92)*BIFUBC!O92</f>
        <v>0</v>
      </c>
      <c r="P137" s="120">
        <f>(1-EPS_nonenergy!P92)*BIFUBC!P92</f>
        <v>0</v>
      </c>
      <c r="Q137" s="120">
        <f>(1-EPS_nonenergy!Q92)*BIFUBC!Q92</f>
        <v>0</v>
      </c>
      <c r="R137" s="120">
        <f>(1-EPS_nonenergy!R92)*BIFUBC!R92</f>
        <v>0</v>
      </c>
      <c r="S137" s="120">
        <f>(1-EPS_nonenergy!S92)*BIFUBC!S92</f>
        <v>0</v>
      </c>
      <c r="T137" s="120">
        <f>(1-EPS_nonenergy!T92)*BIFUBC!T92</f>
        <v>0</v>
      </c>
      <c r="U137" s="120">
        <f>(1-EPS_nonenergy!U92)*BIFUBC!U92</f>
        <v>0</v>
      </c>
      <c r="V137" s="120">
        <f>(1-EPS_nonenergy!V92)*BIFUBC!V92</f>
        <v>0</v>
      </c>
      <c r="W137" s="120">
        <f>(1-EPS_nonenergy!W92)*BIFUBC!W92</f>
        <v>0</v>
      </c>
      <c r="X137" s="120">
        <f>(1-EPS_nonenergy!X92)*BIFUBC!X92</f>
        <v>0</v>
      </c>
      <c r="Y137" s="120">
        <f>(1-EPS_nonenergy!Y92)*BIFUBC!Y92</f>
        <v>0</v>
      </c>
      <c r="Z137" s="120">
        <f>(1-EPS_nonenergy!Z92)*BIFUBC!Z92</f>
        <v>0</v>
      </c>
      <c r="AA137" s="120">
        <f>(1-EPS_nonenergy!AA92)*BIFUBC!AA92</f>
        <v>0</v>
      </c>
      <c r="AB137" s="120">
        <f>(1-EPS_nonenergy!AB92)*BIFUBC!AB92</f>
        <v>0</v>
      </c>
      <c r="AC137" s="120">
        <f>(1-EPS_nonenergy!AC92)*BIFUBC!AC92</f>
        <v>0</v>
      </c>
      <c r="AD137" s="120">
        <f>(1-EPS_nonenergy!AD92)*BIFUBC!AD92</f>
        <v>0</v>
      </c>
      <c r="AE137" s="120">
        <f>(1-EPS_nonenergy!AE92)*BIFUBC!AE92</f>
        <v>0</v>
      </c>
      <c r="AF137" s="120">
        <f>(1-EPS_nonenergy!AF92)*BIFUBC!AF92</f>
        <v>0</v>
      </c>
      <c r="AG137" s="120">
        <f>(1-EPS_nonenergy!AG92)*BIFUBC!AG92</f>
        <v>0</v>
      </c>
    </row>
    <row r="138" spans="1:33" x14ac:dyDescent="0.25">
      <c r="A138" s="120" t="s">
        <v>1392</v>
      </c>
      <c r="B138" s="120" t="s">
        <v>1047</v>
      </c>
      <c r="C138" s="120">
        <f>(1-EPS_nonenergy!C93)*BIFUBC!C93</f>
        <v>0</v>
      </c>
      <c r="D138" s="120">
        <f>(1-EPS_nonenergy!D93)*BIFUBC!D93</f>
        <v>0</v>
      </c>
      <c r="E138" s="120">
        <f>(1-EPS_nonenergy!E93)*BIFUBC!E93</f>
        <v>0</v>
      </c>
      <c r="F138" s="120">
        <f>(1-EPS_nonenergy!F93)*BIFUBC!F93</f>
        <v>0</v>
      </c>
      <c r="G138" s="120">
        <f>(1-EPS_nonenergy!G93)*BIFUBC!G93</f>
        <v>0</v>
      </c>
      <c r="H138" s="120">
        <f>(1-EPS_nonenergy!H93)*BIFUBC!H93</f>
        <v>0</v>
      </c>
      <c r="I138" s="120">
        <f>(1-EPS_nonenergy!I93)*BIFUBC!I93</f>
        <v>0</v>
      </c>
      <c r="J138" s="120">
        <f>(1-EPS_nonenergy!J93)*BIFUBC!J93</f>
        <v>0</v>
      </c>
      <c r="K138" s="120">
        <f>(1-EPS_nonenergy!K93)*BIFUBC!K93</f>
        <v>0</v>
      </c>
      <c r="L138" s="120">
        <f>(1-EPS_nonenergy!L93)*BIFUBC!L93</f>
        <v>0</v>
      </c>
      <c r="M138" s="120">
        <f>(1-EPS_nonenergy!M93)*BIFUBC!M93</f>
        <v>0</v>
      </c>
      <c r="N138" s="120">
        <f>(1-EPS_nonenergy!N93)*BIFUBC!N93</f>
        <v>0</v>
      </c>
      <c r="O138" s="120">
        <f>(1-EPS_nonenergy!O93)*BIFUBC!O93</f>
        <v>0</v>
      </c>
      <c r="P138" s="120">
        <f>(1-EPS_nonenergy!P93)*BIFUBC!P93</f>
        <v>0</v>
      </c>
      <c r="Q138" s="120">
        <f>(1-EPS_nonenergy!Q93)*BIFUBC!Q93</f>
        <v>0</v>
      </c>
      <c r="R138" s="120">
        <f>(1-EPS_nonenergy!R93)*BIFUBC!R93</f>
        <v>0</v>
      </c>
      <c r="S138" s="120">
        <f>(1-EPS_nonenergy!S93)*BIFUBC!S93</f>
        <v>0</v>
      </c>
      <c r="T138" s="120">
        <f>(1-EPS_nonenergy!T93)*BIFUBC!T93</f>
        <v>0</v>
      </c>
      <c r="U138" s="120">
        <f>(1-EPS_nonenergy!U93)*BIFUBC!U93</f>
        <v>0</v>
      </c>
      <c r="V138" s="120">
        <f>(1-EPS_nonenergy!V93)*BIFUBC!V93</f>
        <v>0</v>
      </c>
      <c r="W138" s="120">
        <f>(1-EPS_nonenergy!W93)*BIFUBC!W93</f>
        <v>0</v>
      </c>
      <c r="X138" s="120">
        <f>(1-EPS_nonenergy!X93)*BIFUBC!X93</f>
        <v>0</v>
      </c>
      <c r="Y138" s="120">
        <f>(1-EPS_nonenergy!Y93)*BIFUBC!Y93</f>
        <v>0</v>
      </c>
      <c r="Z138" s="120">
        <f>(1-EPS_nonenergy!Z93)*BIFUBC!Z93</f>
        <v>0</v>
      </c>
      <c r="AA138" s="120">
        <f>(1-EPS_nonenergy!AA93)*BIFUBC!AA93</f>
        <v>0</v>
      </c>
      <c r="AB138" s="120">
        <f>(1-EPS_nonenergy!AB93)*BIFUBC!AB93</f>
        <v>0</v>
      </c>
      <c r="AC138" s="120">
        <f>(1-EPS_nonenergy!AC93)*BIFUBC!AC93</f>
        <v>0</v>
      </c>
      <c r="AD138" s="120">
        <f>(1-EPS_nonenergy!AD93)*BIFUBC!AD93</f>
        <v>0</v>
      </c>
      <c r="AE138" s="120">
        <f>(1-EPS_nonenergy!AE93)*BIFUBC!AE93</f>
        <v>0</v>
      </c>
      <c r="AF138" s="120">
        <f>(1-EPS_nonenergy!AF93)*BIFUBC!AF93</f>
        <v>0</v>
      </c>
      <c r="AG138" s="120">
        <f>(1-EPS_nonenergy!AG93)*BIFUBC!AG93</f>
        <v>0</v>
      </c>
    </row>
    <row r="139" spans="1:33" x14ac:dyDescent="0.25">
      <c r="A139" s="120" t="s">
        <v>1392</v>
      </c>
      <c r="B139" s="120" t="s">
        <v>1048</v>
      </c>
      <c r="C139" s="120">
        <f>(1-EPS_nonenergy!C94)*BIFUBC!C94</f>
        <v>0</v>
      </c>
      <c r="D139" s="120">
        <f>(1-EPS_nonenergy!D94)*BIFUBC!D94</f>
        <v>0</v>
      </c>
      <c r="E139" s="120">
        <f>(1-EPS_nonenergy!E94)*BIFUBC!E94</f>
        <v>0</v>
      </c>
      <c r="F139" s="120">
        <f>(1-EPS_nonenergy!F94)*BIFUBC!F94</f>
        <v>0</v>
      </c>
      <c r="G139" s="120">
        <f>(1-EPS_nonenergy!G94)*BIFUBC!G94</f>
        <v>0</v>
      </c>
      <c r="H139" s="120">
        <f>(1-EPS_nonenergy!H94)*BIFUBC!H94</f>
        <v>0</v>
      </c>
      <c r="I139" s="120">
        <f>(1-EPS_nonenergy!I94)*BIFUBC!I94</f>
        <v>0</v>
      </c>
      <c r="J139" s="120">
        <f>(1-EPS_nonenergy!J94)*BIFUBC!J94</f>
        <v>0</v>
      </c>
      <c r="K139" s="120">
        <f>(1-EPS_nonenergy!K94)*BIFUBC!K94</f>
        <v>0</v>
      </c>
      <c r="L139" s="120">
        <f>(1-EPS_nonenergy!L94)*BIFUBC!L94</f>
        <v>0</v>
      </c>
      <c r="M139" s="120">
        <f>(1-EPS_nonenergy!M94)*BIFUBC!M94</f>
        <v>0</v>
      </c>
      <c r="N139" s="120">
        <f>(1-EPS_nonenergy!N94)*BIFUBC!N94</f>
        <v>0</v>
      </c>
      <c r="O139" s="120">
        <f>(1-EPS_nonenergy!O94)*BIFUBC!O94</f>
        <v>0</v>
      </c>
      <c r="P139" s="120">
        <f>(1-EPS_nonenergy!P94)*BIFUBC!P94</f>
        <v>0</v>
      </c>
      <c r="Q139" s="120">
        <f>(1-EPS_nonenergy!Q94)*BIFUBC!Q94</f>
        <v>0</v>
      </c>
      <c r="R139" s="120">
        <f>(1-EPS_nonenergy!R94)*BIFUBC!R94</f>
        <v>0</v>
      </c>
      <c r="S139" s="120">
        <f>(1-EPS_nonenergy!S94)*BIFUBC!S94</f>
        <v>0</v>
      </c>
      <c r="T139" s="120">
        <f>(1-EPS_nonenergy!T94)*BIFUBC!T94</f>
        <v>0</v>
      </c>
      <c r="U139" s="120">
        <f>(1-EPS_nonenergy!U94)*BIFUBC!U94</f>
        <v>0</v>
      </c>
      <c r="V139" s="120">
        <f>(1-EPS_nonenergy!V94)*BIFUBC!V94</f>
        <v>0</v>
      </c>
      <c r="W139" s="120">
        <f>(1-EPS_nonenergy!W94)*BIFUBC!W94</f>
        <v>0</v>
      </c>
      <c r="X139" s="120">
        <f>(1-EPS_nonenergy!X94)*BIFUBC!X94</f>
        <v>0</v>
      </c>
      <c r="Y139" s="120">
        <f>(1-EPS_nonenergy!Y94)*BIFUBC!Y94</f>
        <v>0</v>
      </c>
      <c r="Z139" s="120">
        <f>(1-EPS_nonenergy!Z94)*BIFUBC!Z94</f>
        <v>0</v>
      </c>
      <c r="AA139" s="120">
        <f>(1-EPS_nonenergy!AA94)*BIFUBC!AA94</f>
        <v>0</v>
      </c>
      <c r="AB139" s="120">
        <f>(1-EPS_nonenergy!AB94)*BIFUBC!AB94</f>
        <v>0</v>
      </c>
      <c r="AC139" s="120">
        <f>(1-EPS_nonenergy!AC94)*BIFUBC!AC94</f>
        <v>0</v>
      </c>
      <c r="AD139" s="120">
        <f>(1-EPS_nonenergy!AD94)*BIFUBC!AD94</f>
        <v>0</v>
      </c>
      <c r="AE139" s="120">
        <f>(1-EPS_nonenergy!AE94)*BIFUBC!AE94</f>
        <v>0</v>
      </c>
      <c r="AF139" s="120">
        <f>(1-EPS_nonenergy!AF94)*BIFUBC!AF94</f>
        <v>0</v>
      </c>
      <c r="AG139" s="120">
        <f>(1-EPS_nonenergy!AG94)*BIFUBC!AG94</f>
        <v>0</v>
      </c>
    </row>
    <row r="140" spans="1:33" x14ac:dyDescent="0.25">
      <c r="A140" s="120" t="s">
        <v>1392</v>
      </c>
      <c r="B140" s="120" t="s">
        <v>1049</v>
      </c>
      <c r="C140" s="120">
        <f>(1-EPS_nonenergy!C95)*BIFUBC!C95</f>
        <v>0</v>
      </c>
      <c r="D140" s="120">
        <f>(1-EPS_nonenergy!D95)*BIFUBC!D95</f>
        <v>0</v>
      </c>
      <c r="E140" s="120">
        <f>(1-EPS_nonenergy!E95)*BIFUBC!E95</f>
        <v>0</v>
      </c>
      <c r="F140" s="120">
        <f>(1-EPS_nonenergy!F95)*BIFUBC!F95</f>
        <v>0</v>
      </c>
      <c r="G140" s="120">
        <f>(1-EPS_nonenergy!G95)*BIFUBC!G95</f>
        <v>0</v>
      </c>
      <c r="H140" s="120">
        <f>(1-EPS_nonenergy!H95)*BIFUBC!H95</f>
        <v>0</v>
      </c>
      <c r="I140" s="120">
        <f>(1-EPS_nonenergy!I95)*BIFUBC!I95</f>
        <v>0</v>
      </c>
      <c r="J140" s="120">
        <f>(1-EPS_nonenergy!J95)*BIFUBC!J95</f>
        <v>0</v>
      </c>
      <c r="K140" s="120">
        <f>(1-EPS_nonenergy!K95)*BIFUBC!K95</f>
        <v>0</v>
      </c>
      <c r="L140" s="120">
        <f>(1-EPS_nonenergy!L95)*BIFUBC!L95</f>
        <v>0</v>
      </c>
      <c r="M140" s="120">
        <f>(1-EPS_nonenergy!M95)*BIFUBC!M95</f>
        <v>0</v>
      </c>
      <c r="N140" s="120">
        <f>(1-EPS_nonenergy!N95)*BIFUBC!N95</f>
        <v>0</v>
      </c>
      <c r="O140" s="120">
        <f>(1-EPS_nonenergy!O95)*BIFUBC!O95</f>
        <v>0</v>
      </c>
      <c r="P140" s="120">
        <f>(1-EPS_nonenergy!P95)*BIFUBC!P95</f>
        <v>0</v>
      </c>
      <c r="Q140" s="120">
        <f>(1-EPS_nonenergy!Q95)*BIFUBC!Q95</f>
        <v>0</v>
      </c>
      <c r="R140" s="120">
        <f>(1-EPS_nonenergy!R95)*BIFUBC!R95</f>
        <v>0</v>
      </c>
      <c r="S140" s="120">
        <f>(1-EPS_nonenergy!S95)*BIFUBC!S95</f>
        <v>0</v>
      </c>
      <c r="T140" s="120">
        <f>(1-EPS_nonenergy!T95)*BIFUBC!T95</f>
        <v>0</v>
      </c>
      <c r="U140" s="120">
        <f>(1-EPS_nonenergy!U95)*BIFUBC!U95</f>
        <v>0</v>
      </c>
      <c r="V140" s="120">
        <f>(1-EPS_nonenergy!V95)*BIFUBC!V95</f>
        <v>0</v>
      </c>
      <c r="W140" s="120">
        <f>(1-EPS_nonenergy!W95)*BIFUBC!W95</f>
        <v>0</v>
      </c>
      <c r="X140" s="120">
        <f>(1-EPS_nonenergy!X95)*BIFUBC!X95</f>
        <v>0</v>
      </c>
      <c r="Y140" s="120">
        <f>(1-EPS_nonenergy!Y95)*BIFUBC!Y95</f>
        <v>0</v>
      </c>
      <c r="Z140" s="120">
        <f>(1-EPS_nonenergy!Z95)*BIFUBC!Z95</f>
        <v>0</v>
      </c>
      <c r="AA140" s="120">
        <f>(1-EPS_nonenergy!AA95)*BIFUBC!AA95</f>
        <v>0</v>
      </c>
      <c r="AB140" s="120">
        <f>(1-EPS_nonenergy!AB95)*BIFUBC!AB95</f>
        <v>0</v>
      </c>
      <c r="AC140" s="120">
        <f>(1-EPS_nonenergy!AC95)*BIFUBC!AC95</f>
        <v>0</v>
      </c>
      <c r="AD140" s="120">
        <f>(1-EPS_nonenergy!AD95)*BIFUBC!AD95</f>
        <v>0</v>
      </c>
      <c r="AE140" s="120">
        <f>(1-EPS_nonenergy!AE95)*BIFUBC!AE95</f>
        <v>0</v>
      </c>
      <c r="AF140" s="120">
        <f>(1-EPS_nonenergy!AF95)*BIFUBC!AF95</f>
        <v>0</v>
      </c>
      <c r="AG140" s="120">
        <f>(1-EPS_nonenergy!AG95)*BIFUBC!AG95</f>
        <v>0</v>
      </c>
    </row>
    <row r="141" spans="1:33" x14ac:dyDescent="0.25">
      <c r="A141" s="120" t="s">
        <v>1392</v>
      </c>
      <c r="B141" s="120" t="s">
        <v>1050</v>
      </c>
      <c r="C141" s="120">
        <f>(1-EPS_nonenergy!C96)*BIFUBC!C96</f>
        <v>0</v>
      </c>
      <c r="D141" s="120">
        <f>(1-EPS_nonenergy!D96)*BIFUBC!D96</f>
        <v>0</v>
      </c>
      <c r="E141" s="120">
        <f>(1-EPS_nonenergy!E96)*BIFUBC!E96</f>
        <v>0</v>
      </c>
      <c r="F141" s="120">
        <f>(1-EPS_nonenergy!F96)*BIFUBC!F96</f>
        <v>0</v>
      </c>
      <c r="G141" s="120">
        <f>(1-EPS_nonenergy!G96)*BIFUBC!G96</f>
        <v>0</v>
      </c>
      <c r="H141" s="120">
        <f>(1-EPS_nonenergy!H96)*BIFUBC!H96</f>
        <v>0</v>
      </c>
      <c r="I141" s="120">
        <f>(1-EPS_nonenergy!I96)*BIFUBC!I96</f>
        <v>0</v>
      </c>
      <c r="J141" s="120">
        <f>(1-EPS_nonenergy!J96)*BIFUBC!J96</f>
        <v>0</v>
      </c>
      <c r="K141" s="120">
        <f>(1-EPS_nonenergy!K96)*BIFUBC!K96</f>
        <v>0</v>
      </c>
      <c r="L141" s="120">
        <f>(1-EPS_nonenergy!L96)*BIFUBC!L96</f>
        <v>0</v>
      </c>
      <c r="M141" s="120">
        <f>(1-EPS_nonenergy!M96)*BIFUBC!M96</f>
        <v>0</v>
      </c>
      <c r="N141" s="120">
        <f>(1-EPS_nonenergy!N96)*BIFUBC!N96</f>
        <v>0</v>
      </c>
      <c r="O141" s="120">
        <f>(1-EPS_nonenergy!O96)*BIFUBC!O96</f>
        <v>0</v>
      </c>
      <c r="P141" s="120">
        <f>(1-EPS_nonenergy!P96)*BIFUBC!P96</f>
        <v>0</v>
      </c>
      <c r="Q141" s="120">
        <f>(1-EPS_nonenergy!Q96)*BIFUBC!Q96</f>
        <v>0</v>
      </c>
      <c r="R141" s="120">
        <f>(1-EPS_nonenergy!R96)*BIFUBC!R96</f>
        <v>0</v>
      </c>
      <c r="S141" s="120">
        <f>(1-EPS_nonenergy!S96)*BIFUBC!S96</f>
        <v>0</v>
      </c>
      <c r="T141" s="120">
        <f>(1-EPS_nonenergy!T96)*BIFUBC!T96</f>
        <v>0</v>
      </c>
      <c r="U141" s="120">
        <f>(1-EPS_nonenergy!U96)*BIFUBC!U96</f>
        <v>0</v>
      </c>
      <c r="V141" s="120">
        <f>(1-EPS_nonenergy!V96)*BIFUBC!V96</f>
        <v>0</v>
      </c>
      <c r="W141" s="120">
        <f>(1-EPS_nonenergy!W96)*BIFUBC!W96</f>
        <v>0</v>
      </c>
      <c r="X141" s="120">
        <f>(1-EPS_nonenergy!X96)*BIFUBC!X96</f>
        <v>0</v>
      </c>
      <c r="Y141" s="120">
        <f>(1-EPS_nonenergy!Y96)*BIFUBC!Y96</f>
        <v>0</v>
      </c>
      <c r="Z141" s="120">
        <f>(1-EPS_nonenergy!Z96)*BIFUBC!Z96</f>
        <v>0</v>
      </c>
      <c r="AA141" s="120">
        <f>(1-EPS_nonenergy!AA96)*BIFUBC!AA96</f>
        <v>0</v>
      </c>
      <c r="AB141" s="120">
        <f>(1-EPS_nonenergy!AB96)*BIFUBC!AB96</f>
        <v>0</v>
      </c>
      <c r="AC141" s="120">
        <f>(1-EPS_nonenergy!AC96)*BIFUBC!AC96</f>
        <v>0</v>
      </c>
      <c r="AD141" s="120">
        <f>(1-EPS_nonenergy!AD96)*BIFUBC!AD96</f>
        <v>0</v>
      </c>
      <c r="AE141" s="120">
        <f>(1-EPS_nonenergy!AE96)*BIFUBC!AE96</f>
        <v>0</v>
      </c>
      <c r="AF141" s="120">
        <f>(1-EPS_nonenergy!AF96)*BIFUBC!AF96</f>
        <v>0</v>
      </c>
      <c r="AG141" s="120">
        <f>(1-EPS_nonenergy!AG96)*BIFUBC!AG96</f>
        <v>0</v>
      </c>
    </row>
    <row r="142" spans="1:33" x14ac:dyDescent="0.25">
      <c r="A142" s="120" t="s">
        <v>1392</v>
      </c>
      <c r="B142" s="120" t="s">
        <v>1051</v>
      </c>
      <c r="C142" s="120">
        <f>(1-EPS_nonenergy!C97)*BIFUBC!C97</f>
        <v>0</v>
      </c>
      <c r="D142" s="120">
        <f>(1-EPS_nonenergy!D97)*BIFUBC!D97</f>
        <v>0</v>
      </c>
      <c r="E142" s="120">
        <f>(1-EPS_nonenergy!E97)*BIFUBC!E97</f>
        <v>0</v>
      </c>
      <c r="F142" s="120">
        <f>(1-EPS_nonenergy!F97)*BIFUBC!F97</f>
        <v>0</v>
      </c>
      <c r="G142" s="120">
        <f>(1-EPS_nonenergy!G97)*BIFUBC!G97</f>
        <v>0</v>
      </c>
      <c r="H142" s="120">
        <f>(1-EPS_nonenergy!H97)*BIFUBC!H97</f>
        <v>0</v>
      </c>
      <c r="I142" s="120">
        <f>(1-EPS_nonenergy!I97)*BIFUBC!I97</f>
        <v>0</v>
      </c>
      <c r="J142" s="120">
        <f>(1-EPS_nonenergy!J97)*BIFUBC!J97</f>
        <v>0</v>
      </c>
      <c r="K142" s="120">
        <f>(1-EPS_nonenergy!K97)*BIFUBC!K97</f>
        <v>0</v>
      </c>
      <c r="L142" s="120">
        <f>(1-EPS_nonenergy!L97)*BIFUBC!L97</f>
        <v>0</v>
      </c>
      <c r="M142" s="120">
        <f>(1-EPS_nonenergy!M97)*BIFUBC!M97</f>
        <v>0</v>
      </c>
      <c r="N142" s="120">
        <f>(1-EPS_nonenergy!N97)*BIFUBC!N97</f>
        <v>0</v>
      </c>
      <c r="O142" s="120">
        <f>(1-EPS_nonenergy!O97)*BIFUBC!O97</f>
        <v>0</v>
      </c>
      <c r="P142" s="120">
        <f>(1-EPS_nonenergy!P97)*BIFUBC!P97</f>
        <v>0</v>
      </c>
      <c r="Q142" s="120">
        <f>(1-EPS_nonenergy!Q97)*BIFUBC!Q97</f>
        <v>0</v>
      </c>
      <c r="R142" s="120">
        <f>(1-EPS_nonenergy!R97)*BIFUBC!R97</f>
        <v>0</v>
      </c>
      <c r="S142" s="120">
        <f>(1-EPS_nonenergy!S97)*BIFUBC!S97</f>
        <v>0</v>
      </c>
      <c r="T142" s="120">
        <f>(1-EPS_nonenergy!T97)*BIFUBC!T97</f>
        <v>0</v>
      </c>
      <c r="U142" s="120">
        <f>(1-EPS_nonenergy!U97)*BIFUBC!U97</f>
        <v>0</v>
      </c>
      <c r="V142" s="120">
        <f>(1-EPS_nonenergy!V97)*BIFUBC!V97</f>
        <v>0</v>
      </c>
      <c r="W142" s="120">
        <f>(1-EPS_nonenergy!W97)*BIFUBC!W97</f>
        <v>0</v>
      </c>
      <c r="X142" s="120">
        <f>(1-EPS_nonenergy!X97)*BIFUBC!X97</f>
        <v>0</v>
      </c>
      <c r="Y142" s="120">
        <f>(1-EPS_nonenergy!Y97)*BIFUBC!Y97</f>
        <v>0</v>
      </c>
      <c r="Z142" s="120">
        <f>(1-EPS_nonenergy!Z97)*BIFUBC!Z97</f>
        <v>0</v>
      </c>
      <c r="AA142" s="120">
        <f>(1-EPS_nonenergy!AA97)*BIFUBC!AA97</f>
        <v>0</v>
      </c>
      <c r="AB142" s="120">
        <f>(1-EPS_nonenergy!AB97)*BIFUBC!AB97</f>
        <v>0</v>
      </c>
      <c r="AC142" s="120">
        <f>(1-EPS_nonenergy!AC97)*BIFUBC!AC97</f>
        <v>0</v>
      </c>
      <c r="AD142" s="120">
        <f>(1-EPS_nonenergy!AD97)*BIFUBC!AD97</f>
        <v>0</v>
      </c>
      <c r="AE142" s="120">
        <f>(1-EPS_nonenergy!AE97)*BIFUBC!AE97</f>
        <v>0</v>
      </c>
      <c r="AF142" s="120">
        <f>(1-EPS_nonenergy!AF97)*BIFUBC!AF97</f>
        <v>0</v>
      </c>
      <c r="AG142" s="120">
        <f>(1-EPS_nonenergy!AG97)*BIFUBC!AG97</f>
        <v>0</v>
      </c>
    </row>
    <row r="143" spans="1:33" x14ac:dyDescent="0.25">
      <c r="A143" s="120" t="s">
        <v>1392</v>
      </c>
      <c r="B143" s="120" t="s">
        <v>1052</v>
      </c>
      <c r="C143" s="120">
        <f>(1-EPS_nonenergy!C98)*BIFUBC!C98</f>
        <v>0</v>
      </c>
      <c r="D143" s="120">
        <f>(1-EPS_nonenergy!D98)*BIFUBC!D98</f>
        <v>0</v>
      </c>
      <c r="E143" s="120">
        <f>(1-EPS_nonenergy!E98)*BIFUBC!E98</f>
        <v>0</v>
      </c>
      <c r="F143" s="120">
        <f>(1-EPS_nonenergy!F98)*BIFUBC!F98</f>
        <v>0</v>
      </c>
      <c r="G143" s="120">
        <f>(1-EPS_nonenergy!G98)*BIFUBC!G98</f>
        <v>0</v>
      </c>
      <c r="H143" s="120">
        <f>(1-EPS_nonenergy!H98)*BIFUBC!H98</f>
        <v>0</v>
      </c>
      <c r="I143" s="120">
        <f>(1-EPS_nonenergy!I98)*BIFUBC!I98</f>
        <v>0</v>
      </c>
      <c r="J143" s="120">
        <f>(1-EPS_nonenergy!J98)*BIFUBC!J98</f>
        <v>0</v>
      </c>
      <c r="K143" s="120">
        <f>(1-EPS_nonenergy!K98)*BIFUBC!K98</f>
        <v>0</v>
      </c>
      <c r="L143" s="120">
        <f>(1-EPS_nonenergy!L98)*BIFUBC!L98</f>
        <v>0</v>
      </c>
      <c r="M143" s="120">
        <f>(1-EPS_nonenergy!M98)*BIFUBC!M98</f>
        <v>0</v>
      </c>
      <c r="N143" s="120">
        <f>(1-EPS_nonenergy!N98)*BIFUBC!N98</f>
        <v>0</v>
      </c>
      <c r="O143" s="120">
        <f>(1-EPS_nonenergy!O98)*BIFUBC!O98</f>
        <v>0</v>
      </c>
      <c r="P143" s="120">
        <f>(1-EPS_nonenergy!P98)*BIFUBC!P98</f>
        <v>0</v>
      </c>
      <c r="Q143" s="120">
        <f>(1-EPS_nonenergy!Q98)*BIFUBC!Q98</f>
        <v>0</v>
      </c>
      <c r="R143" s="120">
        <f>(1-EPS_nonenergy!R98)*BIFUBC!R98</f>
        <v>0</v>
      </c>
      <c r="S143" s="120">
        <f>(1-EPS_nonenergy!S98)*BIFUBC!S98</f>
        <v>0</v>
      </c>
      <c r="T143" s="120">
        <f>(1-EPS_nonenergy!T98)*BIFUBC!T98</f>
        <v>0</v>
      </c>
      <c r="U143" s="120">
        <f>(1-EPS_nonenergy!U98)*BIFUBC!U98</f>
        <v>0</v>
      </c>
      <c r="V143" s="120">
        <f>(1-EPS_nonenergy!V98)*BIFUBC!V98</f>
        <v>0</v>
      </c>
      <c r="W143" s="120">
        <f>(1-EPS_nonenergy!W98)*BIFUBC!W98</f>
        <v>0</v>
      </c>
      <c r="X143" s="120">
        <f>(1-EPS_nonenergy!X98)*BIFUBC!X98</f>
        <v>0</v>
      </c>
      <c r="Y143" s="120">
        <f>(1-EPS_nonenergy!Y98)*BIFUBC!Y98</f>
        <v>0</v>
      </c>
      <c r="Z143" s="120">
        <f>(1-EPS_nonenergy!Z98)*BIFUBC!Z98</f>
        <v>0</v>
      </c>
      <c r="AA143" s="120">
        <f>(1-EPS_nonenergy!AA98)*BIFUBC!AA98</f>
        <v>0</v>
      </c>
      <c r="AB143" s="120">
        <f>(1-EPS_nonenergy!AB98)*BIFUBC!AB98</f>
        <v>0</v>
      </c>
      <c r="AC143" s="120">
        <f>(1-EPS_nonenergy!AC98)*BIFUBC!AC98</f>
        <v>0</v>
      </c>
      <c r="AD143" s="120">
        <f>(1-EPS_nonenergy!AD98)*BIFUBC!AD98</f>
        <v>0</v>
      </c>
      <c r="AE143" s="120">
        <f>(1-EPS_nonenergy!AE98)*BIFUBC!AE98</f>
        <v>0</v>
      </c>
      <c r="AF143" s="120">
        <f>(1-EPS_nonenergy!AF98)*BIFUBC!AF98</f>
        <v>0</v>
      </c>
      <c r="AG143" s="120">
        <f>(1-EPS_nonenergy!AG98)*BIFUBC!AG98</f>
        <v>0</v>
      </c>
    </row>
    <row r="144" spans="1:33" x14ac:dyDescent="0.25">
      <c r="A144" s="120" t="s">
        <v>1392</v>
      </c>
      <c r="B144" s="120" t="s">
        <v>1053</v>
      </c>
      <c r="C144" s="120">
        <f>(1-EPS_nonenergy!C99)*BIFUBC!C99</f>
        <v>0</v>
      </c>
      <c r="D144" s="120">
        <f>(1-EPS_nonenergy!D99)*BIFUBC!D99</f>
        <v>0</v>
      </c>
      <c r="E144" s="120">
        <f>(1-EPS_nonenergy!E99)*BIFUBC!E99</f>
        <v>0</v>
      </c>
      <c r="F144" s="120">
        <f>(1-EPS_nonenergy!F99)*BIFUBC!F99</f>
        <v>0</v>
      </c>
      <c r="G144" s="120">
        <f>(1-EPS_nonenergy!G99)*BIFUBC!G99</f>
        <v>0</v>
      </c>
      <c r="H144" s="120">
        <f>(1-EPS_nonenergy!H99)*BIFUBC!H99</f>
        <v>0</v>
      </c>
      <c r="I144" s="120">
        <f>(1-EPS_nonenergy!I99)*BIFUBC!I99</f>
        <v>0</v>
      </c>
      <c r="J144" s="120">
        <f>(1-EPS_nonenergy!J99)*BIFUBC!J99</f>
        <v>0</v>
      </c>
      <c r="K144" s="120">
        <f>(1-EPS_nonenergy!K99)*BIFUBC!K99</f>
        <v>0</v>
      </c>
      <c r="L144" s="120">
        <f>(1-EPS_nonenergy!L99)*BIFUBC!L99</f>
        <v>0</v>
      </c>
      <c r="M144" s="120">
        <f>(1-EPS_nonenergy!M99)*BIFUBC!M99</f>
        <v>0</v>
      </c>
      <c r="N144" s="120">
        <f>(1-EPS_nonenergy!N99)*BIFUBC!N99</f>
        <v>0</v>
      </c>
      <c r="O144" s="120">
        <f>(1-EPS_nonenergy!O99)*BIFUBC!O99</f>
        <v>0</v>
      </c>
      <c r="P144" s="120">
        <f>(1-EPS_nonenergy!P99)*BIFUBC!P99</f>
        <v>0</v>
      </c>
      <c r="Q144" s="120">
        <f>(1-EPS_nonenergy!Q99)*BIFUBC!Q99</f>
        <v>0</v>
      </c>
      <c r="R144" s="120">
        <f>(1-EPS_nonenergy!R99)*BIFUBC!R99</f>
        <v>0</v>
      </c>
      <c r="S144" s="120">
        <f>(1-EPS_nonenergy!S99)*BIFUBC!S99</f>
        <v>0</v>
      </c>
      <c r="T144" s="120">
        <f>(1-EPS_nonenergy!T99)*BIFUBC!T99</f>
        <v>0</v>
      </c>
      <c r="U144" s="120">
        <f>(1-EPS_nonenergy!U99)*BIFUBC!U99</f>
        <v>0</v>
      </c>
      <c r="V144" s="120">
        <f>(1-EPS_nonenergy!V99)*BIFUBC!V99</f>
        <v>0</v>
      </c>
      <c r="W144" s="120">
        <f>(1-EPS_nonenergy!W99)*BIFUBC!W99</f>
        <v>0</v>
      </c>
      <c r="X144" s="120">
        <f>(1-EPS_nonenergy!X99)*BIFUBC!X99</f>
        <v>0</v>
      </c>
      <c r="Y144" s="120">
        <f>(1-EPS_nonenergy!Y99)*BIFUBC!Y99</f>
        <v>0</v>
      </c>
      <c r="Z144" s="120">
        <f>(1-EPS_nonenergy!Z99)*BIFUBC!Z99</f>
        <v>0</v>
      </c>
      <c r="AA144" s="120">
        <f>(1-EPS_nonenergy!AA99)*BIFUBC!AA99</f>
        <v>0</v>
      </c>
      <c r="AB144" s="120">
        <f>(1-EPS_nonenergy!AB99)*BIFUBC!AB99</f>
        <v>0</v>
      </c>
      <c r="AC144" s="120">
        <f>(1-EPS_nonenergy!AC99)*BIFUBC!AC99</f>
        <v>0</v>
      </c>
      <c r="AD144" s="120">
        <f>(1-EPS_nonenergy!AD99)*BIFUBC!AD99</f>
        <v>0</v>
      </c>
      <c r="AE144" s="120">
        <f>(1-EPS_nonenergy!AE99)*BIFUBC!AE99</f>
        <v>0</v>
      </c>
      <c r="AF144" s="120">
        <f>(1-EPS_nonenergy!AF99)*BIFUBC!AF99</f>
        <v>0</v>
      </c>
      <c r="AG144" s="120">
        <f>(1-EPS_nonenergy!AG99)*BIFUBC!AG99</f>
        <v>0</v>
      </c>
    </row>
    <row r="145" spans="1:33" x14ac:dyDescent="0.25">
      <c r="A145" s="120" t="s">
        <v>1392</v>
      </c>
      <c r="B145" s="120" t="s">
        <v>1054</v>
      </c>
      <c r="C145" s="120">
        <f>(1-EPS_nonenergy!C100)*BIFUBC!C100</f>
        <v>0</v>
      </c>
      <c r="D145" s="120">
        <f>(1-EPS_nonenergy!D100)*BIFUBC!D100</f>
        <v>0</v>
      </c>
      <c r="E145" s="120">
        <f>(1-EPS_nonenergy!E100)*BIFUBC!E100</f>
        <v>0</v>
      </c>
      <c r="F145" s="120">
        <f>(1-EPS_nonenergy!F100)*BIFUBC!F100</f>
        <v>0</v>
      </c>
      <c r="G145" s="120">
        <f>(1-EPS_nonenergy!G100)*BIFUBC!G100</f>
        <v>0</v>
      </c>
      <c r="H145" s="120">
        <f>(1-EPS_nonenergy!H100)*BIFUBC!H100</f>
        <v>0</v>
      </c>
      <c r="I145" s="120">
        <f>(1-EPS_nonenergy!I100)*BIFUBC!I100</f>
        <v>0</v>
      </c>
      <c r="J145" s="120">
        <f>(1-EPS_nonenergy!J100)*BIFUBC!J100</f>
        <v>0</v>
      </c>
      <c r="K145" s="120">
        <f>(1-EPS_nonenergy!K100)*BIFUBC!K100</f>
        <v>0</v>
      </c>
      <c r="L145" s="120">
        <f>(1-EPS_nonenergy!L100)*BIFUBC!L100</f>
        <v>0</v>
      </c>
      <c r="M145" s="120">
        <f>(1-EPS_nonenergy!M100)*BIFUBC!M100</f>
        <v>0</v>
      </c>
      <c r="N145" s="120">
        <f>(1-EPS_nonenergy!N100)*BIFUBC!N100</f>
        <v>0</v>
      </c>
      <c r="O145" s="120">
        <f>(1-EPS_nonenergy!O100)*BIFUBC!O100</f>
        <v>0</v>
      </c>
      <c r="P145" s="120">
        <f>(1-EPS_nonenergy!P100)*BIFUBC!P100</f>
        <v>0</v>
      </c>
      <c r="Q145" s="120">
        <f>(1-EPS_nonenergy!Q100)*BIFUBC!Q100</f>
        <v>0</v>
      </c>
      <c r="R145" s="120">
        <f>(1-EPS_nonenergy!R100)*BIFUBC!R100</f>
        <v>0</v>
      </c>
      <c r="S145" s="120">
        <f>(1-EPS_nonenergy!S100)*BIFUBC!S100</f>
        <v>0</v>
      </c>
      <c r="T145" s="120">
        <f>(1-EPS_nonenergy!T100)*BIFUBC!T100</f>
        <v>0</v>
      </c>
      <c r="U145" s="120">
        <f>(1-EPS_nonenergy!U100)*BIFUBC!U100</f>
        <v>0</v>
      </c>
      <c r="V145" s="120">
        <f>(1-EPS_nonenergy!V100)*BIFUBC!V100</f>
        <v>0</v>
      </c>
      <c r="W145" s="120">
        <f>(1-EPS_nonenergy!W100)*BIFUBC!W100</f>
        <v>0</v>
      </c>
      <c r="X145" s="120">
        <f>(1-EPS_nonenergy!X100)*BIFUBC!X100</f>
        <v>0</v>
      </c>
      <c r="Y145" s="120">
        <f>(1-EPS_nonenergy!Y100)*BIFUBC!Y100</f>
        <v>0</v>
      </c>
      <c r="Z145" s="120">
        <f>(1-EPS_nonenergy!Z100)*BIFUBC!Z100</f>
        <v>0</v>
      </c>
      <c r="AA145" s="120">
        <f>(1-EPS_nonenergy!AA100)*BIFUBC!AA100</f>
        <v>0</v>
      </c>
      <c r="AB145" s="120">
        <f>(1-EPS_nonenergy!AB100)*BIFUBC!AB100</f>
        <v>0</v>
      </c>
      <c r="AC145" s="120">
        <f>(1-EPS_nonenergy!AC100)*BIFUBC!AC100</f>
        <v>0</v>
      </c>
      <c r="AD145" s="120">
        <f>(1-EPS_nonenergy!AD100)*BIFUBC!AD100</f>
        <v>0</v>
      </c>
      <c r="AE145" s="120">
        <f>(1-EPS_nonenergy!AE100)*BIFUBC!AE100</f>
        <v>0</v>
      </c>
      <c r="AF145" s="120">
        <f>(1-EPS_nonenergy!AF100)*BIFUBC!AF100</f>
        <v>0</v>
      </c>
      <c r="AG145" s="120">
        <f>(1-EPS_nonenergy!AG100)*BIFUBC!AG100</f>
        <v>0</v>
      </c>
    </row>
    <row r="146" spans="1:33" x14ac:dyDescent="0.25">
      <c r="A146" s="120" t="s">
        <v>1392</v>
      </c>
      <c r="B146" s="120" t="s">
        <v>1055</v>
      </c>
      <c r="C146" s="120">
        <f>(1-EPS_nonenergy!C101)*BIFUBC!C101</f>
        <v>0</v>
      </c>
      <c r="D146" s="120">
        <f>(1-EPS_nonenergy!D101)*BIFUBC!D101</f>
        <v>0</v>
      </c>
      <c r="E146" s="120">
        <f>(1-EPS_nonenergy!E101)*BIFUBC!E101</f>
        <v>0</v>
      </c>
      <c r="F146" s="120">
        <f>(1-EPS_nonenergy!F101)*BIFUBC!F101</f>
        <v>0</v>
      </c>
      <c r="G146" s="120">
        <f>(1-EPS_nonenergy!G101)*BIFUBC!G101</f>
        <v>0</v>
      </c>
      <c r="H146" s="120">
        <f>(1-EPS_nonenergy!H101)*BIFUBC!H101</f>
        <v>0</v>
      </c>
      <c r="I146" s="120">
        <f>(1-EPS_nonenergy!I101)*BIFUBC!I101</f>
        <v>0</v>
      </c>
      <c r="J146" s="120">
        <f>(1-EPS_nonenergy!J101)*BIFUBC!J101</f>
        <v>0</v>
      </c>
      <c r="K146" s="120">
        <f>(1-EPS_nonenergy!K101)*BIFUBC!K101</f>
        <v>0</v>
      </c>
      <c r="L146" s="120">
        <f>(1-EPS_nonenergy!L101)*BIFUBC!L101</f>
        <v>0</v>
      </c>
      <c r="M146" s="120">
        <f>(1-EPS_nonenergy!M101)*BIFUBC!M101</f>
        <v>0</v>
      </c>
      <c r="N146" s="120">
        <f>(1-EPS_nonenergy!N101)*BIFUBC!N101</f>
        <v>0</v>
      </c>
      <c r="O146" s="120">
        <f>(1-EPS_nonenergy!O101)*BIFUBC!O101</f>
        <v>0</v>
      </c>
      <c r="P146" s="120">
        <f>(1-EPS_nonenergy!P101)*BIFUBC!P101</f>
        <v>0</v>
      </c>
      <c r="Q146" s="120">
        <f>(1-EPS_nonenergy!Q101)*BIFUBC!Q101</f>
        <v>0</v>
      </c>
      <c r="R146" s="120">
        <f>(1-EPS_nonenergy!R101)*BIFUBC!R101</f>
        <v>0</v>
      </c>
      <c r="S146" s="120">
        <f>(1-EPS_nonenergy!S101)*BIFUBC!S101</f>
        <v>0</v>
      </c>
      <c r="T146" s="120">
        <f>(1-EPS_nonenergy!T101)*BIFUBC!T101</f>
        <v>0</v>
      </c>
      <c r="U146" s="120">
        <f>(1-EPS_nonenergy!U101)*BIFUBC!U101</f>
        <v>0</v>
      </c>
      <c r="V146" s="120">
        <f>(1-EPS_nonenergy!V101)*BIFUBC!V101</f>
        <v>0</v>
      </c>
      <c r="W146" s="120">
        <f>(1-EPS_nonenergy!W101)*BIFUBC!W101</f>
        <v>0</v>
      </c>
      <c r="X146" s="120">
        <f>(1-EPS_nonenergy!X101)*BIFUBC!X101</f>
        <v>0</v>
      </c>
      <c r="Y146" s="120">
        <f>(1-EPS_nonenergy!Y101)*BIFUBC!Y101</f>
        <v>0</v>
      </c>
      <c r="Z146" s="120">
        <f>(1-EPS_nonenergy!Z101)*BIFUBC!Z101</f>
        <v>0</v>
      </c>
      <c r="AA146" s="120">
        <f>(1-EPS_nonenergy!AA101)*BIFUBC!AA101</f>
        <v>0</v>
      </c>
      <c r="AB146" s="120">
        <f>(1-EPS_nonenergy!AB101)*BIFUBC!AB101</f>
        <v>0</v>
      </c>
      <c r="AC146" s="120">
        <f>(1-EPS_nonenergy!AC101)*BIFUBC!AC101</f>
        <v>0</v>
      </c>
      <c r="AD146" s="120">
        <f>(1-EPS_nonenergy!AD101)*BIFUBC!AD101</f>
        <v>0</v>
      </c>
      <c r="AE146" s="120">
        <f>(1-EPS_nonenergy!AE101)*BIFUBC!AE101</f>
        <v>0</v>
      </c>
      <c r="AF146" s="120">
        <f>(1-EPS_nonenergy!AF101)*BIFUBC!AF101</f>
        <v>0</v>
      </c>
      <c r="AG146" s="120">
        <f>(1-EPS_nonenergy!AG101)*BIFUBC!AG101</f>
        <v>0</v>
      </c>
    </row>
    <row r="147" spans="1:33" x14ac:dyDescent="0.25">
      <c r="A147" s="120" t="s">
        <v>1393</v>
      </c>
      <c r="B147" s="120" t="s">
        <v>1017</v>
      </c>
      <c r="C147" s="120">
        <f>(1-EPS_nonenergy!C102)*BIFUBC!C102</f>
        <v>0</v>
      </c>
      <c r="D147" s="120">
        <f>(1-EPS_nonenergy!D102)*BIFUBC!D102</f>
        <v>0</v>
      </c>
      <c r="E147" s="120">
        <f>(1-EPS_nonenergy!E102)*BIFUBC!E102</f>
        <v>0</v>
      </c>
      <c r="F147" s="120">
        <f>(1-EPS_nonenergy!F102)*BIFUBC!F102</f>
        <v>0</v>
      </c>
      <c r="G147" s="120">
        <f>(1-EPS_nonenergy!G102)*BIFUBC!G102</f>
        <v>0</v>
      </c>
      <c r="H147" s="120">
        <f>(1-EPS_nonenergy!H102)*BIFUBC!H102</f>
        <v>0</v>
      </c>
      <c r="I147" s="120">
        <f>(1-EPS_nonenergy!I102)*BIFUBC!I102</f>
        <v>0</v>
      </c>
      <c r="J147" s="120">
        <f>(1-EPS_nonenergy!J102)*BIFUBC!J102</f>
        <v>0</v>
      </c>
      <c r="K147" s="120">
        <f>(1-EPS_nonenergy!K102)*BIFUBC!K102</f>
        <v>0</v>
      </c>
      <c r="L147" s="120">
        <f>(1-EPS_nonenergy!L102)*BIFUBC!L102</f>
        <v>0</v>
      </c>
      <c r="M147" s="120">
        <f>(1-EPS_nonenergy!M102)*BIFUBC!M102</f>
        <v>0</v>
      </c>
      <c r="N147" s="120">
        <f>(1-EPS_nonenergy!N102)*BIFUBC!N102</f>
        <v>0</v>
      </c>
      <c r="O147" s="120">
        <f>(1-EPS_nonenergy!O102)*BIFUBC!O102</f>
        <v>0</v>
      </c>
      <c r="P147" s="120">
        <f>(1-EPS_nonenergy!P102)*BIFUBC!P102</f>
        <v>0</v>
      </c>
      <c r="Q147" s="120">
        <f>(1-EPS_nonenergy!Q102)*BIFUBC!Q102</f>
        <v>0</v>
      </c>
      <c r="R147" s="120">
        <f>(1-EPS_nonenergy!R102)*BIFUBC!R102</f>
        <v>0</v>
      </c>
      <c r="S147" s="120">
        <f>(1-EPS_nonenergy!S102)*BIFUBC!S102</f>
        <v>0</v>
      </c>
      <c r="T147" s="120">
        <f>(1-EPS_nonenergy!T102)*BIFUBC!T102</f>
        <v>0</v>
      </c>
      <c r="U147" s="120">
        <f>(1-EPS_nonenergy!U102)*BIFUBC!U102</f>
        <v>0</v>
      </c>
      <c r="V147" s="120">
        <f>(1-EPS_nonenergy!V102)*BIFUBC!V102</f>
        <v>0</v>
      </c>
      <c r="W147" s="120">
        <f>(1-EPS_nonenergy!W102)*BIFUBC!W102</f>
        <v>0</v>
      </c>
      <c r="X147" s="120">
        <f>(1-EPS_nonenergy!X102)*BIFUBC!X102</f>
        <v>0</v>
      </c>
      <c r="Y147" s="120">
        <f>(1-EPS_nonenergy!Y102)*BIFUBC!Y102</f>
        <v>0</v>
      </c>
      <c r="Z147" s="120">
        <f>(1-EPS_nonenergy!Z102)*BIFUBC!Z102</f>
        <v>0</v>
      </c>
      <c r="AA147" s="120">
        <f>(1-EPS_nonenergy!AA102)*BIFUBC!AA102</f>
        <v>0</v>
      </c>
      <c r="AB147" s="120">
        <f>(1-EPS_nonenergy!AB102)*BIFUBC!AB102</f>
        <v>0</v>
      </c>
      <c r="AC147" s="120">
        <f>(1-EPS_nonenergy!AC102)*BIFUBC!AC102</f>
        <v>0</v>
      </c>
      <c r="AD147" s="120">
        <f>(1-EPS_nonenergy!AD102)*BIFUBC!AD102</f>
        <v>0</v>
      </c>
      <c r="AE147" s="120">
        <f>(1-EPS_nonenergy!AE102)*BIFUBC!AE102</f>
        <v>0</v>
      </c>
      <c r="AF147" s="120">
        <f>(1-EPS_nonenergy!AF102)*BIFUBC!AF102</f>
        <v>0</v>
      </c>
      <c r="AG147" s="120">
        <f>(1-EPS_nonenergy!AG102)*BIFUBC!AG102</f>
        <v>0</v>
      </c>
    </row>
    <row r="148" spans="1:33" x14ac:dyDescent="0.25">
      <c r="A148" s="120" t="s">
        <v>1393</v>
      </c>
      <c r="B148" s="120" t="s">
        <v>1032</v>
      </c>
      <c r="C148" s="120">
        <f>(1-EPS_nonenergy!C103)*BIFUBC!C103</f>
        <v>0</v>
      </c>
      <c r="D148" s="120">
        <f>(1-EPS_nonenergy!D103)*BIFUBC!D103</f>
        <v>0</v>
      </c>
      <c r="E148" s="120">
        <f>(1-EPS_nonenergy!E103)*BIFUBC!E103</f>
        <v>0</v>
      </c>
      <c r="F148" s="120">
        <f>(1-EPS_nonenergy!F103)*BIFUBC!F103</f>
        <v>0</v>
      </c>
      <c r="G148" s="120">
        <f>(1-EPS_nonenergy!G103)*BIFUBC!G103</f>
        <v>0</v>
      </c>
      <c r="H148" s="120">
        <f>(1-EPS_nonenergy!H103)*BIFUBC!H103</f>
        <v>0</v>
      </c>
      <c r="I148" s="120">
        <f>(1-EPS_nonenergy!I103)*BIFUBC!I103</f>
        <v>0</v>
      </c>
      <c r="J148" s="120">
        <f>(1-EPS_nonenergy!J103)*BIFUBC!J103</f>
        <v>0</v>
      </c>
      <c r="K148" s="120">
        <f>(1-EPS_nonenergy!K103)*BIFUBC!K103</f>
        <v>0</v>
      </c>
      <c r="L148" s="120">
        <f>(1-EPS_nonenergy!L103)*BIFUBC!L103</f>
        <v>0</v>
      </c>
      <c r="M148" s="120">
        <f>(1-EPS_nonenergy!M103)*BIFUBC!M103</f>
        <v>0</v>
      </c>
      <c r="N148" s="120">
        <f>(1-EPS_nonenergy!N103)*BIFUBC!N103</f>
        <v>0</v>
      </c>
      <c r="O148" s="120">
        <f>(1-EPS_nonenergy!O103)*BIFUBC!O103</f>
        <v>0</v>
      </c>
      <c r="P148" s="120">
        <f>(1-EPS_nonenergy!P103)*BIFUBC!P103</f>
        <v>0</v>
      </c>
      <c r="Q148" s="120">
        <f>(1-EPS_nonenergy!Q103)*BIFUBC!Q103</f>
        <v>0</v>
      </c>
      <c r="R148" s="120">
        <f>(1-EPS_nonenergy!R103)*BIFUBC!R103</f>
        <v>0</v>
      </c>
      <c r="S148" s="120">
        <f>(1-EPS_nonenergy!S103)*BIFUBC!S103</f>
        <v>0</v>
      </c>
      <c r="T148" s="120">
        <f>(1-EPS_nonenergy!T103)*BIFUBC!T103</f>
        <v>0</v>
      </c>
      <c r="U148" s="120">
        <f>(1-EPS_nonenergy!U103)*BIFUBC!U103</f>
        <v>0</v>
      </c>
      <c r="V148" s="120">
        <f>(1-EPS_nonenergy!V103)*BIFUBC!V103</f>
        <v>0</v>
      </c>
      <c r="W148" s="120">
        <f>(1-EPS_nonenergy!W103)*BIFUBC!W103</f>
        <v>0</v>
      </c>
      <c r="X148" s="120">
        <f>(1-EPS_nonenergy!X103)*BIFUBC!X103</f>
        <v>0</v>
      </c>
      <c r="Y148" s="120">
        <f>(1-EPS_nonenergy!Y103)*BIFUBC!Y103</f>
        <v>0</v>
      </c>
      <c r="Z148" s="120">
        <f>(1-EPS_nonenergy!Z103)*BIFUBC!Z103</f>
        <v>0</v>
      </c>
      <c r="AA148" s="120">
        <f>(1-EPS_nonenergy!AA103)*BIFUBC!AA103</f>
        <v>0</v>
      </c>
      <c r="AB148" s="120">
        <f>(1-EPS_nonenergy!AB103)*BIFUBC!AB103</f>
        <v>0</v>
      </c>
      <c r="AC148" s="120">
        <f>(1-EPS_nonenergy!AC103)*BIFUBC!AC103</f>
        <v>0</v>
      </c>
      <c r="AD148" s="120">
        <f>(1-EPS_nonenergy!AD103)*BIFUBC!AD103</f>
        <v>0</v>
      </c>
      <c r="AE148" s="120">
        <f>(1-EPS_nonenergy!AE103)*BIFUBC!AE103</f>
        <v>0</v>
      </c>
      <c r="AF148" s="120">
        <f>(1-EPS_nonenergy!AF103)*BIFUBC!AF103</f>
        <v>0</v>
      </c>
      <c r="AG148" s="120">
        <f>(1-EPS_nonenergy!AG103)*BIFUBC!AG103</f>
        <v>0</v>
      </c>
    </row>
    <row r="149" spans="1:33" x14ac:dyDescent="0.25">
      <c r="A149" s="120" t="s">
        <v>1393</v>
      </c>
      <c r="B149" s="120" t="s">
        <v>1033</v>
      </c>
      <c r="C149" s="120">
        <f>(1-EPS_nonenergy!C104)*BIFUBC!C104</f>
        <v>0</v>
      </c>
      <c r="D149" s="120">
        <f>(1-EPS_nonenergy!D104)*BIFUBC!D104</f>
        <v>0</v>
      </c>
      <c r="E149" s="120">
        <f>(1-EPS_nonenergy!E104)*BIFUBC!E104</f>
        <v>0</v>
      </c>
      <c r="F149" s="120">
        <f>(1-EPS_nonenergy!F104)*BIFUBC!F104</f>
        <v>0</v>
      </c>
      <c r="G149" s="120">
        <f>(1-EPS_nonenergy!G104)*BIFUBC!G104</f>
        <v>0</v>
      </c>
      <c r="H149" s="120">
        <f>(1-EPS_nonenergy!H104)*BIFUBC!H104</f>
        <v>0</v>
      </c>
      <c r="I149" s="120">
        <f>(1-EPS_nonenergy!I104)*BIFUBC!I104</f>
        <v>0</v>
      </c>
      <c r="J149" s="120">
        <f>(1-EPS_nonenergy!J104)*BIFUBC!J104</f>
        <v>0</v>
      </c>
      <c r="K149" s="120">
        <f>(1-EPS_nonenergy!K104)*BIFUBC!K104</f>
        <v>0</v>
      </c>
      <c r="L149" s="120">
        <f>(1-EPS_nonenergy!L104)*BIFUBC!L104</f>
        <v>0</v>
      </c>
      <c r="M149" s="120">
        <f>(1-EPS_nonenergy!M104)*BIFUBC!M104</f>
        <v>0</v>
      </c>
      <c r="N149" s="120">
        <f>(1-EPS_nonenergy!N104)*BIFUBC!N104</f>
        <v>0</v>
      </c>
      <c r="O149" s="120">
        <f>(1-EPS_nonenergy!O104)*BIFUBC!O104</f>
        <v>0</v>
      </c>
      <c r="P149" s="120">
        <f>(1-EPS_nonenergy!P104)*BIFUBC!P104</f>
        <v>0</v>
      </c>
      <c r="Q149" s="120">
        <f>(1-EPS_nonenergy!Q104)*BIFUBC!Q104</f>
        <v>0</v>
      </c>
      <c r="R149" s="120">
        <f>(1-EPS_nonenergy!R104)*BIFUBC!R104</f>
        <v>0</v>
      </c>
      <c r="S149" s="120">
        <f>(1-EPS_nonenergy!S104)*BIFUBC!S104</f>
        <v>0</v>
      </c>
      <c r="T149" s="120">
        <f>(1-EPS_nonenergy!T104)*BIFUBC!T104</f>
        <v>0</v>
      </c>
      <c r="U149" s="120">
        <f>(1-EPS_nonenergy!U104)*BIFUBC!U104</f>
        <v>0</v>
      </c>
      <c r="V149" s="120">
        <f>(1-EPS_nonenergy!V104)*BIFUBC!V104</f>
        <v>0</v>
      </c>
      <c r="W149" s="120">
        <f>(1-EPS_nonenergy!W104)*BIFUBC!W104</f>
        <v>0</v>
      </c>
      <c r="X149" s="120">
        <f>(1-EPS_nonenergy!X104)*BIFUBC!X104</f>
        <v>0</v>
      </c>
      <c r="Y149" s="120">
        <f>(1-EPS_nonenergy!Y104)*BIFUBC!Y104</f>
        <v>0</v>
      </c>
      <c r="Z149" s="120">
        <f>(1-EPS_nonenergy!Z104)*BIFUBC!Z104</f>
        <v>0</v>
      </c>
      <c r="AA149" s="120">
        <f>(1-EPS_nonenergy!AA104)*BIFUBC!AA104</f>
        <v>0</v>
      </c>
      <c r="AB149" s="120">
        <f>(1-EPS_nonenergy!AB104)*BIFUBC!AB104</f>
        <v>0</v>
      </c>
      <c r="AC149" s="120">
        <f>(1-EPS_nonenergy!AC104)*BIFUBC!AC104</f>
        <v>0</v>
      </c>
      <c r="AD149" s="120">
        <f>(1-EPS_nonenergy!AD104)*BIFUBC!AD104</f>
        <v>0</v>
      </c>
      <c r="AE149" s="120">
        <f>(1-EPS_nonenergy!AE104)*BIFUBC!AE104</f>
        <v>0</v>
      </c>
      <c r="AF149" s="120">
        <f>(1-EPS_nonenergy!AF104)*BIFUBC!AF104</f>
        <v>0</v>
      </c>
      <c r="AG149" s="120">
        <f>(1-EPS_nonenergy!AG104)*BIFUBC!AG104</f>
        <v>0</v>
      </c>
    </row>
    <row r="150" spans="1:33" x14ac:dyDescent="0.25">
      <c r="A150" s="120" t="s">
        <v>1393</v>
      </c>
      <c r="B150" s="120" t="s">
        <v>1034</v>
      </c>
      <c r="C150" s="120">
        <f>(1-EPS_nonenergy!C105)*BIFUBC!C105</f>
        <v>0</v>
      </c>
      <c r="D150" s="120">
        <f>(1-EPS_nonenergy!D105)*BIFUBC!D105</f>
        <v>0</v>
      </c>
      <c r="E150" s="120">
        <f>(1-EPS_nonenergy!E105)*BIFUBC!E105</f>
        <v>0</v>
      </c>
      <c r="F150" s="120">
        <f>(1-EPS_nonenergy!F105)*BIFUBC!F105</f>
        <v>0</v>
      </c>
      <c r="G150" s="120">
        <f>(1-EPS_nonenergy!G105)*BIFUBC!G105</f>
        <v>0</v>
      </c>
      <c r="H150" s="120">
        <f>(1-EPS_nonenergy!H105)*BIFUBC!H105</f>
        <v>0</v>
      </c>
      <c r="I150" s="120">
        <f>(1-EPS_nonenergy!I105)*BIFUBC!I105</f>
        <v>0</v>
      </c>
      <c r="J150" s="120">
        <f>(1-EPS_nonenergy!J105)*BIFUBC!J105</f>
        <v>0</v>
      </c>
      <c r="K150" s="120">
        <f>(1-EPS_nonenergy!K105)*BIFUBC!K105</f>
        <v>0</v>
      </c>
      <c r="L150" s="120">
        <f>(1-EPS_nonenergy!L105)*BIFUBC!L105</f>
        <v>0</v>
      </c>
      <c r="M150" s="120">
        <f>(1-EPS_nonenergy!M105)*BIFUBC!M105</f>
        <v>0</v>
      </c>
      <c r="N150" s="120">
        <f>(1-EPS_nonenergy!N105)*BIFUBC!N105</f>
        <v>0</v>
      </c>
      <c r="O150" s="120">
        <f>(1-EPS_nonenergy!O105)*BIFUBC!O105</f>
        <v>0</v>
      </c>
      <c r="P150" s="120">
        <f>(1-EPS_nonenergy!P105)*BIFUBC!P105</f>
        <v>0</v>
      </c>
      <c r="Q150" s="120">
        <f>(1-EPS_nonenergy!Q105)*BIFUBC!Q105</f>
        <v>0</v>
      </c>
      <c r="R150" s="120">
        <f>(1-EPS_nonenergy!R105)*BIFUBC!R105</f>
        <v>0</v>
      </c>
      <c r="S150" s="120">
        <f>(1-EPS_nonenergy!S105)*BIFUBC!S105</f>
        <v>0</v>
      </c>
      <c r="T150" s="120">
        <f>(1-EPS_nonenergy!T105)*BIFUBC!T105</f>
        <v>0</v>
      </c>
      <c r="U150" s="120">
        <f>(1-EPS_nonenergy!U105)*BIFUBC!U105</f>
        <v>0</v>
      </c>
      <c r="V150" s="120">
        <f>(1-EPS_nonenergy!V105)*BIFUBC!V105</f>
        <v>0</v>
      </c>
      <c r="W150" s="120">
        <f>(1-EPS_nonenergy!W105)*BIFUBC!W105</f>
        <v>0</v>
      </c>
      <c r="X150" s="120">
        <f>(1-EPS_nonenergy!X105)*BIFUBC!X105</f>
        <v>0</v>
      </c>
      <c r="Y150" s="120">
        <f>(1-EPS_nonenergy!Y105)*BIFUBC!Y105</f>
        <v>0</v>
      </c>
      <c r="Z150" s="120">
        <f>(1-EPS_nonenergy!Z105)*BIFUBC!Z105</f>
        <v>0</v>
      </c>
      <c r="AA150" s="120">
        <f>(1-EPS_nonenergy!AA105)*BIFUBC!AA105</f>
        <v>0</v>
      </c>
      <c r="AB150" s="120">
        <f>(1-EPS_nonenergy!AB105)*BIFUBC!AB105</f>
        <v>0</v>
      </c>
      <c r="AC150" s="120">
        <f>(1-EPS_nonenergy!AC105)*BIFUBC!AC105</f>
        <v>0</v>
      </c>
      <c r="AD150" s="120">
        <f>(1-EPS_nonenergy!AD105)*BIFUBC!AD105</f>
        <v>0</v>
      </c>
      <c r="AE150" s="120">
        <f>(1-EPS_nonenergy!AE105)*BIFUBC!AE105</f>
        <v>0</v>
      </c>
      <c r="AF150" s="120">
        <f>(1-EPS_nonenergy!AF105)*BIFUBC!AF105</f>
        <v>0</v>
      </c>
      <c r="AG150" s="120">
        <f>(1-EPS_nonenergy!AG105)*BIFUBC!AG105</f>
        <v>0</v>
      </c>
    </row>
    <row r="151" spans="1:33" x14ac:dyDescent="0.25">
      <c r="A151" s="120" t="s">
        <v>1393</v>
      </c>
      <c r="B151" s="120" t="s">
        <v>1035</v>
      </c>
      <c r="C151" s="120">
        <f>(1-EPS_nonenergy!C106)*BIFUBC!C106</f>
        <v>0</v>
      </c>
      <c r="D151" s="120">
        <f>(1-EPS_nonenergy!D106)*BIFUBC!D106</f>
        <v>0</v>
      </c>
      <c r="E151" s="120">
        <f>(1-EPS_nonenergy!E106)*BIFUBC!E106</f>
        <v>0</v>
      </c>
      <c r="F151" s="120">
        <f>(1-EPS_nonenergy!F106)*BIFUBC!F106</f>
        <v>0</v>
      </c>
      <c r="G151" s="120">
        <f>(1-EPS_nonenergy!G106)*BIFUBC!G106</f>
        <v>0</v>
      </c>
      <c r="H151" s="120">
        <f>(1-EPS_nonenergy!H106)*BIFUBC!H106</f>
        <v>0</v>
      </c>
      <c r="I151" s="120">
        <f>(1-EPS_nonenergy!I106)*BIFUBC!I106</f>
        <v>0</v>
      </c>
      <c r="J151" s="120">
        <f>(1-EPS_nonenergy!J106)*BIFUBC!J106</f>
        <v>0</v>
      </c>
      <c r="K151" s="120">
        <f>(1-EPS_nonenergy!K106)*BIFUBC!K106</f>
        <v>0</v>
      </c>
      <c r="L151" s="120">
        <f>(1-EPS_nonenergy!L106)*BIFUBC!L106</f>
        <v>0</v>
      </c>
      <c r="M151" s="120">
        <f>(1-EPS_nonenergy!M106)*BIFUBC!M106</f>
        <v>0</v>
      </c>
      <c r="N151" s="120">
        <f>(1-EPS_nonenergy!N106)*BIFUBC!N106</f>
        <v>0</v>
      </c>
      <c r="O151" s="120">
        <f>(1-EPS_nonenergy!O106)*BIFUBC!O106</f>
        <v>0</v>
      </c>
      <c r="P151" s="120">
        <f>(1-EPS_nonenergy!P106)*BIFUBC!P106</f>
        <v>0</v>
      </c>
      <c r="Q151" s="120">
        <f>(1-EPS_nonenergy!Q106)*BIFUBC!Q106</f>
        <v>0</v>
      </c>
      <c r="R151" s="120">
        <f>(1-EPS_nonenergy!R106)*BIFUBC!R106</f>
        <v>0</v>
      </c>
      <c r="S151" s="120">
        <f>(1-EPS_nonenergy!S106)*BIFUBC!S106</f>
        <v>0</v>
      </c>
      <c r="T151" s="120">
        <f>(1-EPS_nonenergy!T106)*BIFUBC!T106</f>
        <v>0</v>
      </c>
      <c r="U151" s="120">
        <f>(1-EPS_nonenergy!U106)*BIFUBC!U106</f>
        <v>0</v>
      </c>
      <c r="V151" s="120">
        <f>(1-EPS_nonenergy!V106)*BIFUBC!V106</f>
        <v>0</v>
      </c>
      <c r="W151" s="120">
        <f>(1-EPS_nonenergy!W106)*BIFUBC!W106</f>
        <v>0</v>
      </c>
      <c r="X151" s="120">
        <f>(1-EPS_nonenergy!X106)*BIFUBC!X106</f>
        <v>0</v>
      </c>
      <c r="Y151" s="120">
        <f>(1-EPS_nonenergy!Y106)*BIFUBC!Y106</f>
        <v>0</v>
      </c>
      <c r="Z151" s="120">
        <f>(1-EPS_nonenergy!Z106)*BIFUBC!Z106</f>
        <v>0</v>
      </c>
      <c r="AA151" s="120">
        <f>(1-EPS_nonenergy!AA106)*BIFUBC!AA106</f>
        <v>0</v>
      </c>
      <c r="AB151" s="120">
        <f>(1-EPS_nonenergy!AB106)*BIFUBC!AB106</f>
        <v>0</v>
      </c>
      <c r="AC151" s="120">
        <f>(1-EPS_nonenergy!AC106)*BIFUBC!AC106</f>
        <v>0</v>
      </c>
      <c r="AD151" s="120">
        <f>(1-EPS_nonenergy!AD106)*BIFUBC!AD106</f>
        <v>0</v>
      </c>
      <c r="AE151" s="120">
        <f>(1-EPS_nonenergy!AE106)*BIFUBC!AE106</f>
        <v>0</v>
      </c>
      <c r="AF151" s="120">
        <f>(1-EPS_nonenergy!AF106)*BIFUBC!AF106</f>
        <v>0</v>
      </c>
      <c r="AG151" s="120">
        <f>(1-EPS_nonenergy!AG106)*BIFUBC!AG106</f>
        <v>0</v>
      </c>
    </row>
    <row r="152" spans="1:33" x14ac:dyDescent="0.25">
      <c r="A152" s="120" t="s">
        <v>1393</v>
      </c>
      <c r="B152" s="120" t="s">
        <v>1036</v>
      </c>
      <c r="C152" s="120">
        <f>(1-EPS_nonenergy!C107)*BIFUBC!C107</f>
        <v>0</v>
      </c>
      <c r="D152" s="120">
        <f>(1-EPS_nonenergy!D107)*BIFUBC!D107</f>
        <v>0</v>
      </c>
      <c r="E152" s="120">
        <f>(1-EPS_nonenergy!E107)*BIFUBC!E107</f>
        <v>0</v>
      </c>
      <c r="F152" s="120">
        <f>(1-EPS_nonenergy!F107)*BIFUBC!F107</f>
        <v>0</v>
      </c>
      <c r="G152" s="120">
        <f>(1-EPS_nonenergy!G107)*BIFUBC!G107</f>
        <v>0</v>
      </c>
      <c r="H152" s="120">
        <f>(1-EPS_nonenergy!H107)*BIFUBC!H107</f>
        <v>0</v>
      </c>
      <c r="I152" s="120">
        <f>(1-EPS_nonenergy!I107)*BIFUBC!I107</f>
        <v>0</v>
      </c>
      <c r="J152" s="120">
        <f>(1-EPS_nonenergy!J107)*BIFUBC!J107</f>
        <v>0</v>
      </c>
      <c r="K152" s="120">
        <f>(1-EPS_nonenergy!K107)*BIFUBC!K107</f>
        <v>0</v>
      </c>
      <c r="L152" s="120">
        <f>(1-EPS_nonenergy!L107)*BIFUBC!L107</f>
        <v>0</v>
      </c>
      <c r="M152" s="120">
        <f>(1-EPS_nonenergy!M107)*BIFUBC!M107</f>
        <v>0</v>
      </c>
      <c r="N152" s="120">
        <f>(1-EPS_nonenergy!N107)*BIFUBC!N107</f>
        <v>0</v>
      </c>
      <c r="O152" s="120">
        <f>(1-EPS_nonenergy!O107)*BIFUBC!O107</f>
        <v>0</v>
      </c>
      <c r="P152" s="120">
        <f>(1-EPS_nonenergy!P107)*BIFUBC!P107</f>
        <v>0</v>
      </c>
      <c r="Q152" s="120">
        <f>(1-EPS_nonenergy!Q107)*BIFUBC!Q107</f>
        <v>0</v>
      </c>
      <c r="R152" s="120">
        <f>(1-EPS_nonenergy!R107)*BIFUBC!R107</f>
        <v>0</v>
      </c>
      <c r="S152" s="120">
        <f>(1-EPS_nonenergy!S107)*BIFUBC!S107</f>
        <v>0</v>
      </c>
      <c r="T152" s="120">
        <f>(1-EPS_nonenergy!T107)*BIFUBC!T107</f>
        <v>0</v>
      </c>
      <c r="U152" s="120">
        <f>(1-EPS_nonenergy!U107)*BIFUBC!U107</f>
        <v>0</v>
      </c>
      <c r="V152" s="120">
        <f>(1-EPS_nonenergy!V107)*BIFUBC!V107</f>
        <v>0</v>
      </c>
      <c r="W152" s="120">
        <f>(1-EPS_nonenergy!W107)*BIFUBC!W107</f>
        <v>0</v>
      </c>
      <c r="X152" s="120">
        <f>(1-EPS_nonenergy!X107)*BIFUBC!X107</f>
        <v>0</v>
      </c>
      <c r="Y152" s="120">
        <f>(1-EPS_nonenergy!Y107)*BIFUBC!Y107</f>
        <v>0</v>
      </c>
      <c r="Z152" s="120">
        <f>(1-EPS_nonenergy!Z107)*BIFUBC!Z107</f>
        <v>0</v>
      </c>
      <c r="AA152" s="120">
        <f>(1-EPS_nonenergy!AA107)*BIFUBC!AA107</f>
        <v>0</v>
      </c>
      <c r="AB152" s="120">
        <f>(1-EPS_nonenergy!AB107)*BIFUBC!AB107</f>
        <v>0</v>
      </c>
      <c r="AC152" s="120">
        <f>(1-EPS_nonenergy!AC107)*BIFUBC!AC107</f>
        <v>0</v>
      </c>
      <c r="AD152" s="120">
        <f>(1-EPS_nonenergy!AD107)*BIFUBC!AD107</f>
        <v>0</v>
      </c>
      <c r="AE152" s="120">
        <f>(1-EPS_nonenergy!AE107)*BIFUBC!AE107</f>
        <v>0</v>
      </c>
      <c r="AF152" s="120">
        <f>(1-EPS_nonenergy!AF107)*BIFUBC!AF107</f>
        <v>0</v>
      </c>
      <c r="AG152" s="120">
        <f>(1-EPS_nonenergy!AG107)*BIFUBC!AG107</f>
        <v>0</v>
      </c>
    </row>
    <row r="153" spans="1:33" x14ac:dyDescent="0.25">
      <c r="A153" s="120" t="s">
        <v>1393</v>
      </c>
      <c r="B153" s="120" t="s">
        <v>1037</v>
      </c>
      <c r="C153" s="120">
        <f>(1-EPS_nonenergy!C108)*BIFUBC!C108</f>
        <v>0</v>
      </c>
      <c r="D153" s="120">
        <f>(1-EPS_nonenergy!D108)*BIFUBC!D108</f>
        <v>0</v>
      </c>
      <c r="E153" s="120">
        <f>(1-EPS_nonenergy!E108)*BIFUBC!E108</f>
        <v>0</v>
      </c>
      <c r="F153" s="120">
        <f>(1-EPS_nonenergy!F108)*BIFUBC!F108</f>
        <v>0</v>
      </c>
      <c r="G153" s="120">
        <f>(1-EPS_nonenergy!G108)*BIFUBC!G108</f>
        <v>0</v>
      </c>
      <c r="H153" s="120">
        <f>(1-EPS_nonenergy!H108)*BIFUBC!H108</f>
        <v>0</v>
      </c>
      <c r="I153" s="120">
        <f>(1-EPS_nonenergy!I108)*BIFUBC!I108</f>
        <v>0</v>
      </c>
      <c r="J153" s="120">
        <f>(1-EPS_nonenergy!J108)*BIFUBC!J108</f>
        <v>0</v>
      </c>
      <c r="K153" s="120">
        <f>(1-EPS_nonenergy!K108)*BIFUBC!K108</f>
        <v>0</v>
      </c>
      <c r="L153" s="120">
        <f>(1-EPS_nonenergy!L108)*BIFUBC!L108</f>
        <v>0</v>
      </c>
      <c r="M153" s="120">
        <f>(1-EPS_nonenergy!M108)*BIFUBC!M108</f>
        <v>0</v>
      </c>
      <c r="N153" s="120">
        <f>(1-EPS_nonenergy!N108)*BIFUBC!N108</f>
        <v>0</v>
      </c>
      <c r="O153" s="120">
        <f>(1-EPS_nonenergy!O108)*BIFUBC!O108</f>
        <v>0</v>
      </c>
      <c r="P153" s="120">
        <f>(1-EPS_nonenergy!P108)*BIFUBC!P108</f>
        <v>0</v>
      </c>
      <c r="Q153" s="120">
        <f>(1-EPS_nonenergy!Q108)*BIFUBC!Q108</f>
        <v>0</v>
      </c>
      <c r="R153" s="120">
        <f>(1-EPS_nonenergy!R108)*BIFUBC!R108</f>
        <v>0</v>
      </c>
      <c r="S153" s="120">
        <f>(1-EPS_nonenergy!S108)*BIFUBC!S108</f>
        <v>0</v>
      </c>
      <c r="T153" s="120">
        <f>(1-EPS_nonenergy!T108)*BIFUBC!T108</f>
        <v>0</v>
      </c>
      <c r="U153" s="120">
        <f>(1-EPS_nonenergy!U108)*BIFUBC!U108</f>
        <v>0</v>
      </c>
      <c r="V153" s="120">
        <f>(1-EPS_nonenergy!V108)*BIFUBC!V108</f>
        <v>0</v>
      </c>
      <c r="W153" s="120">
        <f>(1-EPS_nonenergy!W108)*BIFUBC!W108</f>
        <v>0</v>
      </c>
      <c r="X153" s="120">
        <f>(1-EPS_nonenergy!X108)*BIFUBC!X108</f>
        <v>0</v>
      </c>
      <c r="Y153" s="120">
        <f>(1-EPS_nonenergy!Y108)*BIFUBC!Y108</f>
        <v>0</v>
      </c>
      <c r="Z153" s="120">
        <f>(1-EPS_nonenergy!Z108)*BIFUBC!Z108</f>
        <v>0</v>
      </c>
      <c r="AA153" s="120">
        <f>(1-EPS_nonenergy!AA108)*BIFUBC!AA108</f>
        <v>0</v>
      </c>
      <c r="AB153" s="120">
        <f>(1-EPS_nonenergy!AB108)*BIFUBC!AB108</f>
        <v>0</v>
      </c>
      <c r="AC153" s="120">
        <f>(1-EPS_nonenergy!AC108)*BIFUBC!AC108</f>
        <v>0</v>
      </c>
      <c r="AD153" s="120">
        <f>(1-EPS_nonenergy!AD108)*BIFUBC!AD108</f>
        <v>0</v>
      </c>
      <c r="AE153" s="120">
        <f>(1-EPS_nonenergy!AE108)*BIFUBC!AE108</f>
        <v>0</v>
      </c>
      <c r="AF153" s="120">
        <f>(1-EPS_nonenergy!AF108)*BIFUBC!AF108</f>
        <v>0</v>
      </c>
      <c r="AG153" s="120">
        <f>(1-EPS_nonenergy!AG108)*BIFUBC!AG108</f>
        <v>0</v>
      </c>
    </row>
    <row r="154" spans="1:33" x14ac:dyDescent="0.25">
      <c r="A154" s="120" t="s">
        <v>1393</v>
      </c>
      <c r="B154" s="120" t="s">
        <v>1038</v>
      </c>
      <c r="C154" s="120">
        <f>(1-EPS_nonenergy!C109)*BIFUBC!C109</f>
        <v>0</v>
      </c>
      <c r="D154" s="120">
        <f>(1-EPS_nonenergy!D109)*BIFUBC!D109</f>
        <v>0</v>
      </c>
      <c r="E154" s="120">
        <f>(1-EPS_nonenergy!E109)*BIFUBC!E109</f>
        <v>0</v>
      </c>
      <c r="F154" s="120">
        <f>(1-EPS_nonenergy!F109)*BIFUBC!F109</f>
        <v>0</v>
      </c>
      <c r="G154" s="120">
        <f>(1-EPS_nonenergy!G109)*BIFUBC!G109</f>
        <v>0</v>
      </c>
      <c r="H154" s="120">
        <f>(1-EPS_nonenergy!H109)*BIFUBC!H109</f>
        <v>0</v>
      </c>
      <c r="I154" s="120">
        <f>(1-EPS_nonenergy!I109)*BIFUBC!I109</f>
        <v>0</v>
      </c>
      <c r="J154" s="120">
        <f>(1-EPS_nonenergy!J109)*BIFUBC!J109</f>
        <v>0</v>
      </c>
      <c r="K154" s="120">
        <f>(1-EPS_nonenergy!K109)*BIFUBC!K109</f>
        <v>0</v>
      </c>
      <c r="L154" s="120">
        <f>(1-EPS_nonenergy!L109)*BIFUBC!L109</f>
        <v>0</v>
      </c>
      <c r="M154" s="120">
        <f>(1-EPS_nonenergy!M109)*BIFUBC!M109</f>
        <v>0</v>
      </c>
      <c r="N154" s="120">
        <f>(1-EPS_nonenergy!N109)*BIFUBC!N109</f>
        <v>0</v>
      </c>
      <c r="O154" s="120">
        <f>(1-EPS_nonenergy!O109)*BIFUBC!O109</f>
        <v>0</v>
      </c>
      <c r="P154" s="120">
        <f>(1-EPS_nonenergy!P109)*BIFUBC!P109</f>
        <v>0</v>
      </c>
      <c r="Q154" s="120">
        <f>(1-EPS_nonenergy!Q109)*BIFUBC!Q109</f>
        <v>0</v>
      </c>
      <c r="R154" s="120">
        <f>(1-EPS_nonenergy!R109)*BIFUBC!R109</f>
        <v>0</v>
      </c>
      <c r="S154" s="120">
        <f>(1-EPS_nonenergy!S109)*BIFUBC!S109</f>
        <v>0</v>
      </c>
      <c r="T154" s="120">
        <f>(1-EPS_nonenergy!T109)*BIFUBC!T109</f>
        <v>0</v>
      </c>
      <c r="U154" s="120">
        <f>(1-EPS_nonenergy!U109)*BIFUBC!U109</f>
        <v>0</v>
      </c>
      <c r="V154" s="120">
        <f>(1-EPS_nonenergy!V109)*BIFUBC!V109</f>
        <v>0</v>
      </c>
      <c r="W154" s="120">
        <f>(1-EPS_nonenergy!W109)*BIFUBC!W109</f>
        <v>0</v>
      </c>
      <c r="X154" s="120">
        <f>(1-EPS_nonenergy!X109)*BIFUBC!X109</f>
        <v>0</v>
      </c>
      <c r="Y154" s="120">
        <f>(1-EPS_nonenergy!Y109)*BIFUBC!Y109</f>
        <v>0</v>
      </c>
      <c r="Z154" s="120">
        <f>(1-EPS_nonenergy!Z109)*BIFUBC!Z109</f>
        <v>0</v>
      </c>
      <c r="AA154" s="120">
        <f>(1-EPS_nonenergy!AA109)*BIFUBC!AA109</f>
        <v>0</v>
      </c>
      <c r="AB154" s="120">
        <f>(1-EPS_nonenergy!AB109)*BIFUBC!AB109</f>
        <v>0</v>
      </c>
      <c r="AC154" s="120">
        <f>(1-EPS_nonenergy!AC109)*BIFUBC!AC109</f>
        <v>0</v>
      </c>
      <c r="AD154" s="120">
        <f>(1-EPS_nonenergy!AD109)*BIFUBC!AD109</f>
        <v>0</v>
      </c>
      <c r="AE154" s="120">
        <f>(1-EPS_nonenergy!AE109)*BIFUBC!AE109</f>
        <v>0</v>
      </c>
      <c r="AF154" s="120">
        <f>(1-EPS_nonenergy!AF109)*BIFUBC!AF109</f>
        <v>0</v>
      </c>
      <c r="AG154" s="120">
        <f>(1-EPS_nonenergy!AG109)*BIFUBC!AG109</f>
        <v>0</v>
      </c>
    </row>
    <row r="155" spans="1:33" x14ac:dyDescent="0.25">
      <c r="A155" s="120" t="s">
        <v>1393</v>
      </c>
      <c r="B155" s="120" t="s">
        <v>1039</v>
      </c>
      <c r="C155" s="120">
        <f>(1-EPS_nonenergy!C110)*BIFUBC!C110</f>
        <v>0</v>
      </c>
      <c r="D155" s="120">
        <f>(1-EPS_nonenergy!D110)*BIFUBC!D110</f>
        <v>0</v>
      </c>
      <c r="E155" s="120">
        <f>(1-EPS_nonenergy!E110)*BIFUBC!E110</f>
        <v>0</v>
      </c>
      <c r="F155" s="120">
        <f>(1-EPS_nonenergy!F110)*BIFUBC!F110</f>
        <v>0</v>
      </c>
      <c r="G155" s="120">
        <f>(1-EPS_nonenergy!G110)*BIFUBC!G110</f>
        <v>0</v>
      </c>
      <c r="H155" s="120">
        <f>(1-EPS_nonenergy!H110)*BIFUBC!H110</f>
        <v>0</v>
      </c>
      <c r="I155" s="120">
        <f>(1-EPS_nonenergy!I110)*BIFUBC!I110</f>
        <v>0</v>
      </c>
      <c r="J155" s="120">
        <f>(1-EPS_nonenergy!J110)*BIFUBC!J110</f>
        <v>0</v>
      </c>
      <c r="K155" s="120">
        <f>(1-EPS_nonenergy!K110)*BIFUBC!K110</f>
        <v>0</v>
      </c>
      <c r="L155" s="120">
        <f>(1-EPS_nonenergy!L110)*BIFUBC!L110</f>
        <v>0</v>
      </c>
      <c r="M155" s="120">
        <f>(1-EPS_nonenergy!M110)*BIFUBC!M110</f>
        <v>0</v>
      </c>
      <c r="N155" s="120">
        <f>(1-EPS_nonenergy!N110)*BIFUBC!N110</f>
        <v>0</v>
      </c>
      <c r="O155" s="120">
        <f>(1-EPS_nonenergy!O110)*BIFUBC!O110</f>
        <v>0</v>
      </c>
      <c r="P155" s="120">
        <f>(1-EPS_nonenergy!P110)*BIFUBC!P110</f>
        <v>0</v>
      </c>
      <c r="Q155" s="120">
        <f>(1-EPS_nonenergy!Q110)*BIFUBC!Q110</f>
        <v>0</v>
      </c>
      <c r="R155" s="120">
        <f>(1-EPS_nonenergy!R110)*BIFUBC!R110</f>
        <v>0</v>
      </c>
      <c r="S155" s="120">
        <f>(1-EPS_nonenergy!S110)*BIFUBC!S110</f>
        <v>0</v>
      </c>
      <c r="T155" s="120">
        <f>(1-EPS_nonenergy!T110)*BIFUBC!T110</f>
        <v>0</v>
      </c>
      <c r="U155" s="120">
        <f>(1-EPS_nonenergy!U110)*BIFUBC!U110</f>
        <v>0</v>
      </c>
      <c r="V155" s="120">
        <f>(1-EPS_nonenergy!V110)*BIFUBC!V110</f>
        <v>0</v>
      </c>
      <c r="W155" s="120">
        <f>(1-EPS_nonenergy!W110)*BIFUBC!W110</f>
        <v>0</v>
      </c>
      <c r="X155" s="120">
        <f>(1-EPS_nonenergy!X110)*BIFUBC!X110</f>
        <v>0</v>
      </c>
      <c r="Y155" s="120">
        <f>(1-EPS_nonenergy!Y110)*BIFUBC!Y110</f>
        <v>0</v>
      </c>
      <c r="Z155" s="120">
        <f>(1-EPS_nonenergy!Z110)*BIFUBC!Z110</f>
        <v>0</v>
      </c>
      <c r="AA155" s="120">
        <f>(1-EPS_nonenergy!AA110)*BIFUBC!AA110</f>
        <v>0</v>
      </c>
      <c r="AB155" s="120">
        <f>(1-EPS_nonenergy!AB110)*BIFUBC!AB110</f>
        <v>0</v>
      </c>
      <c r="AC155" s="120">
        <f>(1-EPS_nonenergy!AC110)*BIFUBC!AC110</f>
        <v>0</v>
      </c>
      <c r="AD155" s="120">
        <f>(1-EPS_nonenergy!AD110)*BIFUBC!AD110</f>
        <v>0</v>
      </c>
      <c r="AE155" s="120">
        <f>(1-EPS_nonenergy!AE110)*BIFUBC!AE110</f>
        <v>0</v>
      </c>
      <c r="AF155" s="120">
        <f>(1-EPS_nonenergy!AF110)*BIFUBC!AF110</f>
        <v>0</v>
      </c>
      <c r="AG155" s="120">
        <f>(1-EPS_nonenergy!AG110)*BIFUBC!AG110</f>
        <v>0</v>
      </c>
    </row>
    <row r="156" spans="1:33" x14ac:dyDescent="0.25">
      <c r="A156" s="120" t="s">
        <v>1393</v>
      </c>
      <c r="B156" s="120" t="s">
        <v>1040</v>
      </c>
      <c r="C156" s="120">
        <f>(1-EPS_nonenergy!C111)*BIFUBC!C111</f>
        <v>0</v>
      </c>
      <c r="D156" s="120">
        <f>(1-EPS_nonenergy!D111)*BIFUBC!D111</f>
        <v>0</v>
      </c>
      <c r="E156" s="120">
        <f>(1-EPS_nonenergy!E111)*BIFUBC!E111</f>
        <v>0</v>
      </c>
      <c r="F156" s="120">
        <f>(1-EPS_nonenergy!F111)*BIFUBC!F111</f>
        <v>0</v>
      </c>
      <c r="G156" s="120">
        <f>(1-EPS_nonenergy!G111)*BIFUBC!G111</f>
        <v>0</v>
      </c>
      <c r="H156" s="120">
        <f>(1-EPS_nonenergy!H111)*BIFUBC!H111</f>
        <v>0</v>
      </c>
      <c r="I156" s="120">
        <f>(1-EPS_nonenergy!I111)*BIFUBC!I111</f>
        <v>0</v>
      </c>
      <c r="J156" s="120">
        <f>(1-EPS_nonenergy!J111)*BIFUBC!J111</f>
        <v>0</v>
      </c>
      <c r="K156" s="120">
        <f>(1-EPS_nonenergy!K111)*BIFUBC!K111</f>
        <v>0</v>
      </c>
      <c r="L156" s="120">
        <f>(1-EPS_nonenergy!L111)*BIFUBC!L111</f>
        <v>0</v>
      </c>
      <c r="M156" s="120">
        <f>(1-EPS_nonenergy!M111)*BIFUBC!M111</f>
        <v>0</v>
      </c>
      <c r="N156" s="120">
        <f>(1-EPS_nonenergy!N111)*BIFUBC!N111</f>
        <v>0</v>
      </c>
      <c r="O156" s="120">
        <f>(1-EPS_nonenergy!O111)*BIFUBC!O111</f>
        <v>0</v>
      </c>
      <c r="P156" s="120">
        <f>(1-EPS_nonenergy!P111)*BIFUBC!P111</f>
        <v>0</v>
      </c>
      <c r="Q156" s="120">
        <f>(1-EPS_nonenergy!Q111)*BIFUBC!Q111</f>
        <v>0</v>
      </c>
      <c r="R156" s="120">
        <f>(1-EPS_nonenergy!R111)*BIFUBC!R111</f>
        <v>0</v>
      </c>
      <c r="S156" s="120">
        <f>(1-EPS_nonenergy!S111)*BIFUBC!S111</f>
        <v>0</v>
      </c>
      <c r="T156" s="120">
        <f>(1-EPS_nonenergy!T111)*BIFUBC!T111</f>
        <v>0</v>
      </c>
      <c r="U156" s="120">
        <f>(1-EPS_nonenergy!U111)*BIFUBC!U111</f>
        <v>0</v>
      </c>
      <c r="V156" s="120">
        <f>(1-EPS_nonenergy!V111)*BIFUBC!V111</f>
        <v>0</v>
      </c>
      <c r="W156" s="120">
        <f>(1-EPS_nonenergy!W111)*BIFUBC!W111</f>
        <v>0</v>
      </c>
      <c r="X156" s="120">
        <f>(1-EPS_nonenergy!X111)*BIFUBC!X111</f>
        <v>0</v>
      </c>
      <c r="Y156" s="120">
        <f>(1-EPS_nonenergy!Y111)*BIFUBC!Y111</f>
        <v>0</v>
      </c>
      <c r="Z156" s="120">
        <f>(1-EPS_nonenergy!Z111)*BIFUBC!Z111</f>
        <v>0</v>
      </c>
      <c r="AA156" s="120">
        <f>(1-EPS_nonenergy!AA111)*BIFUBC!AA111</f>
        <v>0</v>
      </c>
      <c r="AB156" s="120">
        <f>(1-EPS_nonenergy!AB111)*BIFUBC!AB111</f>
        <v>0</v>
      </c>
      <c r="AC156" s="120">
        <f>(1-EPS_nonenergy!AC111)*BIFUBC!AC111</f>
        <v>0</v>
      </c>
      <c r="AD156" s="120">
        <f>(1-EPS_nonenergy!AD111)*BIFUBC!AD111</f>
        <v>0</v>
      </c>
      <c r="AE156" s="120">
        <f>(1-EPS_nonenergy!AE111)*BIFUBC!AE111</f>
        <v>0</v>
      </c>
      <c r="AF156" s="120">
        <f>(1-EPS_nonenergy!AF111)*BIFUBC!AF111</f>
        <v>0</v>
      </c>
      <c r="AG156" s="120">
        <f>(1-EPS_nonenergy!AG111)*BIFUBC!AG111</f>
        <v>0</v>
      </c>
    </row>
    <row r="157" spans="1:33" x14ac:dyDescent="0.25">
      <c r="A157" s="120" t="s">
        <v>1393</v>
      </c>
      <c r="B157" s="120" t="s">
        <v>1041</v>
      </c>
      <c r="C157" s="120">
        <f>(1-EPS_nonenergy!C112)*BIFUBC!C112</f>
        <v>0</v>
      </c>
      <c r="D157" s="120">
        <f>(1-EPS_nonenergy!D112)*BIFUBC!D112</f>
        <v>0</v>
      </c>
      <c r="E157" s="120">
        <f>(1-EPS_nonenergy!E112)*BIFUBC!E112</f>
        <v>0</v>
      </c>
      <c r="F157" s="120">
        <f>(1-EPS_nonenergy!F112)*BIFUBC!F112</f>
        <v>0</v>
      </c>
      <c r="G157" s="120">
        <f>(1-EPS_nonenergy!G112)*BIFUBC!G112</f>
        <v>0</v>
      </c>
      <c r="H157" s="120">
        <f>(1-EPS_nonenergy!H112)*BIFUBC!H112</f>
        <v>0</v>
      </c>
      <c r="I157" s="120">
        <f>(1-EPS_nonenergy!I112)*BIFUBC!I112</f>
        <v>0</v>
      </c>
      <c r="J157" s="120">
        <f>(1-EPS_nonenergy!J112)*BIFUBC!J112</f>
        <v>0</v>
      </c>
      <c r="K157" s="120">
        <f>(1-EPS_nonenergy!K112)*BIFUBC!K112</f>
        <v>0</v>
      </c>
      <c r="L157" s="120">
        <f>(1-EPS_nonenergy!L112)*BIFUBC!L112</f>
        <v>0</v>
      </c>
      <c r="M157" s="120">
        <f>(1-EPS_nonenergy!M112)*BIFUBC!M112</f>
        <v>0</v>
      </c>
      <c r="N157" s="120">
        <f>(1-EPS_nonenergy!N112)*BIFUBC!N112</f>
        <v>0</v>
      </c>
      <c r="O157" s="120">
        <f>(1-EPS_nonenergy!O112)*BIFUBC!O112</f>
        <v>0</v>
      </c>
      <c r="P157" s="120">
        <f>(1-EPS_nonenergy!P112)*BIFUBC!P112</f>
        <v>0</v>
      </c>
      <c r="Q157" s="120">
        <f>(1-EPS_nonenergy!Q112)*BIFUBC!Q112</f>
        <v>0</v>
      </c>
      <c r="R157" s="120">
        <f>(1-EPS_nonenergy!R112)*BIFUBC!R112</f>
        <v>0</v>
      </c>
      <c r="S157" s="120">
        <f>(1-EPS_nonenergy!S112)*BIFUBC!S112</f>
        <v>0</v>
      </c>
      <c r="T157" s="120">
        <f>(1-EPS_nonenergy!T112)*BIFUBC!T112</f>
        <v>0</v>
      </c>
      <c r="U157" s="120">
        <f>(1-EPS_nonenergy!U112)*BIFUBC!U112</f>
        <v>0</v>
      </c>
      <c r="V157" s="120">
        <f>(1-EPS_nonenergy!V112)*BIFUBC!V112</f>
        <v>0</v>
      </c>
      <c r="W157" s="120">
        <f>(1-EPS_nonenergy!W112)*BIFUBC!W112</f>
        <v>0</v>
      </c>
      <c r="X157" s="120">
        <f>(1-EPS_nonenergy!X112)*BIFUBC!X112</f>
        <v>0</v>
      </c>
      <c r="Y157" s="120">
        <f>(1-EPS_nonenergy!Y112)*BIFUBC!Y112</f>
        <v>0</v>
      </c>
      <c r="Z157" s="120">
        <f>(1-EPS_nonenergy!Z112)*BIFUBC!Z112</f>
        <v>0</v>
      </c>
      <c r="AA157" s="120">
        <f>(1-EPS_nonenergy!AA112)*BIFUBC!AA112</f>
        <v>0</v>
      </c>
      <c r="AB157" s="120">
        <f>(1-EPS_nonenergy!AB112)*BIFUBC!AB112</f>
        <v>0</v>
      </c>
      <c r="AC157" s="120">
        <f>(1-EPS_nonenergy!AC112)*BIFUBC!AC112</f>
        <v>0</v>
      </c>
      <c r="AD157" s="120">
        <f>(1-EPS_nonenergy!AD112)*BIFUBC!AD112</f>
        <v>0</v>
      </c>
      <c r="AE157" s="120">
        <f>(1-EPS_nonenergy!AE112)*BIFUBC!AE112</f>
        <v>0</v>
      </c>
      <c r="AF157" s="120">
        <f>(1-EPS_nonenergy!AF112)*BIFUBC!AF112</f>
        <v>0</v>
      </c>
      <c r="AG157" s="120">
        <f>(1-EPS_nonenergy!AG112)*BIFUBC!AG112</f>
        <v>0</v>
      </c>
    </row>
    <row r="158" spans="1:33" x14ac:dyDescent="0.25">
      <c r="A158" s="120" t="s">
        <v>1393</v>
      </c>
      <c r="B158" s="120" t="s">
        <v>1042</v>
      </c>
      <c r="C158" s="120">
        <f>(1-EPS_nonenergy!C113)*BIFUBC!C113</f>
        <v>0</v>
      </c>
      <c r="D158" s="120">
        <f>(1-EPS_nonenergy!D113)*BIFUBC!D113</f>
        <v>0</v>
      </c>
      <c r="E158" s="120">
        <f>(1-EPS_nonenergy!E113)*BIFUBC!E113</f>
        <v>0</v>
      </c>
      <c r="F158" s="120">
        <f>(1-EPS_nonenergy!F113)*BIFUBC!F113</f>
        <v>0</v>
      </c>
      <c r="G158" s="120">
        <f>(1-EPS_nonenergy!G113)*BIFUBC!G113</f>
        <v>0</v>
      </c>
      <c r="H158" s="120">
        <f>(1-EPS_nonenergy!H113)*BIFUBC!H113</f>
        <v>0</v>
      </c>
      <c r="I158" s="120">
        <f>(1-EPS_nonenergy!I113)*BIFUBC!I113</f>
        <v>0</v>
      </c>
      <c r="J158" s="120">
        <f>(1-EPS_nonenergy!J113)*BIFUBC!J113</f>
        <v>0</v>
      </c>
      <c r="K158" s="120">
        <f>(1-EPS_nonenergy!K113)*BIFUBC!K113</f>
        <v>0</v>
      </c>
      <c r="L158" s="120">
        <f>(1-EPS_nonenergy!L113)*BIFUBC!L113</f>
        <v>0</v>
      </c>
      <c r="M158" s="120">
        <f>(1-EPS_nonenergy!M113)*BIFUBC!M113</f>
        <v>0</v>
      </c>
      <c r="N158" s="120">
        <f>(1-EPS_nonenergy!N113)*BIFUBC!N113</f>
        <v>0</v>
      </c>
      <c r="O158" s="120">
        <f>(1-EPS_nonenergy!O113)*BIFUBC!O113</f>
        <v>0</v>
      </c>
      <c r="P158" s="120">
        <f>(1-EPS_nonenergy!P113)*BIFUBC!P113</f>
        <v>0</v>
      </c>
      <c r="Q158" s="120">
        <f>(1-EPS_nonenergy!Q113)*BIFUBC!Q113</f>
        <v>0</v>
      </c>
      <c r="R158" s="120">
        <f>(1-EPS_nonenergy!R113)*BIFUBC!R113</f>
        <v>0</v>
      </c>
      <c r="S158" s="120">
        <f>(1-EPS_nonenergy!S113)*BIFUBC!S113</f>
        <v>0</v>
      </c>
      <c r="T158" s="120">
        <f>(1-EPS_nonenergy!T113)*BIFUBC!T113</f>
        <v>0</v>
      </c>
      <c r="U158" s="120">
        <f>(1-EPS_nonenergy!U113)*BIFUBC!U113</f>
        <v>0</v>
      </c>
      <c r="V158" s="120">
        <f>(1-EPS_nonenergy!V113)*BIFUBC!V113</f>
        <v>0</v>
      </c>
      <c r="W158" s="120">
        <f>(1-EPS_nonenergy!W113)*BIFUBC!W113</f>
        <v>0</v>
      </c>
      <c r="X158" s="120">
        <f>(1-EPS_nonenergy!X113)*BIFUBC!X113</f>
        <v>0</v>
      </c>
      <c r="Y158" s="120">
        <f>(1-EPS_nonenergy!Y113)*BIFUBC!Y113</f>
        <v>0</v>
      </c>
      <c r="Z158" s="120">
        <f>(1-EPS_nonenergy!Z113)*BIFUBC!Z113</f>
        <v>0</v>
      </c>
      <c r="AA158" s="120">
        <f>(1-EPS_nonenergy!AA113)*BIFUBC!AA113</f>
        <v>0</v>
      </c>
      <c r="AB158" s="120">
        <f>(1-EPS_nonenergy!AB113)*BIFUBC!AB113</f>
        <v>0</v>
      </c>
      <c r="AC158" s="120">
        <f>(1-EPS_nonenergy!AC113)*BIFUBC!AC113</f>
        <v>0</v>
      </c>
      <c r="AD158" s="120">
        <f>(1-EPS_nonenergy!AD113)*BIFUBC!AD113</f>
        <v>0</v>
      </c>
      <c r="AE158" s="120">
        <f>(1-EPS_nonenergy!AE113)*BIFUBC!AE113</f>
        <v>0</v>
      </c>
      <c r="AF158" s="120">
        <f>(1-EPS_nonenergy!AF113)*BIFUBC!AF113</f>
        <v>0</v>
      </c>
      <c r="AG158" s="120">
        <f>(1-EPS_nonenergy!AG113)*BIFUBC!AG113</f>
        <v>0</v>
      </c>
    </row>
    <row r="159" spans="1:33" x14ac:dyDescent="0.25">
      <c r="A159" s="120" t="s">
        <v>1393</v>
      </c>
      <c r="B159" s="120" t="s">
        <v>1043</v>
      </c>
      <c r="C159" s="120">
        <f>(1-EPS_nonenergy!C114)*BIFUBC!C114</f>
        <v>0</v>
      </c>
      <c r="D159" s="120">
        <f>(1-EPS_nonenergy!D114)*BIFUBC!D114</f>
        <v>0</v>
      </c>
      <c r="E159" s="120">
        <f>(1-EPS_nonenergy!E114)*BIFUBC!E114</f>
        <v>0</v>
      </c>
      <c r="F159" s="120">
        <f>(1-EPS_nonenergy!F114)*BIFUBC!F114</f>
        <v>0</v>
      </c>
      <c r="G159" s="120">
        <f>(1-EPS_nonenergy!G114)*BIFUBC!G114</f>
        <v>0</v>
      </c>
      <c r="H159" s="120">
        <f>(1-EPS_nonenergy!H114)*BIFUBC!H114</f>
        <v>0</v>
      </c>
      <c r="I159" s="120">
        <f>(1-EPS_nonenergy!I114)*BIFUBC!I114</f>
        <v>0</v>
      </c>
      <c r="J159" s="120">
        <f>(1-EPS_nonenergy!J114)*BIFUBC!J114</f>
        <v>0</v>
      </c>
      <c r="K159" s="120">
        <f>(1-EPS_nonenergy!K114)*BIFUBC!K114</f>
        <v>0</v>
      </c>
      <c r="L159" s="120">
        <f>(1-EPS_nonenergy!L114)*BIFUBC!L114</f>
        <v>0</v>
      </c>
      <c r="M159" s="120">
        <f>(1-EPS_nonenergy!M114)*BIFUBC!M114</f>
        <v>0</v>
      </c>
      <c r="N159" s="120">
        <f>(1-EPS_nonenergy!N114)*BIFUBC!N114</f>
        <v>0</v>
      </c>
      <c r="O159" s="120">
        <f>(1-EPS_nonenergy!O114)*BIFUBC!O114</f>
        <v>0</v>
      </c>
      <c r="P159" s="120">
        <f>(1-EPS_nonenergy!P114)*BIFUBC!P114</f>
        <v>0</v>
      </c>
      <c r="Q159" s="120">
        <f>(1-EPS_nonenergy!Q114)*BIFUBC!Q114</f>
        <v>0</v>
      </c>
      <c r="R159" s="120">
        <f>(1-EPS_nonenergy!R114)*BIFUBC!R114</f>
        <v>0</v>
      </c>
      <c r="S159" s="120">
        <f>(1-EPS_nonenergy!S114)*BIFUBC!S114</f>
        <v>0</v>
      </c>
      <c r="T159" s="120">
        <f>(1-EPS_nonenergy!T114)*BIFUBC!T114</f>
        <v>0</v>
      </c>
      <c r="U159" s="120">
        <f>(1-EPS_nonenergy!U114)*BIFUBC!U114</f>
        <v>0</v>
      </c>
      <c r="V159" s="120">
        <f>(1-EPS_nonenergy!V114)*BIFUBC!V114</f>
        <v>0</v>
      </c>
      <c r="W159" s="120">
        <f>(1-EPS_nonenergy!W114)*BIFUBC!W114</f>
        <v>0</v>
      </c>
      <c r="X159" s="120">
        <f>(1-EPS_nonenergy!X114)*BIFUBC!X114</f>
        <v>0</v>
      </c>
      <c r="Y159" s="120">
        <f>(1-EPS_nonenergy!Y114)*BIFUBC!Y114</f>
        <v>0</v>
      </c>
      <c r="Z159" s="120">
        <f>(1-EPS_nonenergy!Z114)*BIFUBC!Z114</f>
        <v>0</v>
      </c>
      <c r="AA159" s="120">
        <f>(1-EPS_nonenergy!AA114)*BIFUBC!AA114</f>
        <v>0</v>
      </c>
      <c r="AB159" s="120">
        <f>(1-EPS_nonenergy!AB114)*BIFUBC!AB114</f>
        <v>0</v>
      </c>
      <c r="AC159" s="120">
        <f>(1-EPS_nonenergy!AC114)*BIFUBC!AC114</f>
        <v>0</v>
      </c>
      <c r="AD159" s="120">
        <f>(1-EPS_nonenergy!AD114)*BIFUBC!AD114</f>
        <v>0</v>
      </c>
      <c r="AE159" s="120">
        <f>(1-EPS_nonenergy!AE114)*BIFUBC!AE114</f>
        <v>0</v>
      </c>
      <c r="AF159" s="120">
        <f>(1-EPS_nonenergy!AF114)*BIFUBC!AF114</f>
        <v>0</v>
      </c>
      <c r="AG159" s="120">
        <f>(1-EPS_nonenergy!AG114)*BIFUBC!AG114</f>
        <v>0</v>
      </c>
    </row>
    <row r="160" spans="1:33" x14ac:dyDescent="0.25">
      <c r="A160" s="120" t="s">
        <v>1393</v>
      </c>
      <c r="B160" s="120" t="s">
        <v>1044</v>
      </c>
      <c r="C160" s="120">
        <f>(1-EPS_nonenergy!C115)*BIFUBC!C115</f>
        <v>0</v>
      </c>
      <c r="D160" s="120">
        <f>(1-EPS_nonenergy!D115)*BIFUBC!D115</f>
        <v>0</v>
      </c>
      <c r="E160" s="120">
        <f>(1-EPS_nonenergy!E115)*BIFUBC!E115</f>
        <v>0</v>
      </c>
      <c r="F160" s="120">
        <f>(1-EPS_nonenergy!F115)*BIFUBC!F115</f>
        <v>0</v>
      </c>
      <c r="G160" s="120">
        <f>(1-EPS_nonenergy!G115)*BIFUBC!G115</f>
        <v>0</v>
      </c>
      <c r="H160" s="120">
        <f>(1-EPS_nonenergy!H115)*BIFUBC!H115</f>
        <v>0</v>
      </c>
      <c r="I160" s="120">
        <f>(1-EPS_nonenergy!I115)*BIFUBC!I115</f>
        <v>0</v>
      </c>
      <c r="J160" s="120">
        <f>(1-EPS_nonenergy!J115)*BIFUBC!J115</f>
        <v>0</v>
      </c>
      <c r="K160" s="120">
        <f>(1-EPS_nonenergy!K115)*BIFUBC!K115</f>
        <v>0</v>
      </c>
      <c r="L160" s="120">
        <f>(1-EPS_nonenergy!L115)*BIFUBC!L115</f>
        <v>0</v>
      </c>
      <c r="M160" s="120">
        <f>(1-EPS_nonenergy!M115)*BIFUBC!M115</f>
        <v>0</v>
      </c>
      <c r="N160" s="120">
        <f>(1-EPS_nonenergy!N115)*BIFUBC!N115</f>
        <v>0</v>
      </c>
      <c r="O160" s="120">
        <f>(1-EPS_nonenergy!O115)*BIFUBC!O115</f>
        <v>0</v>
      </c>
      <c r="P160" s="120">
        <f>(1-EPS_nonenergy!P115)*BIFUBC!P115</f>
        <v>0</v>
      </c>
      <c r="Q160" s="120">
        <f>(1-EPS_nonenergy!Q115)*BIFUBC!Q115</f>
        <v>0</v>
      </c>
      <c r="R160" s="120">
        <f>(1-EPS_nonenergy!R115)*BIFUBC!R115</f>
        <v>0</v>
      </c>
      <c r="S160" s="120">
        <f>(1-EPS_nonenergy!S115)*BIFUBC!S115</f>
        <v>0</v>
      </c>
      <c r="T160" s="120">
        <f>(1-EPS_nonenergy!T115)*BIFUBC!T115</f>
        <v>0</v>
      </c>
      <c r="U160" s="120">
        <f>(1-EPS_nonenergy!U115)*BIFUBC!U115</f>
        <v>0</v>
      </c>
      <c r="V160" s="120">
        <f>(1-EPS_nonenergy!V115)*BIFUBC!V115</f>
        <v>0</v>
      </c>
      <c r="W160" s="120">
        <f>(1-EPS_nonenergy!W115)*BIFUBC!W115</f>
        <v>0</v>
      </c>
      <c r="X160" s="120">
        <f>(1-EPS_nonenergy!X115)*BIFUBC!X115</f>
        <v>0</v>
      </c>
      <c r="Y160" s="120">
        <f>(1-EPS_nonenergy!Y115)*BIFUBC!Y115</f>
        <v>0</v>
      </c>
      <c r="Z160" s="120">
        <f>(1-EPS_nonenergy!Z115)*BIFUBC!Z115</f>
        <v>0</v>
      </c>
      <c r="AA160" s="120">
        <f>(1-EPS_nonenergy!AA115)*BIFUBC!AA115</f>
        <v>0</v>
      </c>
      <c r="AB160" s="120">
        <f>(1-EPS_nonenergy!AB115)*BIFUBC!AB115</f>
        <v>0</v>
      </c>
      <c r="AC160" s="120">
        <f>(1-EPS_nonenergy!AC115)*BIFUBC!AC115</f>
        <v>0</v>
      </c>
      <c r="AD160" s="120">
        <f>(1-EPS_nonenergy!AD115)*BIFUBC!AD115</f>
        <v>0</v>
      </c>
      <c r="AE160" s="120">
        <f>(1-EPS_nonenergy!AE115)*BIFUBC!AE115</f>
        <v>0</v>
      </c>
      <c r="AF160" s="120">
        <f>(1-EPS_nonenergy!AF115)*BIFUBC!AF115</f>
        <v>0</v>
      </c>
      <c r="AG160" s="120">
        <f>(1-EPS_nonenergy!AG115)*BIFUBC!AG115</f>
        <v>0</v>
      </c>
    </row>
    <row r="161" spans="1:33" x14ac:dyDescent="0.25">
      <c r="A161" s="120" t="s">
        <v>1393</v>
      </c>
      <c r="B161" s="120" t="s">
        <v>1045</v>
      </c>
      <c r="C161" s="120">
        <f>(1-EPS_nonenergy!C116)*BIFUBC!C116</f>
        <v>0</v>
      </c>
      <c r="D161" s="120">
        <f>(1-EPS_nonenergy!D116)*BIFUBC!D116</f>
        <v>0</v>
      </c>
      <c r="E161" s="120">
        <f>(1-EPS_nonenergy!E116)*BIFUBC!E116</f>
        <v>0</v>
      </c>
      <c r="F161" s="120">
        <f>(1-EPS_nonenergy!F116)*BIFUBC!F116</f>
        <v>0</v>
      </c>
      <c r="G161" s="120">
        <f>(1-EPS_nonenergy!G116)*BIFUBC!G116</f>
        <v>0</v>
      </c>
      <c r="H161" s="120">
        <f>(1-EPS_nonenergy!H116)*BIFUBC!H116</f>
        <v>0</v>
      </c>
      <c r="I161" s="120">
        <f>(1-EPS_nonenergy!I116)*BIFUBC!I116</f>
        <v>0</v>
      </c>
      <c r="J161" s="120">
        <f>(1-EPS_nonenergy!J116)*BIFUBC!J116</f>
        <v>0</v>
      </c>
      <c r="K161" s="120">
        <f>(1-EPS_nonenergy!K116)*BIFUBC!K116</f>
        <v>0</v>
      </c>
      <c r="L161" s="120">
        <f>(1-EPS_nonenergy!L116)*BIFUBC!L116</f>
        <v>0</v>
      </c>
      <c r="M161" s="120">
        <f>(1-EPS_nonenergy!M116)*BIFUBC!M116</f>
        <v>0</v>
      </c>
      <c r="N161" s="120">
        <f>(1-EPS_nonenergy!N116)*BIFUBC!N116</f>
        <v>0</v>
      </c>
      <c r="O161" s="120">
        <f>(1-EPS_nonenergy!O116)*BIFUBC!O116</f>
        <v>0</v>
      </c>
      <c r="P161" s="120">
        <f>(1-EPS_nonenergy!P116)*BIFUBC!P116</f>
        <v>0</v>
      </c>
      <c r="Q161" s="120">
        <f>(1-EPS_nonenergy!Q116)*BIFUBC!Q116</f>
        <v>0</v>
      </c>
      <c r="R161" s="120">
        <f>(1-EPS_nonenergy!R116)*BIFUBC!R116</f>
        <v>0</v>
      </c>
      <c r="S161" s="120">
        <f>(1-EPS_nonenergy!S116)*BIFUBC!S116</f>
        <v>0</v>
      </c>
      <c r="T161" s="120">
        <f>(1-EPS_nonenergy!T116)*BIFUBC!T116</f>
        <v>0</v>
      </c>
      <c r="U161" s="120">
        <f>(1-EPS_nonenergy!U116)*BIFUBC!U116</f>
        <v>0</v>
      </c>
      <c r="V161" s="120">
        <f>(1-EPS_nonenergy!V116)*BIFUBC!V116</f>
        <v>0</v>
      </c>
      <c r="W161" s="120">
        <f>(1-EPS_nonenergy!W116)*BIFUBC!W116</f>
        <v>0</v>
      </c>
      <c r="X161" s="120">
        <f>(1-EPS_nonenergy!X116)*BIFUBC!X116</f>
        <v>0</v>
      </c>
      <c r="Y161" s="120">
        <f>(1-EPS_nonenergy!Y116)*BIFUBC!Y116</f>
        <v>0</v>
      </c>
      <c r="Z161" s="120">
        <f>(1-EPS_nonenergy!Z116)*BIFUBC!Z116</f>
        <v>0</v>
      </c>
      <c r="AA161" s="120">
        <f>(1-EPS_nonenergy!AA116)*BIFUBC!AA116</f>
        <v>0</v>
      </c>
      <c r="AB161" s="120">
        <f>(1-EPS_nonenergy!AB116)*BIFUBC!AB116</f>
        <v>0</v>
      </c>
      <c r="AC161" s="120">
        <f>(1-EPS_nonenergy!AC116)*BIFUBC!AC116</f>
        <v>0</v>
      </c>
      <c r="AD161" s="120">
        <f>(1-EPS_nonenergy!AD116)*BIFUBC!AD116</f>
        <v>0</v>
      </c>
      <c r="AE161" s="120">
        <f>(1-EPS_nonenergy!AE116)*BIFUBC!AE116</f>
        <v>0</v>
      </c>
      <c r="AF161" s="120">
        <f>(1-EPS_nonenergy!AF116)*BIFUBC!AF116</f>
        <v>0</v>
      </c>
      <c r="AG161" s="120">
        <f>(1-EPS_nonenergy!AG116)*BIFUBC!AG116</f>
        <v>0</v>
      </c>
    </row>
    <row r="162" spans="1:33" x14ac:dyDescent="0.25">
      <c r="A162" s="120" t="s">
        <v>1393</v>
      </c>
      <c r="B162" s="120" t="s">
        <v>1046</v>
      </c>
      <c r="C162" s="120">
        <f>(1-EPS_nonenergy!C117)*BIFUBC!C117</f>
        <v>0</v>
      </c>
      <c r="D162" s="120">
        <f>(1-EPS_nonenergy!D117)*BIFUBC!D117</f>
        <v>0</v>
      </c>
      <c r="E162" s="120">
        <f>(1-EPS_nonenergy!E117)*BIFUBC!E117</f>
        <v>0</v>
      </c>
      <c r="F162" s="120">
        <f>(1-EPS_nonenergy!F117)*BIFUBC!F117</f>
        <v>0</v>
      </c>
      <c r="G162" s="120">
        <f>(1-EPS_nonenergy!G117)*BIFUBC!G117</f>
        <v>0</v>
      </c>
      <c r="H162" s="120">
        <f>(1-EPS_nonenergy!H117)*BIFUBC!H117</f>
        <v>0</v>
      </c>
      <c r="I162" s="120">
        <f>(1-EPS_nonenergy!I117)*BIFUBC!I117</f>
        <v>0</v>
      </c>
      <c r="J162" s="120">
        <f>(1-EPS_nonenergy!J117)*BIFUBC!J117</f>
        <v>0</v>
      </c>
      <c r="K162" s="120">
        <f>(1-EPS_nonenergy!K117)*BIFUBC!K117</f>
        <v>0</v>
      </c>
      <c r="L162" s="120">
        <f>(1-EPS_nonenergy!L117)*BIFUBC!L117</f>
        <v>0</v>
      </c>
      <c r="M162" s="120">
        <f>(1-EPS_nonenergy!M117)*BIFUBC!M117</f>
        <v>0</v>
      </c>
      <c r="N162" s="120">
        <f>(1-EPS_nonenergy!N117)*BIFUBC!N117</f>
        <v>0</v>
      </c>
      <c r="O162" s="120">
        <f>(1-EPS_nonenergy!O117)*BIFUBC!O117</f>
        <v>0</v>
      </c>
      <c r="P162" s="120">
        <f>(1-EPS_nonenergy!P117)*BIFUBC!P117</f>
        <v>0</v>
      </c>
      <c r="Q162" s="120">
        <f>(1-EPS_nonenergy!Q117)*BIFUBC!Q117</f>
        <v>0</v>
      </c>
      <c r="R162" s="120">
        <f>(1-EPS_nonenergy!R117)*BIFUBC!R117</f>
        <v>0</v>
      </c>
      <c r="S162" s="120">
        <f>(1-EPS_nonenergy!S117)*BIFUBC!S117</f>
        <v>0</v>
      </c>
      <c r="T162" s="120">
        <f>(1-EPS_nonenergy!T117)*BIFUBC!T117</f>
        <v>0</v>
      </c>
      <c r="U162" s="120">
        <f>(1-EPS_nonenergy!U117)*BIFUBC!U117</f>
        <v>0</v>
      </c>
      <c r="V162" s="120">
        <f>(1-EPS_nonenergy!V117)*BIFUBC!V117</f>
        <v>0</v>
      </c>
      <c r="W162" s="120">
        <f>(1-EPS_nonenergy!W117)*BIFUBC!W117</f>
        <v>0</v>
      </c>
      <c r="X162" s="120">
        <f>(1-EPS_nonenergy!X117)*BIFUBC!X117</f>
        <v>0</v>
      </c>
      <c r="Y162" s="120">
        <f>(1-EPS_nonenergy!Y117)*BIFUBC!Y117</f>
        <v>0</v>
      </c>
      <c r="Z162" s="120">
        <f>(1-EPS_nonenergy!Z117)*BIFUBC!Z117</f>
        <v>0</v>
      </c>
      <c r="AA162" s="120">
        <f>(1-EPS_nonenergy!AA117)*BIFUBC!AA117</f>
        <v>0</v>
      </c>
      <c r="AB162" s="120">
        <f>(1-EPS_nonenergy!AB117)*BIFUBC!AB117</f>
        <v>0</v>
      </c>
      <c r="AC162" s="120">
        <f>(1-EPS_nonenergy!AC117)*BIFUBC!AC117</f>
        <v>0</v>
      </c>
      <c r="AD162" s="120">
        <f>(1-EPS_nonenergy!AD117)*BIFUBC!AD117</f>
        <v>0</v>
      </c>
      <c r="AE162" s="120">
        <f>(1-EPS_nonenergy!AE117)*BIFUBC!AE117</f>
        <v>0</v>
      </c>
      <c r="AF162" s="120">
        <f>(1-EPS_nonenergy!AF117)*BIFUBC!AF117</f>
        <v>0</v>
      </c>
      <c r="AG162" s="120">
        <f>(1-EPS_nonenergy!AG117)*BIFUBC!AG117</f>
        <v>0</v>
      </c>
    </row>
    <row r="163" spans="1:33" x14ac:dyDescent="0.25">
      <c r="A163" s="120" t="s">
        <v>1393</v>
      </c>
      <c r="B163" s="120" t="s">
        <v>1047</v>
      </c>
      <c r="C163" s="120">
        <f>(1-EPS_nonenergy!C118)*BIFUBC!C118</f>
        <v>0</v>
      </c>
      <c r="D163" s="120">
        <f>(1-EPS_nonenergy!D118)*BIFUBC!D118</f>
        <v>0</v>
      </c>
      <c r="E163" s="120">
        <f>(1-EPS_nonenergy!E118)*BIFUBC!E118</f>
        <v>0</v>
      </c>
      <c r="F163" s="120">
        <f>(1-EPS_nonenergy!F118)*BIFUBC!F118</f>
        <v>0</v>
      </c>
      <c r="G163" s="120">
        <f>(1-EPS_nonenergy!G118)*BIFUBC!G118</f>
        <v>0</v>
      </c>
      <c r="H163" s="120">
        <f>(1-EPS_nonenergy!H118)*BIFUBC!H118</f>
        <v>0</v>
      </c>
      <c r="I163" s="120">
        <f>(1-EPS_nonenergy!I118)*BIFUBC!I118</f>
        <v>0</v>
      </c>
      <c r="J163" s="120">
        <f>(1-EPS_nonenergy!J118)*BIFUBC!J118</f>
        <v>0</v>
      </c>
      <c r="K163" s="120">
        <f>(1-EPS_nonenergy!K118)*BIFUBC!K118</f>
        <v>0</v>
      </c>
      <c r="L163" s="120">
        <f>(1-EPS_nonenergy!L118)*BIFUBC!L118</f>
        <v>0</v>
      </c>
      <c r="M163" s="120">
        <f>(1-EPS_nonenergy!M118)*BIFUBC!M118</f>
        <v>0</v>
      </c>
      <c r="N163" s="120">
        <f>(1-EPS_nonenergy!N118)*BIFUBC!N118</f>
        <v>0</v>
      </c>
      <c r="O163" s="120">
        <f>(1-EPS_nonenergy!O118)*BIFUBC!O118</f>
        <v>0</v>
      </c>
      <c r="P163" s="120">
        <f>(1-EPS_nonenergy!P118)*BIFUBC!P118</f>
        <v>0</v>
      </c>
      <c r="Q163" s="120">
        <f>(1-EPS_nonenergy!Q118)*BIFUBC!Q118</f>
        <v>0</v>
      </c>
      <c r="R163" s="120">
        <f>(1-EPS_nonenergy!R118)*BIFUBC!R118</f>
        <v>0</v>
      </c>
      <c r="S163" s="120">
        <f>(1-EPS_nonenergy!S118)*BIFUBC!S118</f>
        <v>0</v>
      </c>
      <c r="T163" s="120">
        <f>(1-EPS_nonenergy!T118)*BIFUBC!T118</f>
        <v>0</v>
      </c>
      <c r="U163" s="120">
        <f>(1-EPS_nonenergy!U118)*BIFUBC!U118</f>
        <v>0</v>
      </c>
      <c r="V163" s="120">
        <f>(1-EPS_nonenergy!V118)*BIFUBC!V118</f>
        <v>0</v>
      </c>
      <c r="W163" s="120">
        <f>(1-EPS_nonenergy!W118)*BIFUBC!W118</f>
        <v>0</v>
      </c>
      <c r="X163" s="120">
        <f>(1-EPS_nonenergy!X118)*BIFUBC!X118</f>
        <v>0</v>
      </c>
      <c r="Y163" s="120">
        <f>(1-EPS_nonenergy!Y118)*BIFUBC!Y118</f>
        <v>0</v>
      </c>
      <c r="Z163" s="120">
        <f>(1-EPS_nonenergy!Z118)*BIFUBC!Z118</f>
        <v>0</v>
      </c>
      <c r="AA163" s="120">
        <f>(1-EPS_nonenergy!AA118)*BIFUBC!AA118</f>
        <v>0</v>
      </c>
      <c r="AB163" s="120">
        <f>(1-EPS_nonenergy!AB118)*BIFUBC!AB118</f>
        <v>0</v>
      </c>
      <c r="AC163" s="120">
        <f>(1-EPS_nonenergy!AC118)*BIFUBC!AC118</f>
        <v>0</v>
      </c>
      <c r="AD163" s="120">
        <f>(1-EPS_nonenergy!AD118)*BIFUBC!AD118</f>
        <v>0</v>
      </c>
      <c r="AE163" s="120">
        <f>(1-EPS_nonenergy!AE118)*BIFUBC!AE118</f>
        <v>0</v>
      </c>
      <c r="AF163" s="120">
        <f>(1-EPS_nonenergy!AF118)*BIFUBC!AF118</f>
        <v>0</v>
      </c>
      <c r="AG163" s="120">
        <f>(1-EPS_nonenergy!AG118)*BIFUBC!AG118</f>
        <v>0</v>
      </c>
    </row>
    <row r="164" spans="1:33" x14ac:dyDescent="0.25">
      <c r="A164" s="120" t="s">
        <v>1393</v>
      </c>
      <c r="B164" s="120" t="s">
        <v>1048</v>
      </c>
      <c r="C164" s="120">
        <f>(1-EPS_nonenergy!C119)*BIFUBC!C119</f>
        <v>0</v>
      </c>
      <c r="D164" s="120">
        <f>(1-EPS_nonenergy!D119)*BIFUBC!D119</f>
        <v>0</v>
      </c>
      <c r="E164" s="120">
        <f>(1-EPS_nonenergy!E119)*BIFUBC!E119</f>
        <v>0</v>
      </c>
      <c r="F164" s="120">
        <f>(1-EPS_nonenergy!F119)*BIFUBC!F119</f>
        <v>0</v>
      </c>
      <c r="G164" s="120">
        <f>(1-EPS_nonenergy!G119)*BIFUBC!G119</f>
        <v>0</v>
      </c>
      <c r="H164" s="120">
        <f>(1-EPS_nonenergy!H119)*BIFUBC!H119</f>
        <v>0</v>
      </c>
      <c r="I164" s="120">
        <f>(1-EPS_nonenergy!I119)*BIFUBC!I119</f>
        <v>0</v>
      </c>
      <c r="J164" s="120">
        <f>(1-EPS_nonenergy!J119)*BIFUBC!J119</f>
        <v>0</v>
      </c>
      <c r="K164" s="120">
        <f>(1-EPS_nonenergy!K119)*BIFUBC!K119</f>
        <v>0</v>
      </c>
      <c r="L164" s="120">
        <f>(1-EPS_nonenergy!L119)*BIFUBC!L119</f>
        <v>0</v>
      </c>
      <c r="M164" s="120">
        <f>(1-EPS_nonenergy!M119)*BIFUBC!M119</f>
        <v>0</v>
      </c>
      <c r="N164" s="120">
        <f>(1-EPS_nonenergy!N119)*BIFUBC!N119</f>
        <v>0</v>
      </c>
      <c r="O164" s="120">
        <f>(1-EPS_nonenergy!O119)*BIFUBC!O119</f>
        <v>0</v>
      </c>
      <c r="P164" s="120">
        <f>(1-EPS_nonenergy!P119)*BIFUBC!P119</f>
        <v>0</v>
      </c>
      <c r="Q164" s="120">
        <f>(1-EPS_nonenergy!Q119)*BIFUBC!Q119</f>
        <v>0</v>
      </c>
      <c r="R164" s="120">
        <f>(1-EPS_nonenergy!R119)*BIFUBC!R119</f>
        <v>0</v>
      </c>
      <c r="S164" s="120">
        <f>(1-EPS_nonenergy!S119)*BIFUBC!S119</f>
        <v>0</v>
      </c>
      <c r="T164" s="120">
        <f>(1-EPS_nonenergy!T119)*BIFUBC!T119</f>
        <v>0</v>
      </c>
      <c r="U164" s="120">
        <f>(1-EPS_nonenergy!U119)*BIFUBC!U119</f>
        <v>0</v>
      </c>
      <c r="V164" s="120">
        <f>(1-EPS_nonenergy!V119)*BIFUBC!V119</f>
        <v>0</v>
      </c>
      <c r="W164" s="120">
        <f>(1-EPS_nonenergy!W119)*BIFUBC!W119</f>
        <v>0</v>
      </c>
      <c r="X164" s="120">
        <f>(1-EPS_nonenergy!X119)*BIFUBC!X119</f>
        <v>0</v>
      </c>
      <c r="Y164" s="120">
        <f>(1-EPS_nonenergy!Y119)*BIFUBC!Y119</f>
        <v>0</v>
      </c>
      <c r="Z164" s="120">
        <f>(1-EPS_nonenergy!Z119)*BIFUBC!Z119</f>
        <v>0</v>
      </c>
      <c r="AA164" s="120">
        <f>(1-EPS_nonenergy!AA119)*BIFUBC!AA119</f>
        <v>0</v>
      </c>
      <c r="AB164" s="120">
        <f>(1-EPS_nonenergy!AB119)*BIFUBC!AB119</f>
        <v>0</v>
      </c>
      <c r="AC164" s="120">
        <f>(1-EPS_nonenergy!AC119)*BIFUBC!AC119</f>
        <v>0</v>
      </c>
      <c r="AD164" s="120">
        <f>(1-EPS_nonenergy!AD119)*BIFUBC!AD119</f>
        <v>0</v>
      </c>
      <c r="AE164" s="120">
        <f>(1-EPS_nonenergy!AE119)*BIFUBC!AE119</f>
        <v>0</v>
      </c>
      <c r="AF164" s="120">
        <f>(1-EPS_nonenergy!AF119)*BIFUBC!AF119</f>
        <v>0</v>
      </c>
      <c r="AG164" s="120">
        <f>(1-EPS_nonenergy!AG119)*BIFUBC!AG119</f>
        <v>0</v>
      </c>
    </row>
    <row r="165" spans="1:33" x14ac:dyDescent="0.25">
      <c r="A165" s="120" t="s">
        <v>1393</v>
      </c>
      <c r="B165" s="120" t="s">
        <v>1049</v>
      </c>
      <c r="C165" s="120">
        <f>(1-EPS_nonenergy!C120)*BIFUBC!C120</f>
        <v>0</v>
      </c>
      <c r="D165" s="120">
        <f>(1-EPS_nonenergy!D120)*BIFUBC!D120</f>
        <v>0</v>
      </c>
      <c r="E165" s="120">
        <f>(1-EPS_nonenergy!E120)*BIFUBC!E120</f>
        <v>0</v>
      </c>
      <c r="F165" s="120">
        <f>(1-EPS_nonenergy!F120)*BIFUBC!F120</f>
        <v>0</v>
      </c>
      <c r="G165" s="120">
        <f>(1-EPS_nonenergy!G120)*BIFUBC!G120</f>
        <v>0</v>
      </c>
      <c r="H165" s="120">
        <f>(1-EPS_nonenergy!H120)*BIFUBC!H120</f>
        <v>0</v>
      </c>
      <c r="I165" s="120">
        <f>(1-EPS_nonenergy!I120)*BIFUBC!I120</f>
        <v>0</v>
      </c>
      <c r="J165" s="120">
        <f>(1-EPS_nonenergy!J120)*BIFUBC!J120</f>
        <v>0</v>
      </c>
      <c r="K165" s="120">
        <f>(1-EPS_nonenergy!K120)*BIFUBC!K120</f>
        <v>0</v>
      </c>
      <c r="L165" s="120">
        <f>(1-EPS_nonenergy!L120)*BIFUBC!L120</f>
        <v>0</v>
      </c>
      <c r="M165" s="120">
        <f>(1-EPS_nonenergy!M120)*BIFUBC!M120</f>
        <v>0</v>
      </c>
      <c r="N165" s="120">
        <f>(1-EPS_nonenergy!N120)*BIFUBC!N120</f>
        <v>0</v>
      </c>
      <c r="O165" s="120">
        <f>(1-EPS_nonenergy!O120)*BIFUBC!O120</f>
        <v>0</v>
      </c>
      <c r="P165" s="120">
        <f>(1-EPS_nonenergy!P120)*BIFUBC!P120</f>
        <v>0</v>
      </c>
      <c r="Q165" s="120">
        <f>(1-EPS_nonenergy!Q120)*BIFUBC!Q120</f>
        <v>0</v>
      </c>
      <c r="R165" s="120">
        <f>(1-EPS_nonenergy!R120)*BIFUBC!R120</f>
        <v>0</v>
      </c>
      <c r="S165" s="120">
        <f>(1-EPS_nonenergy!S120)*BIFUBC!S120</f>
        <v>0</v>
      </c>
      <c r="T165" s="120">
        <f>(1-EPS_nonenergy!T120)*BIFUBC!T120</f>
        <v>0</v>
      </c>
      <c r="U165" s="120">
        <f>(1-EPS_nonenergy!U120)*BIFUBC!U120</f>
        <v>0</v>
      </c>
      <c r="V165" s="120">
        <f>(1-EPS_nonenergy!V120)*BIFUBC!V120</f>
        <v>0</v>
      </c>
      <c r="W165" s="120">
        <f>(1-EPS_nonenergy!W120)*BIFUBC!W120</f>
        <v>0</v>
      </c>
      <c r="X165" s="120">
        <f>(1-EPS_nonenergy!X120)*BIFUBC!X120</f>
        <v>0</v>
      </c>
      <c r="Y165" s="120">
        <f>(1-EPS_nonenergy!Y120)*BIFUBC!Y120</f>
        <v>0</v>
      </c>
      <c r="Z165" s="120">
        <f>(1-EPS_nonenergy!Z120)*BIFUBC!Z120</f>
        <v>0</v>
      </c>
      <c r="AA165" s="120">
        <f>(1-EPS_nonenergy!AA120)*BIFUBC!AA120</f>
        <v>0</v>
      </c>
      <c r="AB165" s="120">
        <f>(1-EPS_nonenergy!AB120)*BIFUBC!AB120</f>
        <v>0</v>
      </c>
      <c r="AC165" s="120">
        <f>(1-EPS_nonenergy!AC120)*BIFUBC!AC120</f>
        <v>0</v>
      </c>
      <c r="AD165" s="120">
        <f>(1-EPS_nonenergy!AD120)*BIFUBC!AD120</f>
        <v>0</v>
      </c>
      <c r="AE165" s="120">
        <f>(1-EPS_nonenergy!AE120)*BIFUBC!AE120</f>
        <v>0</v>
      </c>
      <c r="AF165" s="120">
        <f>(1-EPS_nonenergy!AF120)*BIFUBC!AF120</f>
        <v>0</v>
      </c>
      <c r="AG165" s="120">
        <f>(1-EPS_nonenergy!AG120)*BIFUBC!AG120</f>
        <v>0</v>
      </c>
    </row>
    <row r="166" spans="1:33" x14ac:dyDescent="0.25">
      <c r="A166" s="120" t="s">
        <v>1393</v>
      </c>
      <c r="B166" s="120" t="s">
        <v>1050</v>
      </c>
      <c r="C166" s="120">
        <f>(1-EPS_nonenergy!C121)*BIFUBC!C121</f>
        <v>0</v>
      </c>
      <c r="D166" s="120">
        <f>(1-EPS_nonenergy!D121)*BIFUBC!D121</f>
        <v>0</v>
      </c>
      <c r="E166" s="120">
        <f>(1-EPS_nonenergy!E121)*BIFUBC!E121</f>
        <v>0</v>
      </c>
      <c r="F166" s="120">
        <f>(1-EPS_nonenergy!F121)*BIFUBC!F121</f>
        <v>0</v>
      </c>
      <c r="G166" s="120">
        <f>(1-EPS_nonenergy!G121)*BIFUBC!G121</f>
        <v>0</v>
      </c>
      <c r="H166" s="120">
        <f>(1-EPS_nonenergy!H121)*BIFUBC!H121</f>
        <v>0</v>
      </c>
      <c r="I166" s="120">
        <f>(1-EPS_nonenergy!I121)*BIFUBC!I121</f>
        <v>0</v>
      </c>
      <c r="J166" s="120">
        <f>(1-EPS_nonenergy!J121)*BIFUBC!J121</f>
        <v>0</v>
      </c>
      <c r="K166" s="120">
        <f>(1-EPS_nonenergy!K121)*BIFUBC!K121</f>
        <v>0</v>
      </c>
      <c r="L166" s="120">
        <f>(1-EPS_nonenergy!L121)*BIFUBC!L121</f>
        <v>0</v>
      </c>
      <c r="M166" s="120">
        <f>(1-EPS_nonenergy!M121)*BIFUBC!M121</f>
        <v>0</v>
      </c>
      <c r="N166" s="120">
        <f>(1-EPS_nonenergy!N121)*BIFUBC!N121</f>
        <v>0</v>
      </c>
      <c r="O166" s="120">
        <f>(1-EPS_nonenergy!O121)*BIFUBC!O121</f>
        <v>0</v>
      </c>
      <c r="P166" s="120">
        <f>(1-EPS_nonenergy!P121)*BIFUBC!P121</f>
        <v>0</v>
      </c>
      <c r="Q166" s="120">
        <f>(1-EPS_nonenergy!Q121)*BIFUBC!Q121</f>
        <v>0</v>
      </c>
      <c r="R166" s="120">
        <f>(1-EPS_nonenergy!R121)*BIFUBC!R121</f>
        <v>0</v>
      </c>
      <c r="S166" s="120">
        <f>(1-EPS_nonenergy!S121)*BIFUBC!S121</f>
        <v>0</v>
      </c>
      <c r="T166" s="120">
        <f>(1-EPS_nonenergy!T121)*BIFUBC!T121</f>
        <v>0</v>
      </c>
      <c r="U166" s="120">
        <f>(1-EPS_nonenergy!U121)*BIFUBC!U121</f>
        <v>0</v>
      </c>
      <c r="V166" s="120">
        <f>(1-EPS_nonenergy!V121)*BIFUBC!V121</f>
        <v>0</v>
      </c>
      <c r="W166" s="120">
        <f>(1-EPS_nonenergy!W121)*BIFUBC!W121</f>
        <v>0</v>
      </c>
      <c r="X166" s="120">
        <f>(1-EPS_nonenergy!X121)*BIFUBC!X121</f>
        <v>0</v>
      </c>
      <c r="Y166" s="120">
        <f>(1-EPS_nonenergy!Y121)*BIFUBC!Y121</f>
        <v>0</v>
      </c>
      <c r="Z166" s="120">
        <f>(1-EPS_nonenergy!Z121)*BIFUBC!Z121</f>
        <v>0</v>
      </c>
      <c r="AA166" s="120">
        <f>(1-EPS_nonenergy!AA121)*BIFUBC!AA121</f>
        <v>0</v>
      </c>
      <c r="AB166" s="120">
        <f>(1-EPS_nonenergy!AB121)*BIFUBC!AB121</f>
        <v>0</v>
      </c>
      <c r="AC166" s="120">
        <f>(1-EPS_nonenergy!AC121)*BIFUBC!AC121</f>
        <v>0</v>
      </c>
      <c r="AD166" s="120">
        <f>(1-EPS_nonenergy!AD121)*BIFUBC!AD121</f>
        <v>0</v>
      </c>
      <c r="AE166" s="120">
        <f>(1-EPS_nonenergy!AE121)*BIFUBC!AE121</f>
        <v>0</v>
      </c>
      <c r="AF166" s="120">
        <f>(1-EPS_nonenergy!AF121)*BIFUBC!AF121</f>
        <v>0</v>
      </c>
      <c r="AG166" s="120">
        <f>(1-EPS_nonenergy!AG121)*BIFUBC!AG121</f>
        <v>0</v>
      </c>
    </row>
    <row r="167" spans="1:33" x14ac:dyDescent="0.25">
      <c r="A167" s="120" t="s">
        <v>1393</v>
      </c>
      <c r="B167" s="120" t="s">
        <v>1051</v>
      </c>
      <c r="C167" s="120">
        <f>(1-EPS_nonenergy!C122)*BIFUBC!C122</f>
        <v>0</v>
      </c>
      <c r="D167" s="120">
        <f>(1-EPS_nonenergy!D122)*BIFUBC!D122</f>
        <v>0</v>
      </c>
      <c r="E167" s="120">
        <f>(1-EPS_nonenergy!E122)*BIFUBC!E122</f>
        <v>0</v>
      </c>
      <c r="F167" s="120">
        <f>(1-EPS_nonenergy!F122)*BIFUBC!F122</f>
        <v>0</v>
      </c>
      <c r="G167" s="120">
        <f>(1-EPS_nonenergy!G122)*BIFUBC!G122</f>
        <v>0</v>
      </c>
      <c r="H167" s="120">
        <f>(1-EPS_nonenergy!H122)*BIFUBC!H122</f>
        <v>0</v>
      </c>
      <c r="I167" s="120">
        <f>(1-EPS_nonenergy!I122)*BIFUBC!I122</f>
        <v>0</v>
      </c>
      <c r="J167" s="120">
        <f>(1-EPS_nonenergy!J122)*BIFUBC!J122</f>
        <v>0</v>
      </c>
      <c r="K167" s="120">
        <f>(1-EPS_nonenergy!K122)*BIFUBC!K122</f>
        <v>0</v>
      </c>
      <c r="L167" s="120">
        <f>(1-EPS_nonenergy!L122)*BIFUBC!L122</f>
        <v>0</v>
      </c>
      <c r="M167" s="120">
        <f>(1-EPS_nonenergy!M122)*BIFUBC!M122</f>
        <v>0</v>
      </c>
      <c r="N167" s="120">
        <f>(1-EPS_nonenergy!N122)*BIFUBC!N122</f>
        <v>0</v>
      </c>
      <c r="O167" s="120">
        <f>(1-EPS_nonenergy!O122)*BIFUBC!O122</f>
        <v>0</v>
      </c>
      <c r="P167" s="120">
        <f>(1-EPS_nonenergy!P122)*BIFUBC!P122</f>
        <v>0</v>
      </c>
      <c r="Q167" s="120">
        <f>(1-EPS_nonenergy!Q122)*BIFUBC!Q122</f>
        <v>0</v>
      </c>
      <c r="R167" s="120">
        <f>(1-EPS_nonenergy!R122)*BIFUBC!R122</f>
        <v>0</v>
      </c>
      <c r="S167" s="120">
        <f>(1-EPS_nonenergy!S122)*BIFUBC!S122</f>
        <v>0</v>
      </c>
      <c r="T167" s="120">
        <f>(1-EPS_nonenergy!T122)*BIFUBC!T122</f>
        <v>0</v>
      </c>
      <c r="U167" s="120">
        <f>(1-EPS_nonenergy!U122)*BIFUBC!U122</f>
        <v>0</v>
      </c>
      <c r="V167" s="120">
        <f>(1-EPS_nonenergy!V122)*BIFUBC!V122</f>
        <v>0</v>
      </c>
      <c r="W167" s="120">
        <f>(1-EPS_nonenergy!W122)*BIFUBC!W122</f>
        <v>0</v>
      </c>
      <c r="X167" s="120">
        <f>(1-EPS_nonenergy!X122)*BIFUBC!X122</f>
        <v>0</v>
      </c>
      <c r="Y167" s="120">
        <f>(1-EPS_nonenergy!Y122)*BIFUBC!Y122</f>
        <v>0</v>
      </c>
      <c r="Z167" s="120">
        <f>(1-EPS_nonenergy!Z122)*BIFUBC!Z122</f>
        <v>0</v>
      </c>
      <c r="AA167" s="120">
        <f>(1-EPS_nonenergy!AA122)*BIFUBC!AA122</f>
        <v>0</v>
      </c>
      <c r="AB167" s="120">
        <f>(1-EPS_nonenergy!AB122)*BIFUBC!AB122</f>
        <v>0</v>
      </c>
      <c r="AC167" s="120">
        <f>(1-EPS_nonenergy!AC122)*BIFUBC!AC122</f>
        <v>0</v>
      </c>
      <c r="AD167" s="120">
        <f>(1-EPS_nonenergy!AD122)*BIFUBC!AD122</f>
        <v>0</v>
      </c>
      <c r="AE167" s="120">
        <f>(1-EPS_nonenergy!AE122)*BIFUBC!AE122</f>
        <v>0</v>
      </c>
      <c r="AF167" s="120">
        <f>(1-EPS_nonenergy!AF122)*BIFUBC!AF122</f>
        <v>0</v>
      </c>
      <c r="AG167" s="120">
        <f>(1-EPS_nonenergy!AG122)*BIFUBC!AG122</f>
        <v>0</v>
      </c>
    </row>
    <row r="168" spans="1:33" x14ac:dyDescent="0.25">
      <c r="A168" s="120" t="s">
        <v>1393</v>
      </c>
      <c r="B168" s="120" t="s">
        <v>1052</v>
      </c>
      <c r="C168" s="120">
        <f>(1-EPS_nonenergy!C123)*BIFUBC!C123</f>
        <v>0</v>
      </c>
      <c r="D168" s="120">
        <f>(1-EPS_nonenergy!D123)*BIFUBC!D123</f>
        <v>0</v>
      </c>
      <c r="E168" s="120">
        <f>(1-EPS_nonenergy!E123)*BIFUBC!E123</f>
        <v>0</v>
      </c>
      <c r="F168" s="120">
        <f>(1-EPS_nonenergy!F123)*BIFUBC!F123</f>
        <v>0</v>
      </c>
      <c r="G168" s="120">
        <f>(1-EPS_nonenergy!G123)*BIFUBC!G123</f>
        <v>0</v>
      </c>
      <c r="H168" s="120">
        <f>(1-EPS_nonenergy!H123)*BIFUBC!H123</f>
        <v>0</v>
      </c>
      <c r="I168" s="120">
        <f>(1-EPS_nonenergy!I123)*BIFUBC!I123</f>
        <v>0</v>
      </c>
      <c r="J168" s="120">
        <f>(1-EPS_nonenergy!J123)*BIFUBC!J123</f>
        <v>0</v>
      </c>
      <c r="K168" s="120">
        <f>(1-EPS_nonenergy!K123)*BIFUBC!K123</f>
        <v>0</v>
      </c>
      <c r="L168" s="120">
        <f>(1-EPS_nonenergy!L123)*BIFUBC!L123</f>
        <v>0</v>
      </c>
      <c r="M168" s="120">
        <f>(1-EPS_nonenergy!M123)*BIFUBC!M123</f>
        <v>0</v>
      </c>
      <c r="N168" s="120">
        <f>(1-EPS_nonenergy!N123)*BIFUBC!N123</f>
        <v>0</v>
      </c>
      <c r="O168" s="120">
        <f>(1-EPS_nonenergy!O123)*BIFUBC!O123</f>
        <v>0</v>
      </c>
      <c r="P168" s="120">
        <f>(1-EPS_nonenergy!P123)*BIFUBC!P123</f>
        <v>0</v>
      </c>
      <c r="Q168" s="120">
        <f>(1-EPS_nonenergy!Q123)*BIFUBC!Q123</f>
        <v>0</v>
      </c>
      <c r="R168" s="120">
        <f>(1-EPS_nonenergy!R123)*BIFUBC!R123</f>
        <v>0</v>
      </c>
      <c r="S168" s="120">
        <f>(1-EPS_nonenergy!S123)*BIFUBC!S123</f>
        <v>0</v>
      </c>
      <c r="T168" s="120">
        <f>(1-EPS_nonenergy!T123)*BIFUBC!T123</f>
        <v>0</v>
      </c>
      <c r="U168" s="120">
        <f>(1-EPS_nonenergy!U123)*BIFUBC!U123</f>
        <v>0</v>
      </c>
      <c r="V168" s="120">
        <f>(1-EPS_nonenergy!V123)*BIFUBC!V123</f>
        <v>0</v>
      </c>
      <c r="W168" s="120">
        <f>(1-EPS_nonenergy!W123)*BIFUBC!W123</f>
        <v>0</v>
      </c>
      <c r="X168" s="120">
        <f>(1-EPS_nonenergy!X123)*BIFUBC!X123</f>
        <v>0</v>
      </c>
      <c r="Y168" s="120">
        <f>(1-EPS_nonenergy!Y123)*BIFUBC!Y123</f>
        <v>0</v>
      </c>
      <c r="Z168" s="120">
        <f>(1-EPS_nonenergy!Z123)*BIFUBC!Z123</f>
        <v>0</v>
      </c>
      <c r="AA168" s="120">
        <f>(1-EPS_nonenergy!AA123)*BIFUBC!AA123</f>
        <v>0</v>
      </c>
      <c r="AB168" s="120">
        <f>(1-EPS_nonenergy!AB123)*BIFUBC!AB123</f>
        <v>0</v>
      </c>
      <c r="AC168" s="120">
        <f>(1-EPS_nonenergy!AC123)*BIFUBC!AC123</f>
        <v>0</v>
      </c>
      <c r="AD168" s="120">
        <f>(1-EPS_nonenergy!AD123)*BIFUBC!AD123</f>
        <v>0</v>
      </c>
      <c r="AE168" s="120">
        <f>(1-EPS_nonenergy!AE123)*BIFUBC!AE123</f>
        <v>0</v>
      </c>
      <c r="AF168" s="120">
        <f>(1-EPS_nonenergy!AF123)*BIFUBC!AF123</f>
        <v>0</v>
      </c>
      <c r="AG168" s="120">
        <f>(1-EPS_nonenergy!AG123)*BIFUBC!AG123</f>
        <v>0</v>
      </c>
    </row>
    <row r="169" spans="1:33" x14ac:dyDescent="0.25">
      <c r="A169" s="120" t="s">
        <v>1393</v>
      </c>
      <c r="B169" s="120" t="s">
        <v>1053</v>
      </c>
      <c r="C169" s="120">
        <f>(1-EPS_nonenergy!C124)*BIFUBC!C124</f>
        <v>0</v>
      </c>
      <c r="D169" s="120">
        <f>(1-EPS_nonenergy!D124)*BIFUBC!D124</f>
        <v>0</v>
      </c>
      <c r="E169" s="120">
        <f>(1-EPS_nonenergy!E124)*BIFUBC!E124</f>
        <v>0</v>
      </c>
      <c r="F169" s="120">
        <f>(1-EPS_nonenergy!F124)*BIFUBC!F124</f>
        <v>0</v>
      </c>
      <c r="G169" s="120">
        <f>(1-EPS_nonenergy!G124)*BIFUBC!G124</f>
        <v>0</v>
      </c>
      <c r="H169" s="120">
        <f>(1-EPS_nonenergy!H124)*BIFUBC!H124</f>
        <v>0</v>
      </c>
      <c r="I169" s="120">
        <f>(1-EPS_nonenergy!I124)*BIFUBC!I124</f>
        <v>0</v>
      </c>
      <c r="J169" s="120">
        <f>(1-EPS_nonenergy!J124)*BIFUBC!J124</f>
        <v>0</v>
      </c>
      <c r="K169" s="120">
        <f>(1-EPS_nonenergy!K124)*BIFUBC!K124</f>
        <v>0</v>
      </c>
      <c r="L169" s="120">
        <f>(1-EPS_nonenergy!L124)*BIFUBC!L124</f>
        <v>0</v>
      </c>
      <c r="M169" s="120">
        <f>(1-EPS_nonenergy!M124)*BIFUBC!M124</f>
        <v>0</v>
      </c>
      <c r="N169" s="120">
        <f>(1-EPS_nonenergy!N124)*BIFUBC!N124</f>
        <v>0</v>
      </c>
      <c r="O169" s="120">
        <f>(1-EPS_nonenergy!O124)*BIFUBC!O124</f>
        <v>0</v>
      </c>
      <c r="P169" s="120">
        <f>(1-EPS_nonenergy!P124)*BIFUBC!P124</f>
        <v>0</v>
      </c>
      <c r="Q169" s="120">
        <f>(1-EPS_nonenergy!Q124)*BIFUBC!Q124</f>
        <v>0</v>
      </c>
      <c r="R169" s="120">
        <f>(1-EPS_nonenergy!R124)*BIFUBC!R124</f>
        <v>0</v>
      </c>
      <c r="S169" s="120">
        <f>(1-EPS_nonenergy!S124)*BIFUBC!S124</f>
        <v>0</v>
      </c>
      <c r="T169" s="120">
        <f>(1-EPS_nonenergy!T124)*BIFUBC!T124</f>
        <v>0</v>
      </c>
      <c r="U169" s="120">
        <f>(1-EPS_nonenergy!U124)*BIFUBC!U124</f>
        <v>0</v>
      </c>
      <c r="V169" s="120">
        <f>(1-EPS_nonenergy!V124)*BIFUBC!V124</f>
        <v>0</v>
      </c>
      <c r="W169" s="120">
        <f>(1-EPS_nonenergy!W124)*BIFUBC!W124</f>
        <v>0</v>
      </c>
      <c r="X169" s="120">
        <f>(1-EPS_nonenergy!X124)*BIFUBC!X124</f>
        <v>0</v>
      </c>
      <c r="Y169" s="120">
        <f>(1-EPS_nonenergy!Y124)*BIFUBC!Y124</f>
        <v>0</v>
      </c>
      <c r="Z169" s="120">
        <f>(1-EPS_nonenergy!Z124)*BIFUBC!Z124</f>
        <v>0</v>
      </c>
      <c r="AA169" s="120">
        <f>(1-EPS_nonenergy!AA124)*BIFUBC!AA124</f>
        <v>0</v>
      </c>
      <c r="AB169" s="120">
        <f>(1-EPS_nonenergy!AB124)*BIFUBC!AB124</f>
        <v>0</v>
      </c>
      <c r="AC169" s="120">
        <f>(1-EPS_nonenergy!AC124)*BIFUBC!AC124</f>
        <v>0</v>
      </c>
      <c r="AD169" s="120">
        <f>(1-EPS_nonenergy!AD124)*BIFUBC!AD124</f>
        <v>0</v>
      </c>
      <c r="AE169" s="120">
        <f>(1-EPS_nonenergy!AE124)*BIFUBC!AE124</f>
        <v>0</v>
      </c>
      <c r="AF169" s="120">
        <f>(1-EPS_nonenergy!AF124)*BIFUBC!AF124</f>
        <v>0</v>
      </c>
      <c r="AG169" s="120">
        <f>(1-EPS_nonenergy!AG124)*BIFUBC!AG124</f>
        <v>0</v>
      </c>
    </row>
    <row r="170" spans="1:33" x14ac:dyDescent="0.25">
      <c r="A170" s="120" t="s">
        <v>1393</v>
      </c>
      <c r="B170" s="120" t="s">
        <v>1054</v>
      </c>
      <c r="C170" s="120">
        <f>(1-EPS_nonenergy!C125)*BIFUBC!C125</f>
        <v>0</v>
      </c>
      <c r="D170" s="120">
        <f>(1-EPS_nonenergy!D125)*BIFUBC!D125</f>
        <v>0</v>
      </c>
      <c r="E170" s="120">
        <f>(1-EPS_nonenergy!E125)*BIFUBC!E125</f>
        <v>0</v>
      </c>
      <c r="F170" s="120">
        <f>(1-EPS_nonenergy!F125)*BIFUBC!F125</f>
        <v>0</v>
      </c>
      <c r="G170" s="120">
        <f>(1-EPS_nonenergy!G125)*BIFUBC!G125</f>
        <v>0</v>
      </c>
      <c r="H170" s="120">
        <f>(1-EPS_nonenergy!H125)*BIFUBC!H125</f>
        <v>0</v>
      </c>
      <c r="I170" s="120">
        <f>(1-EPS_nonenergy!I125)*BIFUBC!I125</f>
        <v>0</v>
      </c>
      <c r="J170" s="120">
        <f>(1-EPS_nonenergy!J125)*BIFUBC!J125</f>
        <v>0</v>
      </c>
      <c r="K170" s="120">
        <f>(1-EPS_nonenergy!K125)*BIFUBC!K125</f>
        <v>0</v>
      </c>
      <c r="L170" s="120">
        <f>(1-EPS_nonenergy!L125)*BIFUBC!L125</f>
        <v>0</v>
      </c>
      <c r="M170" s="120">
        <f>(1-EPS_nonenergy!M125)*BIFUBC!M125</f>
        <v>0</v>
      </c>
      <c r="N170" s="120">
        <f>(1-EPS_nonenergy!N125)*BIFUBC!N125</f>
        <v>0</v>
      </c>
      <c r="O170" s="120">
        <f>(1-EPS_nonenergy!O125)*BIFUBC!O125</f>
        <v>0</v>
      </c>
      <c r="P170" s="120">
        <f>(1-EPS_nonenergy!P125)*BIFUBC!P125</f>
        <v>0</v>
      </c>
      <c r="Q170" s="120">
        <f>(1-EPS_nonenergy!Q125)*BIFUBC!Q125</f>
        <v>0</v>
      </c>
      <c r="R170" s="120">
        <f>(1-EPS_nonenergy!R125)*BIFUBC!R125</f>
        <v>0</v>
      </c>
      <c r="S170" s="120">
        <f>(1-EPS_nonenergy!S125)*BIFUBC!S125</f>
        <v>0</v>
      </c>
      <c r="T170" s="120">
        <f>(1-EPS_nonenergy!T125)*BIFUBC!T125</f>
        <v>0</v>
      </c>
      <c r="U170" s="120">
        <f>(1-EPS_nonenergy!U125)*BIFUBC!U125</f>
        <v>0</v>
      </c>
      <c r="V170" s="120">
        <f>(1-EPS_nonenergy!V125)*BIFUBC!V125</f>
        <v>0</v>
      </c>
      <c r="W170" s="120">
        <f>(1-EPS_nonenergy!W125)*BIFUBC!W125</f>
        <v>0</v>
      </c>
      <c r="X170" s="120">
        <f>(1-EPS_nonenergy!X125)*BIFUBC!X125</f>
        <v>0</v>
      </c>
      <c r="Y170" s="120">
        <f>(1-EPS_nonenergy!Y125)*BIFUBC!Y125</f>
        <v>0</v>
      </c>
      <c r="Z170" s="120">
        <f>(1-EPS_nonenergy!Z125)*BIFUBC!Z125</f>
        <v>0</v>
      </c>
      <c r="AA170" s="120">
        <f>(1-EPS_nonenergy!AA125)*BIFUBC!AA125</f>
        <v>0</v>
      </c>
      <c r="AB170" s="120">
        <f>(1-EPS_nonenergy!AB125)*BIFUBC!AB125</f>
        <v>0</v>
      </c>
      <c r="AC170" s="120">
        <f>(1-EPS_nonenergy!AC125)*BIFUBC!AC125</f>
        <v>0</v>
      </c>
      <c r="AD170" s="120">
        <f>(1-EPS_nonenergy!AD125)*BIFUBC!AD125</f>
        <v>0</v>
      </c>
      <c r="AE170" s="120">
        <f>(1-EPS_nonenergy!AE125)*BIFUBC!AE125</f>
        <v>0</v>
      </c>
      <c r="AF170" s="120">
        <f>(1-EPS_nonenergy!AF125)*BIFUBC!AF125</f>
        <v>0</v>
      </c>
      <c r="AG170" s="120">
        <f>(1-EPS_nonenergy!AG125)*BIFUBC!AG125</f>
        <v>0</v>
      </c>
    </row>
    <row r="171" spans="1:33" x14ac:dyDescent="0.25">
      <c r="A171" s="120" t="s">
        <v>1393</v>
      </c>
      <c r="B171" s="120" t="s">
        <v>1055</v>
      </c>
      <c r="C171" s="120">
        <f>(1-EPS_nonenergy!C126)*BIFUBC!C126</f>
        <v>0</v>
      </c>
      <c r="D171" s="120">
        <f>(1-EPS_nonenergy!D126)*BIFUBC!D126</f>
        <v>0</v>
      </c>
      <c r="E171" s="120">
        <f>(1-EPS_nonenergy!E126)*BIFUBC!E126</f>
        <v>0</v>
      </c>
      <c r="F171" s="120">
        <f>(1-EPS_nonenergy!F126)*BIFUBC!F126</f>
        <v>0</v>
      </c>
      <c r="G171" s="120">
        <f>(1-EPS_nonenergy!G126)*BIFUBC!G126</f>
        <v>0</v>
      </c>
      <c r="H171" s="120">
        <f>(1-EPS_nonenergy!H126)*BIFUBC!H126</f>
        <v>0</v>
      </c>
      <c r="I171" s="120">
        <f>(1-EPS_nonenergy!I126)*BIFUBC!I126</f>
        <v>0</v>
      </c>
      <c r="J171" s="120">
        <f>(1-EPS_nonenergy!J126)*BIFUBC!J126</f>
        <v>0</v>
      </c>
      <c r="K171" s="120">
        <f>(1-EPS_nonenergy!K126)*BIFUBC!K126</f>
        <v>0</v>
      </c>
      <c r="L171" s="120">
        <f>(1-EPS_nonenergy!L126)*BIFUBC!L126</f>
        <v>0</v>
      </c>
      <c r="M171" s="120">
        <f>(1-EPS_nonenergy!M126)*BIFUBC!M126</f>
        <v>0</v>
      </c>
      <c r="N171" s="120">
        <f>(1-EPS_nonenergy!N126)*BIFUBC!N126</f>
        <v>0</v>
      </c>
      <c r="O171" s="120">
        <f>(1-EPS_nonenergy!O126)*BIFUBC!O126</f>
        <v>0</v>
      </c>
      <c r="P171" s="120">
        <f>(1-EPS_nonenergy!P126)*BIFUBC!P126</f>
        <v>0</v>
      </c>
      <c r="Q171" s="120">
        <f>(1-EPS_nonenergy!Q126)*BIFUBC!Q126</f>
        <v>0</v>
      </c>
      <c r="R171" s="120">
        <f>(1-EPS_nonenergy!R126)*BIFUBC!R126</f>
        <v>0</v>
      </c>
      <c r="S171" s="120">
        <f>(1-EPS_nonenergy!S126)*BIFUBC!S126</f>
        <v>0</v>
      </c>
      <c r="T171" s="120">
        <f>(1-EPS_nonenergy!T126)*BIFUBC!T126</f>
        <v>0</v>
      </c>
      <c r="U171" s="120">
        <f>(1-EPS_nonenergy!U126)*BIFUBC!U126</f>
        <v>0</v>
      </c>
      <c r="V171" s="120">
        <f>(1-EPS_nonenergy!V126)*BIFUBC!V126</f>
        <v>0</v>
      </c>
      <c r="W171" s="120">
        <f>(1-EPS_nonenergy!W126)*BIFUBC!W126</f>
        <v>0</v>
      </c>
      <c r="X171" s="120">
        <f>(1-EPS_nonenergy!X126)*BIFUBC!X126</f>
        <v>0</v>
      </c>
      <c r="Y171" s="120">
        <f>(1-EPS_nonenergy!Y126)*BIFUBC!Y126</f>
        <v>0</v>
      </c>
      <c r="Z171" s="120">
        <f>(1-EPS_nonenergy!Z126)*BIFUBC!Z126</f>
        <v>0</v>
      </c>
      <c r="AA171" s="120">
        <f>(1-EPS_nonenergy!AA126)*BIFUBC!AA126</f>
        <v>0</v>
      </c>
      <c r="AB171" s="120">
        <f>(1-EPS_nonenergy!AB126)*BIFUBC!AB126</f>
        <v>0</v>
      </c>
      <c r="AC171" s="120">
        <f>(1-EPS_nonenergy!AC126)*BIFUBC!AC126</f>
        <v>0</v>
      </c>
      <c r="AD171" s="120">
        <f>(1-EPS_nonenergy!AD126)*BIFUBC!AD126</f>
        <v>0</v>
      </c>
      <c r="AE171" s="120">
        <f>(1-EPS_nonenergy!AE126)*BIFUBC!AE126</f>
        <v>0</v>
      </c>
      <c r="AF171" s="120">
        <f>(1-EPS_nonenergy!AF126)*BIFUBC!AF126</f>
        <v>0</v>
      </c>
      <c r="AG171" s="120">
        <f>(1-EPS_nonenergy!AG126)*BIFUBC!AG126</f>
        <v>0</v>
      </c>
    </row>
    <row r="172" spans="1:33" x14ac:dyDescent="0.25">
      <c r="A172" s="120" t="s">
        <v>1394</v>
      </c>
      <c r="B172" s="120" t="s">
        <v>1017</v>
      </c>
      <c r="C172" s="120">
        <f>(1-EPS_nonenergy!C127)*BIFUBC!C127</f>
        <v>0</v>
      </c>
      <c r="D172" s="120">
        <f>(1-EPS_nonenergy!D127)*BIFUBC!D127</f>
        <v>0</v>
      </c>
      <c r="E172" s="120">
        <f>(1-EPS_nonenergy!E127)*BIFUBC!E127</f>
        <v>0</v>
      </c>
      <c r="F172" s="120">
        <f>(1-EPS_nonenergy!F127)*BIFUBC!F127</f>
        <v>0</v>
      </c>
      <c r="G172" s="120">
        <f>(1-EPS_nonenergy!G127)*BIFUBC!G127</f>
        <v>0</v>
      </c>
      <c r="H172" s="120">
        <f>(1-EPS_nonenergy!H127)*BIFUBC!H127</f>
        <v>0</v>
      </c>
      <c r="I172" s="120">
        <f>(1-EPS_nonenergy!I127)*BIFUBC!I127</f>
        <v>0</v>
      </c>
      <c r="J172" s="120">
        <f>(1-EPS_nonenergy!J127)*BIFUBC!J127</f>
        <v>0</v>
      </c>
      <c r="K172" s="120">
        <f>(1-EPS_nonenergy!K127)*BIFUBC!K127</f>
        <v>0</v>
      </c>
      <c r="L172" s="120">
        <f>(1-EPS_nonenergy!L127)*BIFUBC!L127</f>
        <v>0</v>
      </c>
      <c r="M172" s="120">
        <f>(1-EPS_nonenergy!M127)*BIFUBC!M127</f>
        <v>0</v>
      </c>
      <c r="N172" s="120">
        <f>(1-EPS_nonenergy!N127)*BIFUBC!N127</f>
        <v>0</v>
      </c>
      <c r="O172" s="120">
        <f>(1-EPS_nonenergy!O127)*BIFUBC!O127</f>
        <v>0</v>
      </c>
      <c r="P172" s="120">
        <f>(1-EPS_nonenergy!P127)*BIFUBC!P127</f>
        <v>0</v>
      </c>
      <c r="Q172" s="120">
        <f>(1-EPS_nonenergy!Q127)*BIFUBC!Q127</f>
        <v>0</v>
      </c>
      <c r="R172" s="120">
        <f>(1-EPS_nonenergy!R127)*BIFUBC!R127</f>
        <v>0</v>
      </c>
      <c r="S172" s="120">
        <f>(1-EPS_nonenergy!S127)*BIFUBC!S127</f>
        <v>0</v>
      </c>
      <c r="T172" s="120">
        <f>(1-EPS_nonenergy!T127)*BIFUBC!T127</f>
        <v>0</v>
      </c>
      <c r="U172" s="120">
        <f>(1-EPS_nonenergy!U127)*BIFUBC!U127</f>
        <v>0</v>
      </c>
      <c r="V172" s="120">
        <f>(1-EPS_nonenergy!V127)*BIFUBC!V127</f>
        <v>0</v>
      </c>
      <c r="W172" s="120">
        <f>(1-EPS_nonenergy!W127)*BIFUBC!W127</f>
        <v>0</v>
      </c>
      <c r="X172" s="120">
        <f>(1-EPS_nonenergy!X127)*BIFUBC!X127</f>
        <v>0</v>
      </c>
      <c r="Y172" s="120">
        <f>(1-EPS_nonenergy!Y127)*BIFUBC!Y127</f>
        <v>0</v>
      </c>
      <c r="Z172" s="120">
        <f>(1-EPS_nonenergy!Z127)*BIFUBC!Z127</f>
        <v>0</v>
      </c>
      <c r="AA172" s="120">
        <f>(1-EPS_nonenergy!AA127)*BIFUBC!AA127</f>
        <v>0</v>
      </c>
      <c r="AB172" s="120">
        <f>(1-EPS_nonenergy!AB127)*BIFUBC!AB127</f>
        <v>0</v>
      </c>
      <c r="AC172" s="120">
        <f>(1-EPS_nonenergy!AC127)*BIFUBC!AC127</f>
        <v>0</v>
      </c>
      <c r="AD172" s="120">
        <f>(1-EPS_nonenergy!AD127)*BIFUBC!AD127</f>
        <v>0</v>
      </c>
      <c r="AE172" s="120">
        <f>(1-EPS_nonenergy!AE127)*BIFUBC!AE127</f>
        <v>0</v>
      </c>
      <c r="AF172" s="120">
        <f>(1-EPS_nonenergy!AF127)*BIFUBC!AF127</f>
        <v>0</v>
      </c>
      <c r="AG172" s="120">
        <f>(1-EPS_nonenergy!AG127)*BIFUBC!AG127</f>
        <v>0</v>
      </c>
    </row>
    <row r="173" spans="1:33" x14ac:dyDescent="0.25">
      <c r="A173" s="120" t="s">
        <v>1394</v>
      </c>
      <c r="B173" s="120" t="s">
        <v>1032</v>
      </c>
      <c r="C173" s="120">
        <f>(1-EPS_nonenergy!C128)*BIFUBC!C128</f>
        <v>0</v>
      </c>
      <c r="D173" s="120">
        <f>(1-EPS_nonenergy!D128)*BIFUBC!D128</f>
        <v>0</v>
      </c>
      <c r="E173" s="120">
        <f>(1-EPS_nonenergy!E128)*BIFUBC!E128</f>
        <v>0</v>
      </c>
      <c r="F173" s="120">
        <f>(1-EPS_nonenergy!F128)*BIFUBC!F128</f>
        <v>0</v>
      </c>
      <c r="G173" s="120">
        <f>(1-EPS_nonenergy!G128)*BIFUBC!G128</f>
        <v>0</v>
      </c>
      <c r="H173" s="120">
        <f>(1-EPS_nonenergy!H128)*BIFUBC!H128</f>
        <v>0</v>
      </c>
      <c r="I173" s="120">
        <f>(1-EPS_nonenergy!I128)*BIFUBC!I128</f>
        <v>0</v>
      </c>
      <c r="J173" s="120">
        <f>(1-EPS_nonenergy!J128)*BIFUBC!J128</f>
        <v>0</v>
      </c>
      <c r="K173" s="120">
        <f>(1-EPS_nonenergy!K128)*BIFUBC!K128</f>
        <v>0</v>
      </c>
      <c r="L173" s="120">
        <f>(1-EPS_nonenergy!L128)*BIFUBC!L128</f>
        <v>0</v>
      </c>
      <c r="M173" s="120">
        <f>(1-EPS_nonenergy!M128)*BIFUBC!M128</f>
        <v>0</v>
      </c>
      <c r="N173" s="120">
        <f>(1-EPS_nonenergy!N128)*BIFUBC!N128</f>
        <v>0</v>
      </c>
      <c r="O173" s="120">
        <f>(1-EPS_nonenergy!O128)*BIFUBC!O128</f>
        <v>0</v>
      </c>
      <c r="P173" s="120">
        <f>(1-EPS_nonenergy!P128)*BIFUBC!P128</f>
        <v>0</v>
      </c>
      <c r="Q173" s="120">
        <f>(1-EPS_nonenergy!Q128)*BIFUBC!Q128</f>
        <v>0</v>
      </c>
      <c r="R173" s="120">
        <f>(1-EPS_nonenergy!R128)*BIFUBC!R128</f>
        <v>0</v>
      </c>
      <c r="S173" s="120">
        <f>(1-EPS_nonenergy!S128)*BIFUBC!S128</f>
        <v>0</v>
      </c>
      <c r="T173" s="120">
        <f>(1-EPS_nonenergy!T128)*BIFUBC!T128</f>
        <v>0</v>
      </c>
      <c r="U173" s="120">
        <f>(1-EPS_nonenergy!U128)*BIFUBC!U128</f>
        <v>0</v>
      </c>
      <c r="V173" s="120">
        <f>(1-EPS_nonenergy!V128)*BIFUBC!V128</f>
        <v>0</v>
      </c>
      <c r="W173" s="120">
        <f>(1-EPS_nonenergy!W128)*BIFUBC!W128</f>
        <v>0</v>
      </c>
      <c r="X173" s="120">
        <f>(1-EPS_nonenergy!X128)*BIFUBC!X128</f>
        <v>0</v>
      </c>
      <c r="Y173" s="120">
        <f>(1-EPS_nonenergy!Y128)*BIFUBC!Y128</f>
        <v>0</v>
      </c>
      <c r="Z173" s="120">
        <f>(1-EPS_nonenergy!Z128)*BIFUBC!Z128</f>
        <v>0</v>
      </c>
      <c r="AA173" s="120">
        <f>(1-EPS_nonenergy!AA128)*BIFUBC!AA128</f>
        <v>0</v>
      </c>
      <c r="AB173" s="120">
        <f>(1-EPS_nonenergy!AB128)*BIFUBC!AB128</f>
        <v>0</v>
      </c>
      <c r="AC173" s="120">
        <f>(1-EPS_nonenergy!AC128)*BIFUBC!AC128</f>
        <v>0</v>
      </c>
      <c r="AD173" s="120">
        <f>(1-EPS_nonenergy!AD128)*BIFUBC!AD128</f>
        <v>0</v>
      </c>
      <c r="AE173" s="120">
        <f>(1-EPS_nonenergy!AE128)*BIFUBC!AE128</f>
        <v>0</v>
      </c>
      <c r="AF173" s="120">
        <f>(1-EPS_nonenergy!AF128)*BIFUBC!AF128</f>
        <v>0</v>
      </c>
      <c r="AG173" s="120">
        <f>(1-EPS_nonenergy!AG128)*BIFUBC!AG128</f>
        <v>0</v>
      </c>
    </row>
    <row r="174" spans="1:33" x14ac:dyDescent="0.25">
      <c r="A174" s="120" t="s">
        <v>1394</v>
      </c>
      <c r="B174" s="120" t="s">
        <v>1033</v>
      </c>
      <c r="C174" s="120">
        <f>(1-EPS_nonenergy!C129)*BIFUBC!C129</f>
        <v>0</v>
      </c>
      <c r="D174" s="120">
        <f>(1-EPS_nonenergy!D129)*BIFUBC!D129</f>
        <v>0</v>
      </c>
      <c r="E174" s="120">
        <f>(1-EPS_nonenergy!E129)*BIFUBC!E129</f>
        <v>0</v>
      </c>
      <c r="F174" s="120">
        <f>(1-EPS_nonenergy!F129)*BIFUBC!F129</f>
        <v>0</v>
      </c>
      <c r="G174" s="120">
        <f>(1-EPS_nonenergy!G129)*BIFUBC!G129</f>
        <v>0</v>
      </c>
      <c r="H174" s="120">
        <f>(1-EPS_nonenergy!H129)*BIFUBC!H129</f>
        <v>0</v>
      </c>
      <c r="I174" s="120">
        <f>(1-EPS_nonenergy!I129)*BIFUBC!I129</f>
        <v>0</v>
      </c>
      <c r="J174" s="120">
        <f>(1-EPS_nonenergy!J129)*BIFUBC!J129</f>
        <v>0</v>
      </c>
      <c r="K174" s="120">
        <f>(1-EPS_nonenergy!K129)*BIFUBC!K129</f>
        <v>0</v>
      </c>
      <c r="L174" s="120">
        <f>(1-EPS_nonenergy!L129)*BIFUBC!L129</f>
        <v>0</v>
      </c>
      <c r="M174" s="120">
        <f>(1-EPS_nonenergy!M129)*BIFUBC!M129</f>
        <v>0</v>
      </c>
      <c r="N174" s="120">
        <f>(1-EPS_nonenergy!N129)*BIFUBC!N129</f>
        <v>0</v>
      </c>
      <c r="O174" s="120">
        <f>(1-EPS_nonenergy!O129)*BIFUBC!O129</f>
        <v>0</v>
      </c>
      <c r="P174" s="120">
        <f>(1-EPS_nonenergy!P129)*BIFUBC!P129</f>
        <v>0</v>
      </c>
      <c r="Q174" s="120">
        <f>(1-EPS_nonenergy!Q129)*BIFUBC!Q129</f>
        <v>0</v>
      </c>
      <c r="R174" s="120">
        <f>(1-EPS_nonenergy!R129)*BIFUBC!R129</f>
        <v>0</v>
      </c>
      <c r="S174" s="120">
        <f>(1-EPS_nonenergy!S129)*BIFUBC!S129</f>
        <v>0</v>
      </c>
      <c r="T174" s="120">
        <f>(1-EPS_nonenergy!T129)*BIFUBC!T129</f>
        <v>0</v>
      </c>
      <c r="U174" s="120">
        <f>(1-EPS_nonenergy!U129)*BIFUBC!U129</f>
        <v>0</v>
      </c>
      <c r="V174" s="120">
        <f>(1-EPS_nonenergy!V129)*BIFUBC!V129</f>
        <v>0</v>
      </c>
      <c r="W174" s="120">
        <f>(1-EPS_nonenergy!W129)*BIFUBC!W129</f>
        <v>0</v>
      </c>
      <c r="X174" s="120">
        <f>(1-EPS_nonenergy!X129)*BIFUBC!X129</f>
        <v>0</v>
      </c>
      <c r="Y174" s="120">
        <f>(1-EPS_nonenergy!Y129)*BIFUBC!Y129</f>
        <v>0</v>
      </c>
      <c r="Z174" s="120">
        <f>(1-EPS_nonenergy!Z129)*BIFUBC!Z129</f>
        <v>0</v>
      </c>
      <c r="AA174" s="120">
        <f>(1-EPS_nonenergy!AA129)*BIFUBC!AA129</f>
        <v>0</v>
      </c>
      <c r="AB174" s="120">
        <f>(1-EPS_nonenergy!AB129)*BIFUBC!AB129</f>
        <v>0</v>
      </c>
      <c r="AC174" s="120">
        <f>(1-EPS_nonenergy!AC129)*BIFUBC!AC129</f>
        <v>0</v>
      </c>
      <c r="AD174" s="120">
        <f>(1-EPS_nonenergy!AD129)*BIFUBC!AD129</f>
        <v>0</v>
      </c>
      <c r="AE174" s="120">
        <f>(1-EPS_nonenergy!AE129)*BIFUBC!AE129</f>
        <v>0</v>
      </c>
      <c r="AF174" s="120">
        <f>(1-EPS_nonenergy!AF129)*BIFUBC!AF129</f>
        <v>0</v>
      </c>
      <c r="AG174" s="120">
        <f>(1-EPS_nonenergy!AG129)*BIFUBC!AG129</f>
        <v>0</v>
      </c>
    </row>
    <row r="175" spans="1:33" x14ac:dyDescent="0.25">
      <c r="A175" s="120" t="s">
        <v>1394</v>
      </c>
      <c r="B175" s="120" t="s">
        <v>1034</v>
      </c>
      <c r="C175" s="120">
        <f>(1-EPS_nonenergy!C130)*BIFUBC!C130</f>
        <v>0</v>
      </c>
      <c r="D175" s="120">
        <f>(1-EPS_nonenergy!D130)*BIFUBC!D130</f>
        <v>0</v>
      </c>
      <c r="E175" s="120">
        <f>(1-EPS_nonenergy!E130)*BIFUBC!E130</f>
        <v>0</v>
      </c>
      <c r="F175" s="120">
        <f>(1-EPS_nonenergy!F130)*BIFUBC!F130</f>
        <v>0</v>
      </c>
      <c r="G175" s="120">
        <f>(1-EPS_nonenergy!G130)*BIFUBC!G130</f>
        <v>0</v>
      </c>
      <c r="H175" s="120">
        <f>(1-EPS_nonenergy!H130)*BIFUBC!H130</f>
        <v>0</v>
      </c>
      <c r="I175" s="120">
        <f>(1-EPS_nonenergy!I130)*BIFUBC!I130</f>
        <v>0</v>
      </c>
      <c r="J175" s="120">
        <f>(1-EPS_nonenergy!J130)*BIFUBC!J130</f>
        <v>0</v>
      </c>
      <c r="K175" s="120">
        <f>(1-EPS_nonenergy!K130)*BIFUBC!K130</f>
        <v>0</v>
      </c>
      <c r="L175" s="120">
        <f>(1-EPS_nonenergy!L130)*BIFUBC!L130</f>
        <v>0</v>
      </c>
      <c r="M175" s="120">
        <f>(1-EPS_nonenergy!M130)*BIFUBC!M130</f>
        <v>0</v>
      </c>
      <c r="N175" s="120">
        <f>(1-EPS_nonenergy!N130)*BIFUBC!N130</f>
        <v>0</v>
      </c>
      <c r="O175" s="120">
        <f>(1-EPS_nonenergy!O130)*BIFUBC!O130</f>
        <v>0</v>
      </c>
      <c r="P175" s="120">
        <f>(1-EPS_nonenergy!P130)*BIFUBC!P130</f>
        <v>0</v>
      </c>
      <c r="Q175" s="120">
        <f>(1-EPS_nonenergy!Q130)*BIFUBC!Q130</f>
        <v>0</v>
      </c>
      <c r="R175" s="120">
        <f>(1-EPS_nonenergy!R130)*BIFUBC!R130</f>
        <v>0</v>
      </c>
      <c r="S175" s="120">
        <f>(1-EPS_nonenergy!S130)*BIFUBC!S130</f>
        <v>0</v>
      </c>
      <c r="T175" s="120">
        <f>(1-EPS_nonenergy!T130)*BIFUBC!T130</f>
        <v>0</v>
      </c>
      <c r="U175" s="120">
        <f>(1-EPS_nonenergy!U130)*BIFUBC!U130</f>
        <v>0</v>
      </c>
      <c r="V175" s="120">
        <f>(1-EPS_nonenergy!V130)*BIFUBC!V130</f>
        <v>0</v>
      </c>
      <c r="W175" s="120">
        <f>(1-EPS_nonenergy!W130)*BIFUBC!W130</f>
        <v>0</v>
      </c>
      <c r="X175" s="120">
        <f>(1-EPS_nonenergy!X130)*BIFUBC!X130</f>
        <v>0</v>
      </c>
      <c r="Y175" s="120">
        <f>(1-EPS_nonenergy!Y130)*BIFUBC!Y130</f>
        <v>0</v>
      </c>
      <c r="Z175" s="120">
        <f>(1-EPS_nonenergy!Z130)*BIFUBC!Z130</f>
        <v>0</v>
      </c>
      <c r="AA175" s="120">
        <f>(1-EPS_nonenergy!AA130)*BIFUBC!AA130</f>
        <v>0</v>
      </c>
      <c r="AB175" s="120">
        <f>(1-EPS_nonenergy!AB130)*BIFUBC!AB130</f>
        <v>0</v>
      </c>
      <c r="AC175" s="120">
        <f>(1-EPS_nonenergy!AC130)*BIFUBC!AC130</f>
        <v>0</v>
      </c>
      <c r="AD175" s="120">
        <f>(1-EPS_nonenergy!AD130)*BIFUBC!AD130</f>
        <v>0</v>
      </c>
      <c r="AE175" s="120">
        <f>(1-EPS_nonenergy!AE130)*BIFUBC!AE130</f>
        <v>0</v>
      </c>
      <c r="AF175" s="120">
        <f>(1-EPS_nonenergy!AF130)*BIFUBC!AF130</f>
        <v>0</v>
      </c>
      <c r="AG175" s="120">
        <f>(1-EPS_nonenergy!AG130)*BIFUBC!AG130</f>
        <v>0</v>
      </c>
    </row>
    <row r="176" spans="1:33" x14ac:dyDescent="0.25">
      <c r="A176" s="120" t="s">
        <v>1394</v>
      </c>
      <c r="B176" s="120" t="s">
        <v>1035</v>
      </c>
      <c r="C176" s="120">
        <f>(1-EPS_nonenergy!C131)*BIFUBC!C131</f>
        <v>0</v>
      </c>
      <c r="D176" s="120">
        <f>(1-EPS_nonenergy!D131)*BIFUBC!D131</f>
        <v>0</v>
      </c>
      <c r="E176" s="120">
        <f>(1-EPS_nonenergy!E131)*BIFUBC!E131</f>
        <v>0</v>
      </c>
      <c r="F176" s="120">
        <f>(1-EPS_nonenergy!F131)*BIFUBC!F131</f>
        <v>0</v>
      </c>
      <c r="G176" s="120">
        <f>(1-EPS_nonenergy!G131)*BIFUBC!G131</f>
        <v>0</v>
      </c>
      <c r="H176" s="120">
        <f>(1-EPS_nonenergy!H131)*BIFUBC!H131</f>
        <v>0</v>
      </c>
      <c r="I176" s="120">
        <f>(1-EPS_nonenergy!I131)*BIFUBC!I131</f>
        <v>0</v>
      </c>
      <c r="J176" s="120">
        <f>(1-EPS_nonenergy!J131)*BIFUBC!J131</f>
        <v>0</v>
      </c>
      <c r="K176" s="120">
        <f>(1-EPS_nonenergy!K131)*BIFUBC!K131</f>
        <v>0</v>
      </c>
      <c r="L176" s="120">
        <f>(1-EPS_nonenergy!L131)*BIFUBC!L131</f>
        <v>0</v>
      </c>
      <c r="M176" s="120">
        <f>(1-EPS_nonenergy!M131)*BIFUBC!M131</f>
        <v>0</v>
      </c>
      <c r="N176" s="120">
        <f>(1-EPS_nonenergy!N131)*BIFUBC!N131</f>
        <v>0</v>
      </c>
      <c r="O176" s="120">
        <f>(1-EPS_nonenergy!O131)*BIFUBC!O131</f>
        <v>0</v>
      </c>
      <c r="P176" s="120">
        <f>(1-EPS_nonenergy!P131)*BIFUBC!P131</f>
        <v>0</v>
      </c>
      <c r="Q176" s="120">
        <f>(1-EPS_nonenergy!Q131)*BIFUBC!Q131</f>
        <v>0</v>
      </c>
      <c r="R176" s="120">
        <f>(1-EPS_nonenergy!R131)*BIFUBC!R131</f>
        <v>0</v>
      </c>
      <c r="S176" s="120">
        <f>(1-EPS_nonenergy!S131)*BIFUBC!S131</f>
        <v>0</v>
      </c>
      <c r="T176" s="120">
        <f>(1-EPS_nonenergy!T131)*BIFUBC!T131</f>
        <v>0</v>
      </c>
      <c r="U176" s="120">
        <f>(1-EPS_nonenergy!U131)*BIFUBC!U131</f>
        <v>0</v>
      </c>
      <c r="V176" s="120">
        <f>(1-EPS_nonenergy!V131)*BIFUBC!V131</f>
        <v>0</v>
      </c>
      <c r="W176" s="120">
        <f>(1-EPS_nonenergy!W131)*BIFUBC!W131</f>
        <v>0</v>
      </c>
      <c r="X176" s="120">
        <f>(1-EPS_nonenergy!X131)*BIFUBC!X131</f>
        <v>0</v>
      </c>
      <c r="Y176" s="120">
        <f>(1-EPS_nonenergy!Y131)*BIFUBC!Y131</f>
        <v>0</v>
      </c>
      <c r="Z176" s="120">
        <f>(1-EPS_nonenergy!Z131)*BIFUBC!Z131</f>
        <v>0</v>
      </c>
      <c r="AA176" s="120">
        <f>(1-EPS_nonenergy!AA131)*BIFUBC!AA131</f>
        <v>0</v>
      </c>
      <c r="AB176" s="120">
        <f>(1-EPS_nonenergy!AB131)*BIFUBC!AB131</f>
        <v>0</v>
      </c>
      <c r="AC176" s="120">
        <f>(1-EPS_nonenergy!AC131)*BIFUBC!AC131</f>
        <v>0</v>
      </c>
      <c r="AD176" s="120">
        <f>(1-EPS_nonenergy!AD131)*BIFUBC!AD131</f>
        <v>0</v>
      </c>
      <c r="AE176" s="120">
        <f>(1-EPS_nonenergy!AE131)*BIFUBC!AE131</f>
        <v>0</v>
      </c>
      <c r="AF176" s="120">
        <f>(1-EPS_nonenergy!AF131)*BIFUBC!AF131</f>
        <v>0</v>
      </c>
      <c r="AG176" s="120">
        <f>(1-EPS_nonenergy!AG131)*BIFUBC!AG131</f>
        <v>0</v>
      </c>
    </row>
    <row r="177" spans="1:33" x14ac:dyDescent="0.25">
      <c r="A177" s="120" t="s">
        <v>1394</v>
      </c>
      <c r="B177" s="120" t="s">
        <v>1036</v>
      </c>
      <c r="C177" s="120">
        <f>(1-EPS_nonenergy!C132)*BIFUBC!C132</f>
        <v>0</v>
      </c>
      <c r="D177" s="120">
        <f>(1-EPS_nonenergy!D132)*BIFUBC!D132</f>
        <v>0</v>
      </c>
      <c r="E177" s="120">
        <f>(1-EPS_nonenergy!E132)*BIFUBC!E132</f>
        <v>0</v>
      </c>
      <c r="F177" s="120">
        <f>(1-EPS_nonenergy!F132)*BIFUBC!F132</f>
        <v>0</v>
      </c>
      <c r="G177" s="120">
        <f>(1-EPS_nonenergy!G132)*BIFUBC!G132</f>
        <v>0</v>
      </c>
      <c r="H177" s="120">
        <f>(1-EPS_nonenergy!H132)*BIFUBC!H132</f>
        <v>0</v>
      </c>
      <c r="I177" s="120">
        <f>(1-EPS_nonenergy!I132)*BIFUBC!I132</f>
        <v>0</v>
      </c>
      <c r="J177" s="120">
        <f>(1-EPS_nonenergy!J132)*BIFUBC!J132</f>
        <v>0</v>
      </c>
      <c r="K177" s="120">
        <f>(1-EPS_nonenergy!K132)*BIFUBC!K132</f>
        <v>0</v>
      </c>
      <c r="L177" s="120">
        <f>(1-EPS_nonenergy!L132)*BIFUBC!L132</f>
        <v>0</v>
      </c>
      <c r="M177" s="120">
        <f>(1-EPS_nonenergy!M132)*BIFUBC!M132</f>
        <v>0</v>
      </c>
      <c r="N177" s="120">
        <f>(1-EPS_nonenergy!N132)*BIFUBC!N132</f>
        <v>0</v>
      </c>
      <c r="O177" s="120">
        <f>(1-EPS_nonenergy!O132)*BIFUBC!O132</f>
        <v>0</v>
      </c>
      <c r="P177" s="120">
        <f>(1-EPS_nonenergy!P132)*BIFUBC!P132</f>
        <v>0</v>
      </c>
      <c r="Q177" s="120">
        <f>(1-EPS_nonenergy!Q132)*BIFUBC!Q132</f>
        <v>0</v>
      </c>
      <c r="R177" s="120">
        <f>(1-EPS_nonenergy!R132)*BIFUBC!R132</f>
        <v>0</v>
      </c>
      <c r="S177" s="120">
        <f>(1-EPS_nonenergy!S132)*BIFUBC!S132</f>
        <v>0</v>
      </c>
      <c r="T177" s="120">
        <f>(1-EPS_nonenergy!T132)*BIFUBC!T132</f>
        <v>0</v>
      </c>
      <c r="U177" s="120">
        <f>(1-EPS_nonenergy!U132)*BIFUBC!U132</f>
        <v>0</v>
      </c>
      <c r="V177" s="120">
        <f>(1-EPS_nonenergy!V132)*BIFUBC!V132</f>
        <v>0</v>
      </c>
      <c r="W177" s="120">
        <f>(1-EPS_nonenergy!W132)*BIFUBC!W132</f>
        <v>0</v>
      </c>
      <c r="X177" s="120">
        <f>(1-EPS_nonenergy!X132)*BIFUBC!X132</f>
        <v>0</v>
      </c>
      <c r="Y177" s="120">
        <f>(1-EPS_nonenergy!Y132)*BIFUBC!Y132</f>
        <v>0</v>
      </c>
      <c r="Z177" s="120">
        <f>(1-EPS_nonenergy!Z132)*BIFUBC!Z132</f>
        <v>0</v>
      </c>
      <c r="AA177" s="120">
        <f>(1-EPS_nonenergy!AA132)*BIFUBC!AA132</f>
        <v>0</v>
      </c>
      <c r="AB177" s="120">
        <f>(1-EPS_nonenergy!AB132)*BIFUBC!AB132</f>
        <v>0</v>
      </c>
      <c r="AC177" s="120">
        <f>(1-EPS_nonenergy!AC132)*BIFUBC!AC132</f>
        <v>0</v>
      </c>
      <c r="AD177" s="120">
        <f>(1-EPS_nonenergy!AD132)*BIFUBC!AD132</f>
        <v>0</v>
      </c>
      <c r="AE177" s="120">
        <f>(1-EPS_nonenergy!AE132)*BIFUBC!AE132</f>
        <v>0</v>
      </c>
      <c r="AF177" s="120">
        <f>(1-EPS_nonenergy!AF132)*BIFUBC!AF132</f>
        <v>0</v>
      </c>
      <c r="AG177" s="120">
        <f>(1-EPS_nonenergy!AG132)*BIFUBC!AG132</f>
        <v>0</v>
      </c>
    </row>
    <row r="178" spans="1:33" x14ac:dyDescent="0.25">
      <c r="A178" s="120" t="s">
        <v>1394</v>
      </c>
      <c r="B178" s="120" t="s">
        <v>1037</v>
      </c>
      <c r="C178" s="120">
        <f>(1-EPS_nonenergy!C133)*BIFUBC!C133</f>
        <v>0</v>
      </c>
      <c r="D178" s="120">
        <f>(1-EPS_nonenergy!D133)*BIFUBC!D133</f>
        <v>0</v>
      </c>
      <c r="E178" s="120">
        <f>(1-EPS_nonenergy!E133)*BIFUBC!E133</f>
        <v>0</v>
      </c>
      <c r="F178" s="120">
        <f>(1-EPS_nonenergy!F133)*BIFUBC!F133</f>
        <v>0</v>
      </c>
      <c r="G178" s="120">
        <f>(1-EPS_nonenergy!G133)*BIFUBC!G133</f>
        <v>0</v>
      </c>
      <c r="H178" s="120">
        <f>(1-EPS_nonenergy!H133)*BIFUBC!H133</f>
        <v>0</v>
      </c>
      <c r="I178" s="120">
        <f>(1-EPS_nonenergy!I133)*BIFUBC!I133</f>
        <v>0</v>
      </c>
      <c r="J178" s="120">
        <f>(1-EPS_nonenergy!J133)*BIFUBC!J133</f>
        <v>0</v>
      </c>
      <c r="K178" s="120">
        <f>(1-EPS_nonenergy!K133)*BIFUBC!K133</f>
        <v>0</v>
      </c>
      <c r="L178" s="120">
        <f>(1-EPS_nonenergy!L133)*BIFUBC!L133</f>
        <v>0</v>
      </c>
      <c r="M178" s="120">
        <f>(1-EPS_nonenergy!M133)*BIFUBC!M133</f>
        <v>0</v>
      </c>
      <c r="N178" s="120">
        <f>(1-EPS_nonenergy!N133)*BIFUBC!N133</f>
        <v>0</v>
      </c>
      <c r="O178" s="120">
        <f>(1-EPS_nonenergy!O133)*BIFUBC!O133</f>
        <v>0</v>
      </c>
      <c r="P178" s="120">
        <f>(1-EPS_nonenergy!P133)*BIFUBC!P133</f>
        <v>0</v>
      </c>
      <c r="Q178" s="120">
        <f>(1-EPS_nonenergy!Q133)*BIFUBC!Q133</f>
        <v>0</v>
      </c>
      <c r="R178" s="120">
        <f>(1-EPS_nonenergy!R133)*BIFUBC!R133</f>
        <v>0</v>
      </c>
      <c r="S178" s="120">
        <f>(1-EPS_nonenergy!S133)*BIFUBC!S133</f>
        <v>0</v>
      </c>
      <c r="T178" s="120">
        <f>(1-EPS_nonenergy!T133)*BIFUBC!T133</f>
        <v>0</v>
      </c>
      <c r="U178" s="120">
        <f>(1-EPS_nonenergy!U133)*BIFUBC!U133</f>
        <v>0</v>
      </c>
      <c r="V178" s="120">
        <f>(1-EPS_nonenergy!V133)*BIFUBC!V133</f>
        <v>0</v>
      </c>
      <c r="W178" s="120">
        <f>(1-EPS_nonenergy!W133)*BIFUBC!W133</f>
        <v>0</v>
      </c>
      <c r="X178" s="120">
        <f>(1-EPS_nonenergy!X133)*BIFUBC!X133</f>
        <v>0</v>
      </c>
      <c r="Y178" s="120">
        <f>(1-EPS_nonenergy!Y133)*BIFUBC!Y133</f>
        <v>0</v>
      </c>
      <c r="Z178" s="120">
        <f>(1-EPS_nonenergy!Z133)*BIFUBC!Z133</f>
        <v>0</v>
      </c>
      <c r="AA178" s="120">
        <f>(1-EPS_nonenergy!AA133)*BIFUBC!AA133</f>
        <v>0</v>
      </c>
      <c r="AB178" s="120">
        <f>(1-EPS_nonenergy!AB133)*BIFUBC!AB133</f>
        <v>0</v>
      </c>
      <c r="AC178" s="120">
        <f>(1-EPS_nonenergy!AC133)*BIFUBC!AC133</f>
        <v>0</v>
      </c>
      <c r="AD178" s="120">
        <f>(1-EPS_nonenergy!AD133)*BIFUBC!AD133</f>
        <v>0</v>
      </c>
      <c r="AE178" s="120">
        <f>(1-EPS_nonenergy!AE133)*BIFUBC!AE133</f>
        <v>0</v>
      </c>
      <c r="AF178" s="120">
        <f>(1-EPS_nonenergy!AF133)*BIFUBC!AF133</f>
        <v>0</v>
      </c>
      <c r="AG178" s="120">
        <f>(1-EPS_nonenergy!AG133)*BIFUBC!AG133</f>
        <v>0</v>
      </c>
    </row>
    <row r="179" spans="1:33" x14ac:dyDescent="0.25">
      <c r="A179" s="120" t="s">
        <v>1394</v>
      </c>
      <c r="B179" s="120" t="s">
        <v>1038</v>
      </c>
      <c r="C179" s="120">
        <f>(1-EPS_nonenergy!C134)*BIFUBC!C134</f>
        <v>0</v>
      </c>
      <c r="D179" s="120">
        <f>(1-EPS_nonenergy!D134)*BIFUBC!D134</f>
        <v>0</v>
      </c>
      <c r="E179" s="120">
        <f>(1-EPS_nonenergy!E134)*BIFUBC!E134</f>
        <v>0</v>
      </c>
      <c r="F179" s="120">
        <f>(1-EPS_nonenergy!F134)*BIFUBC!F134</f>
        <v>0</v>
      </c>
      <c r="G179" s="120">
        <f>(1-EPS_nonenergy!G134)*BIFUBC!G134</f>
        <v>0</v>
      </c>
      <c r="H179" s="120">
        <f>(1-EPS_nonenergy!H134)*BIFUBC!H134</f>
        <v>0</v>
      </c>
      <c r="I179" s="120">
        <f>(1-EPS_nonenergy!I134)*BIFUBC!I134</f>
        <v>0</v>
      </c>
      <c r="J179" s="120">
        <f>(1-EPS_nonenergy!J134)*BIFUBC!J134</f>
        <v>0</v>
      </c>
      <c r="K179" s="120">
        <f>(1-EPS_nonenergy!K134)*BIFUBC!K134</f>
        <v>0</v>
      </c>
      <c r="L179" s="120">
        <f>(1-EPS_nonenergy!L134)*BIFUBC!L134</f>
        <v>0</v>
      </c>
      <c r="M179" s="120">
        <f>(1-EPS_nonenergy!M134)*BIFUBC!M134</f>
        <v>0</v>
      </c>
      <c r="N179" s="120">
        <f>(1-EPS_nonenergy!N134)*BIFUBC!N134</f>
        <v>0</v>
      </c>
      <c r="O179" s="120">
        <f>(1-EPS_nonenergy!O134)*BIFUBC!O134</f>
        <v>0</v>
      </c>
      <c r="P179" s="120">
        <f>(1-EPS_nonenergy!P134)*BIFUBC!P134</f>
        <v>0</v>
      </c>
      <c r="Q179" s="120">
        <f>(1-EPS_nonenergy!Q134)*BIFUBC!Q134</f>
        <v>0</v>
      </c>
      <c r="R179" s="120">
        <f>(1-EPS_nonenergy!R134)*BIFUBC!R134</f>
        <v>0</v>
      </c>
      <c r="S179" s="120">
        <f>(1-EPS_nonenergy!S134)*BIFUBC!S134</f>
        <v>0</v>
      </c>
      <c r="T179" s="120">
        <f>(1-EPS_nonenergy!T134)*BIFUBC!T134</f>
        <v>0</v>
      </c>
      <c r="U179" s="120">
        <f>(1-EPS_nonenergy!U134)*BIFUBC!U134</f>
        <v>0</v>
      </c>
      <c r="V179" s="120">
        <f>(1-EPS_nonenergy!V134)*BIFUBC!V134</f>
        <v>0</v>
      </c>
      <c r="W179" s="120">
        <f>(1-EPS_nonenergy!W134)*BIFUBC!W134</f>
        <v>0</v>
      </c>
      <c r="X179" s="120">
        <f>(1-EPS_nonenergy!X134)*BIFUBC!X134</f>
        <v>0</v>
      </c>
      <c r="Y179" s="120">
        <f>(1-EPS_nonenergy!Y134)*BIFUBC!Y134</f>
        <v>0</v>
      </c>
      <c r="Z179" s="120">
        <f>(1-EPS_nonenergy!Z134)*BIFUBC!Z134</f>
        <v>0</v>
      </c>
      <c r="AA179" s="120">
        <f>(1-EPS_nonenergy!AA134)*BIFUBC!AA134</f>
        <v>0</v>
      </c>
      <c r="AB179" s="120">
        <f>(1-EPS_nonenergy!AB134)*BIFUBC!AB134</f>
        <v>0</v>
      </c>
      <c r="AC179" s="120">
        <f>(1-EPS_nonenergy!AC134)*BIFUBC!AC134</f>
        <v>0</v>
      </c>
      <c r="AD179" s="120">
        <f>(1-EPS_nonenergy!AD134)*BIFUBC!AD134</f>
        <v>0</v>
      </c>
      <c r="AE179" s="120">
        <f>(1-EPS_nonenergy!AE134)*BIFUBC!AE134</f>
        <v>0</v>
      </c>
      <c r="AF179" s="120">
        <f>(1-EPS_nonenergy!AF134)*BIFUBC!AF134</f>
        <v>0</v>
      </c>
      <c r="AG179" s="120">
        <f>(1-EPS_nonenergy!AG134)*BIFUBC!AG134</f>
        <v>0</v>
      </c>
    </row>
    <row r="180" spans="1:33" x14ac:dyDescent="0.25">
      <c r="A180" s="120" t="s">
        <v>1394</v>
      </c>
      <c r="B180" s="120" t="s">
        <v>1039</v>
      </c>
      <c r="C180" s="120">
        <f>(1-EPS_nonenergy!C135)*BIFUBC!C135</f>
        <v>0</v>
      </c>
      <c r="D180" s="120">
        <f>(1-EPS_nonenergy!D135)*BIFUBC!D135</f>
        <v>0</v>
      </c>
      <c r="E180" s="120">
        <f>(1-EPS_nonenergy!E135)*BIFUBC!E135</f>
        <v>0</v>
      </c>
      <c r="F180" s="120">
        <f>(1-EPS_nonenergy!F135)*BIFUBC!F135</f>
        <v>0</v>
      </c>
      <c r="G180" s="120">
        <f>(1-EPS_nonenergy!G135)*BIFUBC!G135</f>
        <v>0</v>
      </c>
      <c r="H180" s="120">
        <f>(1-EPS_nonenergy!H135)*BIFUBC!H135</f>
        <v>0</v>
      </c>
      <c r="I180" s="120">
        <f>(1-EPS_nonenergy!I135)*BIFUBC!I135</f>
        <v>0</v>
      </c>
      <c r="J180" s="120">
        <f>(1-EPS_nonenergy!J135)*BIFUBC!J135</f>
        <v>0</v>
      </c>
      <c r="K180" s="120">
        <f>(1-EPS_nonenergy!K135)*BIFUBC!K135</f>
        <v>0</v>
      </c>
      <c r="L180" s="120">
        <f>(1-EPS_nonenergy!L135)*BIFUBC!L135</f>
        <v>0</v>
      </c>
      <c r="M180" s="120">
        <f>(1-EPS_nonenergy!M135)*BIFUBC!M135</f>
        <v>0</v>
      </c>
      <c r="N180" s="120">
        <f>(1-EPS_nonenergy!N135)*BIFUBC!N135</f>
        <v>0</v>
      </c>
      <c r="O180" s="120">
        <f>(1-EPS_nonenergy!O135)*BIFUBC!O135</f>
        <v>0</v>
      </c>
      <c r="P180" s="120">
        <f>(1-EPS_nonenergy!P135)*BIFUBC!P135</f>
        <v>0</v>
      </c>
      <c r="Q180" s="120">
        <f>(1-EPS_nonenergy!Q135)*BIFUBC!Q135</f>
        <v>0</v>
      </c>
      <c r="R180" s="120">
        <f>(1-EPS_nonenergy!R135)*BIFUBC!R135</f>
        <v>0</v>
      </c>
      <c r="S180" s="120">
        <f>(1-EPS_nonenergy!S135)*BIFUBC!S135</f>
        <v>0</v>
      </c>
      <c r="T180" s="120">
        <f>(1-EPS_nonenergy!T135)*BIFUBC!T135</f>
        <v>0</v>
      </c>
      <c r="U180" s="120">
        <f>(1-EPS_nonenergy!U135)*BIFUBC!U135</f>
        <v>0</v>
      </c>
      <c r="V180" s="120">
        <f>(1-EPS_nonenergy!V135)*BIFUBC!V135</f>
        <v>0</v>
      </c>
      <c r="W180" s="120">
        <f>(1-EPS_nonenergy!W135)*BIFUBC!W135</f>
        <v>0</v>
      </c>
      <c r="X180" s="120">
        <f>(1-EPS_nonenergy!X135)*BIFUBC!X135</f>
        <v>0</v>
      </c>
      <c r="Y180" s="120">
        <f>(1-EPS_nonenergy!Y135)*BIFUBC!Y135</f>
        <v>0</v>
      </c>
      <c r="Z180" s="120">
        <f>(1-EPS_nonenergy!Z135)*BIFUBC!Z135</f>
        <v>0</v>
      </c>
      <c r="AA180" s="120">
        <f>(1-EPS_nonenergy!AA135)*BIFUBC!AA135</f>
        <v>0</v>
      </c>
      <c r="AB180" s="120">
        <f>(1-EPS_nonenergy!AB135)*BIFUBC!AB135</f>
        <v>0</v>
      </c>
      <c r="AC180" s="120">
        <f>(1-EPS_nonenergy!AC135)*BIFUBC!AC135</f>
        <v>0</v>
      </c>
      <c r="AD180" s="120">
        <f>(1-EPS_nonenergy!AD135)*BIFUBC!AD135</f>
        <v>0</v>
      </c>
      <c r="AE180" s="120">
        <f>(1-EPS_nonenergy!AE135)*BIFUBC!AE135</f>
        <v>0</v>
      </c>
      <c r="AF180" s="120">
        <f>(1-EPS_nonenergy!AF135)*BIFUBC!AF135</f>
        <v>0</v>
      </c>
      <c r="AG180" s="120">
        <f>(1-EPS_nonenergy!AG135)*BIFUBC!AG135</f>
        <v>0</v>
      </c>
    </row>
    <row r="181" spans="1:33" x14ac:dyDescent="0.25">
      <c r="A181" s="120" t="s">
        <v>1394</v>
      </c>
      <c r="B181" s="120" t="s">
        <v>1040</v>
      </c>
      <c r="C181" s="120">
        <f>(1-EPS_nonenergy!C136)*BIFUBC!C136</f>
        <v>0</v>
      </c>
      <c r="D181" s="120">
        <f>(1-EPS_nonenergy!D136)*BIFUBC!D136</f>
        <v>0</v>
      </c>
      <c r="E181" s="120">
        <f>(1-EPS_nonenergy!E136)*BIFUBC!E136</f>
        <v>0</v>
      </c>
      <c r="F181" s="120">
        <f>(1-EPS_nonenergy!F136)*BIFUBC!F136</f>
        <v>0</v>
      </c>
      <c r="G181" s="120">
        <f>(1-EPS_nonenergy!G136)*BIFUBC!G136</f>
        <v>0</v>
      </c>
      <c r="H181" s="120">
        <f>(1-EPS_nonenergy!H136)*BIFUBC!H136</f>
        <v>0</v>
      </c>
      <c r="I181" s="120">
        <f>(1-EPS_nonenergy!I136)*BIFUBC!I136</f>
        <v>0</v>
      </c>
      <c r="J181" s="120">
        <f>(1-EPS_nonenergy!J136)*BIFUBC!J136</f>
        <v>0</v>
      </c>
      <c r="K181" s="120">
        <f>(1-EPS_nonenergy!K136)*BIFUBC!K136</f>
        <v>0</v>
      </c>
      <c r="L181" s="120">
        <f>(1-EPS_nonenergy!L136)*BIFUBC!L136</f>
        <v>0</v>
      </c>
      <c r="M181" s="120">
        <f>(1-EPS_nonenergy!M136)*BIFUBC!M136</f>
        <v>0</v>
      </c>
      <c r="N181" s="120">
        <f>(1-EPS_nonenergy!N136)*BIFUBC!N136</f>
        <v>0</v>
      </c>
      <c r="O181" s="120">
        <f>(1-EPS_nonenergy!O136)*BIFUBC!O136</f>
        <v>0</v>
      </c>
      <c r="P181" s="120">
        <f>(1-EPS_nonenergy!P136)*BIFUBC!P136</f>
        <v>0</v>
      </c>
      <c r="Q181" s="120">
        <f>(1-EPS_nonenergy!Q136)*BIFUBC!Q136</f>
        <v>0</v>
      </c>
      <c r="R181" s="120">
        <f>(1-EPS_nonenergy!R136)*BIFUBC!R136</f>
        <v>0</v>
      </c>
      <c r="S181" s="120">
        <f>(1-EPS_nonenergy!S136)*BIFUBC!S136</f>
        <v>0</v>
      </c>
      <c r="T181" s="120">
        <f>(1-EPS_nonenergy!T136)*BIFUBC!T136</f>
        <v>0</v>
      </c>
      <c r="U181" s="120">
        <f>(1-EPS_nonenergy!U136)*BIFUBC!U136</f>
        <v>0</v>
      </c>
      <c r="V181" s="120">
        <f>(1-EPS_nonenergy!V136)*BIFUBC!V136</f>
        <v>0</v>
      </c>
      <c r="W181" s="120">
        <f>(1-EPS_nonenergy!W136)*BIFUBC!W136</f>
        <v>0</v>
      </c>
      <c r="X181" s="120">
        <f>(1-EPS_nonenergy!X136)*BIFUBC!X136</f>
        <v>0</v>
      </c>
      <c r="Y181" s="120">
        <f>(1-EPS_nonenergy!Y136)*BIFUBC!Y136</f>
        <v>0</v>
      </c>
      <c r="Z181" s="120">
        <f>(1-EPS_nonenergy!Z136)*BIFUBC!Z136</f>
        <v>0</v>
      </c>
      <c r="AA181" s="120">
        <f>(1-EPS_nonenergy!AA136)*BIFUBC!AA136</f>
        <v>0</v>
      </c>
      <c r="AB181" s="120">
        <f>(1-EPS_nonenergy!AB136)*BIFUBC!AB136</f>
        <v>0</v>
      </c>
      <c r="AC181" s="120">
        <f>(1-EPS_nonenergy!AC136)*BIFUBC!AC136</f>
        <v>0</v>
      </c>
      <c r="AD181" s="120">
        <f>(1-EPS_nonenergy!AD136)*BIFUBC!AD136</f>
        <v>0</v>
      </c>
      <c r="AE181" s="120">
        <f>(1-EPS_nonenergy!AE136)*BIFUBC!AE136</f>
        <v>0</v>
      </c>
      <c r="AF181" s="120">
        <f>(1-EPS_nonenergy!AF136)*BIFUBC!AF136</f>
        <v>0</v>
      </c>
      <c r="AG181" s="120">
        <f>(1-EPS_nonenergy!AG136)*BIFUBC!AG136</f>
        <v>0</v>
      </c>
    </row>
    <row r="182" spans="1:33" x14ac:dyDescent="0.25">
      <c r="A182" s="120" t="s">
        <v>1394</v>
      </c>
      <c r="B182" s="120" t="s">
        <v>1041</v>
      </c>
      <c r="C182" s="120">
        <f>(1-EPS_nonenergy!C137)*BIFUBC!C137</f>
        <v>0</v>
      </c>
      <c r="D182" s="120">
        <f>(1-EPS_nonenergy!D137)*BIFUBC!D137</f>
        <v>0</v>
      </c>
      <c r="E182" s="120">
        <f>(1-EPS_nonenergy!E137)*BIFUBC!E137</f>
        <v>0</v>
      </c>
      <c r="F182" s="120">
        <f>(1-EPS_nonenergy!F137)*BIFUBC!F137</f>
        <v>0</v>
      </c>
      <c r="G182" s="120">
        <f>(1-EPS_nonenergy!G137)*BIFUBC!G137</f>
        <v>0</v>
      </c>
      <c r="H182" s="120">
        <f>(1-EPS_nonenergy!H137)*BIFUBC!H137</f>
        <v>0</v>
      </c>
      <c r="I182" s="120">
        <f>(1-EPS_nonenergy!I137)*BIFUBC!I137</f>
        <v>0</v>
      </c>
      <c r="J182" s="120">
        <f>(1-EPS_nonenergy!J137)*BIFUBC!J137</f>
        <v>0</v>
      </c>
      <c r="K182" s="120">
        <f>(1-EPS_nonenergy!K137)*BIFUBC!K137</f>
        <v>0</v>
      </c>
      <c r="L182" s="120">
        <f>(1-EPS_nonenergy!L137)*BIFUBC!L137</f>
        <v>0</v>
      </c>
      <c r="M182" s="120">
        <f>(1-EPS_nonenergy!M137)*BIFUBC!M137</f>
        <v>0</v>
      </c>
      <c r="N182" s="120">
        <f>(1-EPS_nonenergy!N137)*BIFUBC!N137</f>
        <v>0</v>
      </c>
      <c r="O182" s="120">
        <f>(1-EPS_nonenergy!O137)*BIFUBC!O137</f>
        <v>0</v>
      </c>
      <c r="P182" s="120">
        <f>(1-EPS_nonenergy!P137)*BIFUBC!P137</f>
        <v>0</v>
      </c>
      <c r="Q182" s="120">
        <f>(1-EPS_nonenergy!Q137)*BIFUBC!Q137</f>
        <v>0</v>
      </c>
      <c r="R182" s="120">
        <f>(1-EPS_nonenergy!R137)*BIFUBC!R137</f>
        <v>0</v>
      </c>
      <c r="S182" s="120">
        <f>(1-EPS_nonenergy!S137)*BIFUBC!S137</f>
        <v>0</v>
      </c>
      <c r="T182" s="120">
        <f>(1-EPS_nonenergy!T137)*BIFUBC!T137</f>
        <v>0</v>
      </c>
      <c r="U182" s="120">
        <f>(1-EPS_nonenergy!U137)*BIFUBC!U137</f>
        <v>0</v>
      </c>
      <c r="V182" s="120">
        <f>(1-EPS_nonenergy!V137)*BIFUBC!V137</f>
        <v>0</v>
      </c>
      <c r="W182" s="120">
        <f>(1-EPS_nonenergy!W137)*BIFUBC!W137</f>
        <v>0</v>
      </c>
      <c r="X182" s="120">
        <f>(1-EPS_nonenergy!X137)*BIFUBC!X137</f>
        <v>0</v>
      </c>
      <c r="Y182" s="120">
        <f>(1-EPS_nonenergy!Y137)*BIFUBC!Y137</f>
        <v>0</v>
      </c>
      <c r="Z182" s="120">
        <f>(1-EPS_nonenergy!Z137)*BIFUBC!Z137</f>
        <v>0</v>
      </c>
      <c r="AA182" s="120">
        <f>(1-EPS_nonenergy!AA137)*BIFUBC!AA137</f>
        <v>0</v>
      </c>
      <c r="AB182" s="120">
        <f>(1-EPS_nonenergy!AB137)*BIFUBC!AB137</f>
        <v>0</v>
      </c>
      <c r="AC182" s="120">
        <f>(1-EPS_nonenergy!AC137)*BIFUBC!AC137</f>
        <v>0</v>
      </c>
      <c r="AD182" s="120">
        <f>(1-EPS_nonenergy!AD137)*BIFUBC!AD137</f>
        <v>0</v>
      </c>
      <c r="AE182" s="120">
        <f>(1-EPS_nonenergy!AE137)*BIFUBC!AE137</f>
        <v>0</v>
      </c>
      <c r="AF182" s="120">
        <f>(1-EPS_nonenergy!AF137)*BIFUBC!AF137</f>
        <v>0</v>
      </c>
      <c r="AG182" s="120">
        <f>(1-EPS_nonenergy!AG137)*BIFUBC!AG137</f>
        <v>0</v>
      </c>
    </row>
    <row r="183" spans="1:33" x14ac:dyDescent="0.25">
      <c r="A183" s="120" t="s">
        <v>1394</v>
      </c>
      <c r="B183" s="120" t="s">
        <v>1042</v>
      </c>
      <c r="C183" s="120">
        <f>(1-EPS_nonenergy!C138)*BIFUBC!C138</f>
        <v>0</v>
      </c>
      <c r="D183" s="120">
        <f>(1-EPS_nonenergy!D138)*BIFUBC!D138</f>
        <v>0</v>
      </c>
      <c r="E183" s="120">
        <f>(1-EPS_nonenergy!E138)*BIFUBC!E138</f>
        <v>0</v>
      </c>
      <c r="F183" s="120">
        <f>(1-EPS_nonenergy!F138)*BIFUBC!F138</f>
        <v>0</v>
      </c>
      <c r="G183" s="120">
        <f>(1-EPS_nonenergy!G138)*BIFUBC!G138</f>
        <v>0</v>
      </c>
      <c r="H183" s="120">
        <f>(1-EPS_nonenergy!H138)*BIFUBC!H138</f>
        <v>0</v>
      </c>
      <c r="I183" s="120">
        <f>(1-EPS_nonenergy!I138)*BIFUBC!I138</f>
        <v>0</v>
      </c>
      <c r="J183" s="120">
        <f>(1-EPS_nonenergy!J138)*BIFUBC!J138</f>
        <v>0</v>
      </c>
      <c r="K183" s="120">
        <f>(1-EPS_nonenergy!K138)*BIFUBC!K138</f>
        <v>0</v>
      </c>
      <c r="L183" s="120">
        <f>(1-EPS_nonenergy!L138)*BIFUBC!L138</f>
        <v>0</v>
      </c>
      <c r="M183" s="120">
        <f>(1-EPS_nonenergy!M138)*BIFUBC!M138</f>
        <v>0</v>
      </c>
      <c r="N183" s="120">
        <f>(1-EPS_nonenergy!N138)*BIFUBC!N138</f>
        <v>0</v>
      </c>
      <c r="O183" s="120">
        <f>(1-EPS_nonenergy!O138)*BIFUBC!O138</f>
        <v>0</v>
      </c>
      <c r="P183" s="120">
        <f>(1-EPS_nonenergy!P138)*BIFUBC!P138</f>
        <v>0</v>
      </c>
      <c r="Q183" s="120">
        <f>(1-EPS_nonenergy!Q138)*BIFUBC!Q138</f>
        <v>0</v>
      </c>
      <c r="R183" s="120">
        <f>(1-EPS_nonenergy!R138)*BIFUBC!R138</f>
        <v>0</v>
      </c>
      <c r="S183" s="120">
        <f>(1-EPS_nonenergy!S138)*BIFUBC!S138</f>
        <v>0</v>
      </c>
      <c r="T183" s="120">
        <f>(1-EPS_nonenergy!T138)*BIFUBC!T138</f>
        <v>0</v>
      </c>
      <c r="U183" s="120">
        <f>(1-EPS_nonenergy!U138)*BIFUBC!U138</f>
        <v>0</v>
      </c>
      <c r="V183" s="120">
        <f>(1-EPS_nonenergy!V138)*BIFUBC!V138</f>
        <v>0</v>
      </c>
      <c r="W183" s="120">
        <f>(1-EPS_nonenergy!W138)*BIFUBC!W138</f>
        <v>0</v>
      </c>
      <c r="X183" s="120">
        <f>(1-EPS_nonenergy!X138)*BIFUBC!X138</f>
        <v>0</v>
      </c>
      <c r="Y183" s="120">
        <f>(1-EPS_nonenergy!Y138)*BIFUBC!Y138</f>
        <v>0</v>
      </c>
      <c r="Z183" s="120">
        <f>(1-EPS_nonenergy!Z138)*BIFUBC!Z138</f>
        <v>0</v>
      </c>
      <c r="AA183" s="120">
        <f>(1-EPS_nonenergy!AA138)*BIFUBC!AA138</f>
        <v>0</v>
      </c>
      <c r="AB183" s="120">
        <f>(1-EPS_nonenergy!AB138)*BIFUBC!AB138</f>
        <v>0</v>
      </c>
      <c r="AC183" s="120">
        <f>(1-EPS_nonenergy!AC138)*BIFUBC!AC138</f>
        <v>0</v>
      </c>
      <c r="AD183" s="120">
        <f>(1-EPS_nonenergy!AD138)*BIFUBC!AD138</f>
        <v>0</v>
      </c>
      <c r="AE183" s="120">
        <f>(1-EPS_nonenergy!AE138)*BIFUBC!AE138</f>
        <v>0</v>
      </c>
      <c r="AF183" s="120">
        <f>(1-EPS_nonenergy!AF138)*BIFUBC!AF138</f>
        <v>0</v>
      </c>
      <c r="AG183" s="120">
        <f>(1-EPS_nonenergy!AG138)*BIFUBC!AG138</f>
        <v>0</v>
      </c>
    </row>
    <row r="184" spans="1:33" x14ac:dyDescent="0.25">
      <c r="A184" s="120" t="s">
        <v>1394</v>
      </c>
      <c r="B184" s="120" t="s">
        <v>1043</v>
      </c>
      <c r="C184" s="120">
        <f>(1-EPS_nonenergy!C139)*BIFUBC!C139</f>
        <v>0</v>
      </c>
      <c r="D184" s="120">
        <f>(1-EPS_nonenergy!D139)*BIFUBC!D139</f>
        <v>0</v>
      </c>
      <c r="E184" s="120">
        <f>(1-EPS_nonenergy!E139)*BIFUBC!E139</f>
        <v>0</v>
      </c>
      <c r="F184" s="120">
        <f>(1-EPS_nonenergy!F139)*BIFUBC!F139</f>
        <v>0</v>
      </c>
      <c r="G184" s="120">
        <f>(1-EPS_nonenergy!G139)*BIFUBC!G139</f>
        <v>0</v>
      </c>
      <c r="H184" s="120">
        <f>(1-EPS_nonenergy!H139)*BIFUBC!H139</f>
        <v>0</v>
      </c>
      <c r="I184" s="120">
        <f>(1-EPS_nonenergy!I139)*BIFUBC!I139</f>
        <v>0</v>
      </c>
      <c r="J184" s="120">
        <f>(1-EPS_nonenergy!J139)*BIFUBC!J139</f>
        <v>0</v>
      </c>
      <c r="K184" s="120">
        <f>(1-EPS_nonenergy!K139)*BIFUBC!K139</f>
        <v>0</v>
      </c>
      <c r="L184" s="120">
        <f>(1-EPS_nonenergy!L139)*BIFUBC!L139</f>
        <v>0</v>
      </c>
      <c r="M184" s="120">
        <f>(1-EPS_nonenergy!M139)*BIFUBC!M139</f>
        <v>0</v>
      </c>
      <c r="N184" s="120">
        <f>(1-EPS_nonenergy!N139)*BIFUBC!N139</f>
        <v>0</v>
      </c>
      <c r="O184" s="120">
        <f>(1-EPS_nonenergy!O139)*BIFUBC!O139</f>
        <v>0</v>
      </c>
      <c r="P184" s="120">
        <f>(1-EPS_nonenergy!P139)*BIFUBC!P139</f>
        <v>0</v>
      </c>
      <c r="Q184" s="120">
        <f>(1-EPS_nonenergy!Q139)*BIFUBC!Q139</f>
        <v>0</v>
      </c>
      <c r="R184" s="120">
        <f>(1-EPS_nonenergy!R139)*BIFUBC!R139</f>
        <v>0</v>
      </c>
      <c r="S184" s="120">
        <f>(1-EPS_nonenergy!S139)*BIFUBC!S139</f>
        <v>0</v>
      </c>
      <c r="T184" s="120">
        <f>(1-EPS_nonenergy!T139)*BIFUBC!T139</f>
        <v>0</v>
      </c>
      <c r="U184" s="120">
        <f>(1-EPS_nonenergy!U139)*BIFUBC!U139</f>
        <v>0</v>
      </c>
      <c r="V184" s="120">
        <f>(1-EPS_nonenergy!V139)*BIFUBC!V139</f>
        <v>0</v>
      </c>
      <c r="W184" s="120">
        <f>(1-EPS_nonenergy!W139)*BIFUBC!W139</f>
        <v>0</v>
      </c>
      <c r="X184" s="120">
        <f>(1-EPS_nonenergy!X139)*BIFUBC!X139</f>
        <v>0</v>
      </c>
      <c r="Y184" s="120">
        <f>(1-EPS_nonenergy!Y139)*BIFUBC!Y139</f>
        <v>0</v>
      </c>
      <c r="Z184" s="120">
        <f>(1-EPS_nonenergy!Z139)*BIFUBC!Z139</f>
        <v>0</v>
      </c>
      <c r="AA184" s="120">
        <f>(1-EPS_nonenergy!AA139)*BIFUBC!AA139</f>
        <v>0</v>
      </c>
      <c r="AB184" s="120">
        <f>(1-EPS_nonenergy!AB139)*BIFUBC!AB139</f>
        <v>0</v>
      </c>
      <c r="AC184" s="120">
        <f>(1-EPS_nonenergy!AC139)*BIFUBC!AC139</f>
        <v>0</v>
      </c>
      <c r="AD184" s="120">
        <f>(1-EPS_nonenergy!AD139)*BIFUBC!AD139</f>
        <v>0</v>
      </c>
      <c r="AE184" s="120">
        <f>(1-EPS_nonenergy!AE139)*BIFUBC!AE139</f>
        <v>0</v>
      </c>
      <c r="AF184" s="120">
        <f>(1-EPS_nonenergy!AF139)*BIFUBC!AF139</f>
        <v>0</v>
      </c>
      <c r="AG184" s="120">
        <f>(1-EPS_nonenergy!AG139)*BIFUBC!AG139</f>
        <v>0</v>
      </c>
    </row>
    <row r="185" spans="1:33" x14ac:dyDescent="0.25">
      <c r="A185" s="120" t="s">
        <v>1394</v>
      </c>
      <c r="B185" s="120" t="s">
        <v>1044</v>
      </c>
      <c r="C185" s="120">
        <f>(1-EPS_nonenergy!C140)*BIFUBC!C140</f>
        <v>0</v>
      </c>
      <c r="D185" s="120">
        <f>(1-EPS_nonenergy!D140)*BIFUBC!D140</f>
        <v>0</v>
      </c>
      <c r="E185" s="120">
        <f>(1-EPS_nonenergy!E140)*BIFUBC!E140</f>
        <v>0</v>
      </c>
      <c r="F185" s="120">
        <f>(1-EPS_nonenergy!F140)*BIFUBC!F140</f>
        <v>0</v>
      </c>
      <c r="G185" s="120">
        <f>(1-EPS_nonenergy!G140)*BIFUBC!G140</f>
        <v>0</v>
      </c>
      <c r="H185" s="120">
        <f>(1-EPS_nonenergy!H140)*BIFUBC!H140</f>
        <v>0</v>
      </c>
      <c r="I185" s="120">
        <f>(1-EPS_nonenergy!I140)*BIFUBC!I140</f>
        <v>0</v>
      </c>
      <c r="J185" s="120">
        <f>(1-EPS_nonenergy!J140)*BIFUBC!J140</f>
        <v>0</v>
      </c>
      <c r="K185" s="120">
        <f>(1-EPS_nonenergy!K140)*BIFUBC!K140</f>
        <v>0</v>
      </c>
      <c r="L185" s="120">
        <f>(1-EPS_nonenergy!L140)*BIFUBC!L140</f>
        <v>0</v>
      </c>
      <c r="M185" s="120">
        <f>(1-EPS_nonenergy!M140)*BIFUBC!M140</f>
        <v>0</v>
      </c>
      <c r="N185" s="120">
        <f>(1-EPS_nonenergy!N140)*BIFUBC!N140</f>
        <v>0</v>
      </c>
      <c r="O185" s="120">
        <f>(1-EPS_nonenergy!O140)*BIFUBC!O140</f>
        <v>0</v>
      </c>
      <c r="P185" s="120">
        <f>(1-EPS_nonenergy!P140)*BIFUBC!P140</f>
        <v>0</v>
      </c>
      <c r="Q185" s="120">
        <f>(1-EPS_nonenergy!Q140)*BIFUBC!Q140</f>
        <v>0</v>
      </c>
      <c r="R185" s="120">
        <f>(1-EPS_nonenergy!R140)*BIFUBC!R140</f>
        <v>0</v>
      </c>
      <c r="S185" s="120">
        <f>(1-EPS_nonenergy!S140)*BIFUBC!S140</f>
        <v>0</v>
      </c>
      <c r="T185" s="120">
        <f>(1-EPS_nonenergy!T140)*BIFUBC!T140</f>
        <v>0</v>
      </c>
      <c r="U185" s="120">
        <f>(1-EPS_nonenergy!U140)*BIFUBC!U140</f>
        <v>0</v>
      </c>
      <c r="V185" s="120">
        <f>(1-EPS_nonenergy!V140)*BIFUBC!V140</f>
        <v>0</v>
      </c>
      <c r="W185" s="120">
        <f>(1-EPS_nonenergy!W140)*BIFUBC!W140</f>
        <v>0</v>
      </c>
      <c r="X185" s="120">
        <f>(1-EPS_nonenergy!X140)*BIFUBC!X140</f>
        <v>0</v>
      </c>
      <c r="Y185" s="120">
        <f>(1-EPS_nonenergy!Y140)*BIFUBC!Y140</f>
        <v>0</v>
      </c>
      <c r="Z185" s="120">
        <f>(1-EPS_nonenergy!Z140)*BIFUBC!Z140</f>
        <v>0</v>
      </c>
      <c r="AA185" s="120">
        <f>(1-EPS_nonenergy!AA140)*BIFUBC!AA140</f>
        <v>0</v>
      </c>
      <c r="AB185" s="120">
        <f>(1-EPS_nonenergy!AB140)*BIFUBC!AB140</f>
        <v>0</v>
      </c>
      <c r="AC185" s="120">
        <f>(1-EPS_nonenergy!AC140)*BIFUBC!AC140</f>
        <v>0</v>
      </c>
      <c r="AD185" s="120">
        <f>(1-EPS_nonenergy!AD140)*BIFUBC!AD140</f>
        <v>0</v>
      </c>
      <c r="AE185" s="120">
        <f>(1-EPS_nonenergy!AE140)*BIFUBC!AE140</f>
        <v>0</v>
      </c>
      <c r="AF185" s="120">
        <f>(1-EPS_nonenergy!AF140)*BIFUBC!AF140</f>
        <v>0</v>
      </c>
      <c r="AG185" s="120">
        <f>(1-EPS_nonenergy!AG140)*BIFUBC!AG140</f>
        <v>0</v>
      </c>
    </row>
    <row r="186" spans="1:33" x14ac:dyDescent="0.25">
      <c r="A186" s="120" t="s">
        <v>1394</v>
      </c>
      <c r="B186" s="120" t="s">
        <v>1045</v>
      </c>
      <c r="C186" s="120">
        <f>(1-EPS_nonenergy!C141)*BIFUBC!C141</f>
        <v>0</v>
      </c>
      <c r="D186" s="120">
        <f>(1-EPS_nonenergy!D141)*BIFUBC!D141</f>
        <v>0</v>
      </c>
      <c r="E186" s="120">
        <f>(1-EPS_nonenergy!E141)*BIFUBC!E141</f>
        <v>0</v>
      </c>
      <c r="F186" s="120">
        <f>(1-EPS_nonenergy!F141)*BIFUBC!F141</f>
        <v>0</v>
      </c>
      <c r="G186" s="120">
        <f>(1-EPS_nonenergy!G141)*BIFUBC!G141</f>
        <v>0</v>
      </c>
      <c r="H186" s="120">
        <f>(1-EPS_nonenergy!H141)*BIFUBC!H141</f>
        <v>0</v>
      </c>
      <c r="I186" s="120">
        <f>(1-EPS_nonenergy!I141)*BIFUBC!I141</f>
        <v>0</v>
      </c>
      <c r="J186" s="120">
        <f>(1-EPS_nonenergy!J141)*BIFUBC!J141</f>
        <v>0</v>
      </c>
      <c r="K186" s="120">
        <f>(1-EPS_nonenergy!K141)*BIFUBC!K141</f>
        <v>0</v>
      </c>
      <c r="L186" s="120">
        <f>(1-EPS_nonenergy!L141)*BIFUBC!L141</f>
        <v>0</v>
      </c>
      <c r="M186" s="120">
        <f>(1-EPS_nonenergy!M141)*BIFUBC!M141</f>
        <v>0</v>
      </c>
      <c r="N186" s="120">
        <f>(1-EPS_nonenergy!N141)*BIFUBC!N141</f>
        <v>0</v>
      </c>
      <c r="O186" s="120">
        <f>(1-EPS_nonenergy!O141)*BIFUBC!O141</f>
        <v>0</v>
      </c>
      <c r="P186" s="120">
        <f>(1-EPS_nonenergy!P141)*BIFUBC!P141</f>
        <v>0</v>
      </c>
      <c r="Q186" s="120">
        <f>(1-EPS_nonenergy!Q141)*BIFUBC!Q141</f>
        <v>0</v>
      </c>
      <c r="R186" s="120">
        <f>(1-EPS_nonenergy!R141)*BIFUBC!R141</f>
        <v>0</v>
      </c>
      <c r="S186" s="120">
        <f>(1-EPS_nonenergy!S141)*BIFUBC!S141</f>
        <v>0</v>
      </c>
      <c r="T186" s="120">
        <f>(1-EPS_nonenergy!T141)*BIFUBC!T141</f>
        <v>0</v>
      </c>
      <c r="U186" s="120">
        <f>(1-EPS_nonenergy!U141)*BIFUBC!U141</f>
        <v>0</v>
      </c>
      <c r="V186" s="120">
        <f>(1-EPS_nonenergy!V141)*BIFUBC!V141</f>
        <v>0</v>
      </c>
      <c r="W186" s="120">
        <f>(1-EPS_nonenergy!W141)*BIFUBC!W141</f>
        <v>0</v>
      </c>
      <c r="X186" s="120">
        <f>(1-EPS_nonenergy!X141)*BIFUBC!X141</f>
        <v>0</v>
      </c>
      <c r="Y186" s="120">
        <f>(1-EPS_nonenergy!Y141)*BIFUBC!Y141</f>
        <v>0</v>
      </c>
      <c r="Z186" s="120">
        <f>(1-EPS_nonenergy!Z141)*BIFUBC!Z141</f>
        <v>0</v>
      </c>
      <c r="AA186" s="120">
        <f>(1-EPS_nonenergy!AA141)*BIFUBC!AA141</f>
        <v>0</v>
      </c>
      <c r="AB186" s="120">
        <f>(1-EPS_nonenergy!AB141)*BIFUBC!AB141</f>
        <v>0</v>
      </c>
      <c r="AC186" s="120">
        <f>(1-EPS_nonenergy!AC141)*BIFUBC!AC141</f>
        <v>0</v>
      </c>
      <c r="AD186" s="120">
        <f>(1-EPS_nonenergy!AD141)*BIFUBC!AD141</f>
        <v>0</v>
      </c>
      <c r="AE186" s="120">
        <f>(1-EPS_nonenergy!AE141)*BIFUBC!AE141</f>
        <v>0</v>
      </c>
      <c r="AF186" s="120">
        <f>(1-EPS_nonenergy!AF141)*BIFUBC!AF141</f>
        <v>0</v>
      </c>
      <c r="AG186" s="120">
        <f>(1-EPS_nonenergy!AG141)*BIFUBC!AG141</f>
        <v>0</v>
      </c>
    </row>
    <row r="187" spans="1:33" x14ac:dyDescent="0.25">
      <c r="A187" s="120" t="s">
        <v>1394</v>
      </c>
      <c r="B187" s="120" t="s">
        <v>1046</v>
      </c>
      <c r="C187" s="120">
        <f>(1-EPS_nonenergy!C142)*BIFUBC!C142</f>
        <v>0</v>
      </c>
      <c r="D187" s="120">
        <f>(1-EPS_nonenergy!D142)*BIFUBC!D142</f>
        <v>0</v>
      </c>
      <c r="E187" s="120">
        <f>(1-EPS_nonenergy!E142)*BIFUBC!E142</f>
        <v>0</v>
      </c>
      <c r="F187" s="120">
        <f>(1-EPS_nonenergy!F142)*BIFUBC!F142</f>
        <v>0</v>
      </c>
      <c r="G187" s="120">
        <f>(1-EPS_nonenergy!G142)*BIFUBC!G142</f>
        <v>0</v>
      </c>
      <c r="H187" s="120">
        <f>(1-EPS_nonenergy!H142)*BIFUBC!H142</f>
        <v>0</v>
      </c>
      <c r="I187" s="120">
        <f>(1-EPS_nonenergy!I142)*BIFUBC!I142</f>
        <v>0</v>
      </c>
      <c r="J187" s="120">
        <f>(1-EPS_nonenergy!J142)*BIFUBC!J142</f>
        <v>0</v>
      </c>
      <c r="K187" s="120">
        <f>(1-EPS_nonenergy!K142)*BIFUBC!K142</f>
        <v>0</v>
      </c>
      <c r="L187" s="120">
        <f>(1-EPS_nonenergy!L142)*BIFUBC!L142</f>
        <v>0</v>
      </c>
      <c r="M187" s="120">
        <f>(1-EPS_nonenergy!M142)*BIFUBC!M142</f>
        <v>0</v>
      </c>
      <c r="N187" s="120">
        <f>(1-EPS_nonenergy!N142)*BIFUBC!N142</f>
        <v>0</v>
      </c>
      <c r="O187" s="120">
        <f>(1-EPS_nonenergy!O142)*BIFUBC!O142</f>
        <v>0</v>
      </c>
      <c r="P187" s="120">
        <f>(1-EPS_nonenergy!P142)*BIFUBC!P142</f>
        <v>0</v>
      </c>
      <c r="Q187" s="120">
        <f>(1-EPS_nonenergy!Q142)*BIFUBC!Q142</f>
        <v>0</v>
      </c>
      <c r="R187" s="120">
        <f>(1-EPS_nonenergy!R142)*BIFUBC!R142</f>
        <v>0</v>
      </c>
      <c r="S187" s="120">
        <f>(1-EPS_nonenergy!S142)*BIFUBC!S142</f>
        <v>0</v>
      </c>
      <c r="T187" s="120">
        <f>(1-EPS_nonenergy!T142)*BIFUBC!T142</f>
        <v>0</v>
      </c>
      <c r="U187" s="120">
        <f>(1-EPS_nonenergy!U142)*BIFUBC!U142</f>
        <v>0</v>
      </c>
      <c r="V187" s="120">
        <f>(1-EPS_nonenergy!V142)*BIFUBC!V142</f>
        <v>0</v>
      </c>
      <c r="W187" s="120">
        <f>(1-EPS_nonenergy!W142)*BIFUBC!W142</f>
        <v>0</v>
      </c>
      <c r="X187" s="120">
        <f>(1-EPS_nonenergy!X142)*BIFUBC!X142</f>
        <v>0</v>
      </c>
      <c r="Y187" s="120">
        <f>(1-EPS_nonenergy!Y142)*BIFUBC!Y142</f>
        <v>0</v>
      </c>
      <c r="Z187" s="120">
        <f>(1-EPS_nonenergy!Z142)*BIFUBC!Z142</f>
        <v>0</v>
      </c>
      <c r="AA187" s="120">
        <f>(1-EPS_nonenergy!AA142)*BIFUBC!AA142</f>
        <v>0</v>
      </c>
      <c r="AB187" s="120">
        <f>(1-EPS_nonenergy!AB142)*BIFUBC!AB142</f>
        <v>0</v>
      </c>
      <c r="AC187" s="120">
        <f>(1-EPS_nonenergy!AC142)*BIFUBC!AC142</f>
        <v>0</v>
      </c>
      <c r="AD187" s="120">
        <f>(1-EPS_nonenergy!AD142)*BIFUBC!AD142</f>
        <v>0</v>
      </c>
      <c r="AE187" s="120">
        <f>(1-EPS_nonenergy!AE142)*BIFUBC!AE142</f>
        <v>0</v>
      </c>
      <c r="AF187" s="120">
        <f>(1-EPS_nonenergy!AF142)*BIFUBC!AF142</f>
        <v>0</v>
      </c>
      <c r="AG187" s="120">
        <f>(1-EPS_nonenergy!AG142)*BIFUBC!AG142</f>
        <v>0</v>
      </c>
    </row>
    <row r="188" spans="1:33" x14ac:dyDescent="0.25">
      <c r="A188" s="120" t="s">
        <v>1394</v>
      </c>
      <c r="B188" s="120" t="s">
        <v>1047</v>
      </c>
      <c r="C188" s="120">
        <f>(1-EPS_nonenergy!C143)*BIFUBC!C143</f>
        <v>0</v>
      </c>
      <c r="D188" s="120">
        <f>(1-EPS_nonenergy!D143)*BIFUBC!D143</f>
        <v>0</v>
      </c>
      <c r="E188" s="120">
        <f>(1-EPS_nonenergy!E143)*BIFUBC!E143</f>
        <v>0</v>
      </c>
      <c r="F188" s="120">
        <f>(1-EPS_nonenergy!F143)*BIFUBC!F143</f>
        <v>0</v>
      </c>
      <c r="G188" s="120">
        <f>(1-EPS_nonenergy!G143)*BIFUBC!G143</f>
        <v>0</v>
      </c>
      <c r="H188" s="120">
        <f>(1-EPS_nonenergy!H143)*BIFUBC!H143</f>
        <v>0</v>
      </c>
      <c r="I188" s="120">
        <f>(1-EPS_nonenergy!I143)*BIFUBC!I143</f>
        <v>0</v>
      </c>
      <c r="J188" s="120">
        <f>(1-EPS_nonenergy!J143)*BIFUBC!J143</f>
        <v>0</v>
      </c>
      <c r="K188" s="120">
        <f>(1-EPS_nonenergy!K143)*BIFUBC!K143</f>
        <v>0</v>
      </c>
      <c r="L188" s="120">
        <f>(1-EPS_nonenergy!L143)*BIFUBC!L143</f>
        <v>0</v>
      </c>
      <c r="M188" s="120">
        <f>(1-EPS_nonenergy!M143)*BIFUBC!M143</f>
        <v>0</v>
      </c>
      <c r="N188" s="120">
        <f>(1-EPS_nonenergy!N143)*BIFUBC!N143</f>
        <v>0</v>
      </c>
      <c r="O188" s="120">
        <f>(1-EPS_nonenergy!O143)*BIFUBC!O143</f>
        <v>0</v>
      </c>
      <c r="P188" s="120">
        <f>(1-EPS_nonenergy!P143)*BIFUBC!P143</f>
        <v>0</v>
      </c>
      <c r="Q188" s="120">
        <f>(1-EPS_nonenergy!Q143)*BIFUBC!Q143</f>
        <v>0</v>
      </c>
      <c r="R188" s="120">
        <f>(1-EPS_nonenergy!R143)*BIFUBC!R143</f>
        <v>0</v>
      </c>
      <c r="S188" s="120">
        <f>(1-EPS_nonenergy!S143)*BIFUBC!S143</f>
        <v>0</v>
      </c>
      <c r="T188" s="120">
        <f>(1-EPS_nonenergy!T143)*BIFUBC!T143</f>
        <v>0</v>
      </c>
      <c r="U188" s="120">
        <f>(1-EPS_nonenergy!U143)*BIFUBC!U143</f>
        <v>0</v>
      </c>
      <c r="V188" s="120">
        <f>(1-EPS_nonenergy!V143)*BIFUBC!V143</f>
        <v>0</v>
      </c>
      <c r="W188" s="120">
        <f>(1-EPS_nonenergy!W143)*BIFUBC!W143</f>
        <v>0</v>
      </c>
      <c r="X188" s="120">
        <f>(1-EPS_nonenergy!X143)*BIFUBC!X143</f>
        <v>0</v>
      </c>
      <c r="Y188" s="120">
        <f>(1-EPS_nonenergy!Y143)*BIFUBC!Y143</f>
        <v>0</v>
      </c>
      <c r="Z188" s="120">
        <f>(1-EPS_nonenergy!Z143)*BIFUBC!Z143</f>
        <v>0</v>
      </c>
      <c r="AA188" s="120">
        <f>(1-EPS_nonenergy!AA143)*BIFUBC!AA143</f>
        <v>0</v>
      </c>
      <c r="AB188" s="120">
        <f>(1-EPS_nonenergy!AB143)*BIFUBC!AB143</f>
        <v>0</v>
      </c>
      <c r="AC188" s="120">
        <f>(1-EPS_nonenergy!AC143)*BIFUBC!AC143</f>
        <v>0</v>
      </c>
      <c r="AD188" s="120">
        <f>(1-EPS_nonenergy!AD143)*BIFUBC!AD143</f>
        <v>0</v>
      </c>
      <c r="AE188" s="120">
        <f>(1-EPS_nonenergy!AE143)*BIFUBC!AE143</f>
        <v>0</v>
      </c>
      <c r="AF188" s="120">
        <f>(1-EPS_nonenergy!AF143)*BIFUBC!AF143</f>
        <v>0</v>
      </c>
      <c r="AG188" s="120">
        <f>(1-EPS_nonenergy!AG143)*BIFUBC!AG143</f>
        <v>0</v>
      </c>
    </row>
    <row r="189" spans="1:33" x14ac:dyDescent="0.25">
      <c r="A189" s="120" t="s">
        <v>1394</v>
      </c>
      <c r="B189" s="120" t="s">
        <v>1048</v>
      </c>
      <c r="C189" s="120">
        <f>(1-EPS_nonenergy!C144)*BIFUBC!C144</f>
        <v>0</v>
      </c>
      <c r="D189" s="120">
        <f>(1-EPS_nonenergy!D144)*BIFUBC!D144</f>
        <v>0</v>
      </c>
      <c r="E189" s="120">
        <f>(1-EPS_nonenergy!E144)*BIFUBC!E144</f>
        <v>0</v>
      </c>
      <c r="F189" s="120">
        <f>(1-EPS_nonenergy!F144)*BIFUBC!F144</f>
        <v>0</v>
      </c>
      <c r="G189" s="120">
        <f>(1-EPS_nonenergy!G144)*BIFUBC!G144</f>
        <v>0</v>
      </c>
      <c r="H189" s="120">
        <f>(1-EPS_nonenergy!H144)*BIFUBC!H144</f>
        <v>0</v>
      </c>
      <c r="I189" s="120">
        <f>(1-EPS_nonenergy!I144)*BIFUBC!I144</f>
        <v>0</v>
      </c>
      <c r="J189" s="120">
        <f>(1-EPS_nonenergy!J144)*BIFUBC!J144</f>
        <v>0</v>
      </c>
      <c r="K189" s="120">
        <f>(1-EPS_nonenergy!K144)*BIFUBC!K144</f>
        <v>0</v>
      </c>
      <c r="L189" s="120">
        <f>(1-EPS_nonenergy!L144)*BIFUBC!L144</f>
        <v>0</v>
      </c>
      <c r="M189" s="120">
        <f>(1-EPS_nonenergy!M144)*BIFUBC!M144</f>
        <v>0</v>
      </c>
      <c r="N189" s="120">
        <f>(1-EPS_nonenergy!N144)*BIFUBC!N144</f>
        <v>0</v>
      </c>
      <c r="O189" s="120">
        <f>(1-EPS_nonenergy!O144)*BIFUBC!O144</f>
        <v>0</v>
      </c>
      <c r="P189" s="120">
        <f>(1-EPS_nonenergy!P144)*BIFUBC!P144</f>
        <v>0</v>
      </c>
      <c r="Q189" s="120">
        <f>(1-EPS_nonenergy!Q144)*BIFUBC!Q144</f>
        <v>0</v>
      </c>
      <c r="R189" s="120">
        <f>(1-EPS_nonenergy!R144)*BIFUBC!R144</f>
        <v>0</v>
      </c>
      <c r="S189" s="120">
        <f>(1-EPS_nonenergy!S144)*BIFUBC!S144</f>
        <v>0</v>
      </c>
      <c r="T189" s="120">
        <f>(1-EPS_nonenergy!T144)*BIFUBC!T144</f>
        <v>0</v>
      </c>
      <c r="U189" s="120">
        <f>(1-EPS_nonenergy!U144)*BIFUBC!U144</f>
        <v>0</v>
      </c>
      <c r="V189" s="120">
        <f>(1-EPS_nonenergy!V144)*BIFUBC!V144</f>
        <v>0</v>
      </c>
      <c r="W189" s="120">
        <f>(1-EPS_nonenergy!W144)*BIFUBC!W144</f>
        <v>0</v>
      </c>
      <c r="X189" s="120">
        <f>(1-EPS_nonenergy!X144)*BIFUBC!X144</f>
        <v>0</v>
      </c>
      <c r="Y189" s="120">
        <f>(1-EPS_nonenergy!Y144)*BIFUBC!Y144</f>
        <v>0</v>
      </c>
      <c r="Z189" s="120">
        <f>(1-EPS_nonenergy!Z144)*BIFUBC!Z144</f>
        <v>0</v>
      </c>
      <c r="AA189" s="120">
        <f>(1-EPS_nonenergy!AA144)*BIFUBC!AA144</f>
        <v>0</v>
      </c>
      <c r="AB189" s="120">
        <f>(1-EPS_nonenergy!AB144)*BIFUBC!AB144</f>
        <v>0</v>
      </c>
      <c r="AC189" s="120">
        <f>(1-EPS_nonenergy!AC144)*BIFUBC!AC144</f>
        <v>0</v>
      </c>
      <c r="AD189" s="120">
        <f>(1-EPS_nonenergy!AD144)*BIFUBC!AD144</f>
        <v>0</v>
      </c>
      <c r="AE189" s="120">
        <f>(1-EPS_nonenergy!AE144)*BIFUBC!AE144</f>
        <v>0</v>
      </c>
      <c r="AF189" s="120">
        <f>(1-EPS_nonenergy!AF144)*BIFUBC!AF144</f>
        <v>0</v>
      </c>
      <c r="AG189" s="120">
        <f>(1-EPS_nonenergy!AG144)*BIFUBC!AG144</f>
        <v>0</v>
      </c>
    </row>
    <row r="190" spans="1:33" x14ac:dyDescent="0.25">
      <c r="A190" s="120" t="s">
        <v>1394</v>
      </c>
      <c r="B190" s="120" t="s">
        <v>1049</v>
      </c>
      <c r="C190" s="120">
        <f>(1-EPS_nonenergy!C145)*BIFUBC!C145</f>
        <v>0</v>
      </c>
      <c r="D190" s="120">
        <f>(1-EPS_nonenergy!D145)*BIFUBC!D145</f>
        <v>0</v>
      </c>
      <c r="E190" s="120">
        <f>(1-EPS_nonenergy!E145)*BIFUBC!E145</f>
        <v>0</v>
      </c>
      <c r="F190" s="120">
        <f>(1-EPS_nonenergy!F145)*BIFUBC!F145</f>
        <v>0</v>
      </c>
      <c r="G190" s="120">
        <f>(1-EPS_nonenergy!G145)*BIFUBC!G145</f>
        <v>0</v>
      </c>
      <c r="H190" s="120">
        <f>(1-EPS_nonenergy!H145)*BIFUBC!H145</f>
        <v>0</v>
      </c>
      <c r="I190" s="120">
        <f>(1-EPS_nonenergy!I145)*BIFUBC!I145</f>
        <v>0</v>
      </c>
      <c r="J190" s="120">
        <f>(1-EPS_nonenergy!J145)*BIFUBC!J145</f>
        <v>0</v>
      </c>
      <c r="K190" s="120">
        <f>(1-EPS_nonenergy!K145)*BIFUBC!K145</f>
        <v>0</v>
      </c>
      <c r="L190" s="120">
        <f>(1-EPS_nonenergy!L145)*BIFUBC!L145</f>
        <v>0</v>
      </c>
      <c r="M190" s="120">
        <f>(1-EPS_nonenergy!M145)*BIFUBC!M145</f>
        <v>0</v>
      </c>
      <c r="N190" s="120">
        <f>(1-EPS_nonenergy!N145)*BIFUBC!N145</f>
        <v>0</v>
      </c>
      <c r="O190" s="120">
        <f>(1-EPS_nonenergy!O145)*BIFUBC!O145</f>
        <v>0</v>
      </c>
      <c r="P190" s="120">
        <f>(1-EPS_nonenergy!P145)*BIFUBC!P145</f>
        <v>0</v>
      </c>
      <c r="Q190" s="120">
        <f>(1-EPS_nonenergy!Q145)*BIFUBC!Q145</f>
        <v>0</v>
      </c>
      <c r="R190" s="120">
        <f>(1-EPS_nonenergy!R145)*BIFUBC!R145</f>
        <v>0</v>
      </c>
      <c r="S190" s="120">
        <f>(1-EPS_nonenergy!S145)*BIFUBC!S145</f>
        <v>0</v>
      </c>
      <c r="T190" s="120">
        <f>(1-EPS_nonenergy!T145)*BIFUBC!T145</f>
        <v>0</v>
      </c>
      <c r="U190" s="120">
        <f>(1-EPS_nonenergy!U145)*BIFUBC!U145</f>
        <v>0</v>
      </c>
      <c r="V190" s="120">
        <f>(1-EPS_nonenergy!V145)*BIFUBC!V145</f>
        <v>0</v>
      </c>
      <c r="W190" s="120">
        <f>(1-EPS_nonenergy!W145)*BIFUBC!W145</f>
        <v>0</v>
      </c>
      <c r="X190" s="120">
        <f>(1-EPS_nonenergy!X145)*BIFUBC!X145</f>
        <v>0</v>
      </c>
      <c r="Y190" s="120">
        <f>(1-EPS_nonenergy!Y145)*BIFUBC!Y145</f>
        <v>0</v>
      </c>
      <c r="Z190" s="120">
        <f>(1-EPS_nonenergy!Z145)*BIFUBC!Z145</f>
        <v>0</v>
      </c>
      <c r="AA190" s="120">
        <f>(1-EPS_nonenergy!AA145)*BIFUBC!AA145</f>
        <v>0</v>
      </c>
      <c r="AB190" s="120">
        <f>(1-EPS_nonenergy!AB145)*BIFUBC!AB145</f>
        <v>0</v>
      </c>
      <c r="AC190" s="120">
        <f>(1-EPS_nonenergy!AC145)*BIFUBC!AC145</f>
        <v>0</v>
      </c>
      <c r="AD190" s="120">
        <f>(1-EPS_nonenergy!AD145)*BIFUBC!AD145</f>
        <v>0</v>
      </c>
      <c r="AE190" s="120">
        <f>(1-EPS_nonenergy!AE145)*BIFUBC!AE145</f>
        <v>0</v>
      </c>
      <c r="AF190" s="120">
        <f>(1-EPS_nonenergy!AF145)*BIFUBC!AF145</f>
        <v>0</v>
      </c>
      <c r="AG190" s="120">
        <f>(1-EPS_nonenergy!AG145)*BIFUBC!AG145</f>
        <v>0</v>
      </c>
    </row>
    <row r="191" spans="1:33" x14ac:dyDescent="0.25">
      <c r="A191" s="120" t="s">
        <v>1394</v>
      </c>
      <c r="B191" s="120" t="s">
        <v>1050</v>
      </c>
      <c r="C191" s="120">
        <f>(1-EPS_nonenergy!C146)*BIFUBC!C146</f>
        <v>0</v>
      </c>
      <c r="D191" s="120">
        <f>(1-EPS_nonenergy!D146)*BIFUBC!D146</f>
        <v>0</v>
      </c>
      <c r="E191" s="120">
        <f>(1-EPS_nonenergy!E146)*BIFUBC!E146</f>
        <v>0</v>
      </c>
      <c r="F191" s="120">
        <f>(1-EPS_nonenergy!F146)*BIFUBC!F146</f>
        <v>0</v>
      </c>
      <c r="G191" s="120">
        <f>(1-EPS_nonenergy!G146)*BIFUBC!G146</f>
        <v>0</v>
      </c>
      <c r="H191" s="120">
        <f>(1-EPS_nonenergy!H146)*BIFUBC!H146</f>
        <v>0</v>
      </c>
      <c r="I191" s="120">
        <f>(1-EPS_nonenergy!I146)*BIFUBC!I146</f>
        <v>0</v>
      </c>
      <c r="J191" s="120">
        <f>(1-EPS_nonenergy!J146)*BIFUBC!J146</f>
        <v>0</v>
      </c>
      <c r="K191" s="120">
        <f>(1-EPS_nonenergy!K146)*BIFUBC!K146</f>
        <v>0</v>
      </c>
      <c r="L191" s="120">
        <f>(1-EPS_nonenergy!L146)*BIFUBC!L146</f>
        <v>0</v>
      </c>
      <c r="M191" s="120">
        <f>(1-EPS_nonenergy!M146)*BIFUBC!M146</f>
        <v>0</v>
      </c>
      <c r="N191" s="120">
        <f>(1-EPS_nonenergy!N146)*BIFUBC!N146</f>
        <v>0</v>
      </c>
      <c r="O191" s="120">
        <f>(1-EPS_nonenergy!O146)*BIFUBC!O146</f>
        <v>0</v>
      </c>
      <c r="P191" s="120">
        <f>(1-EPS_nonenergy!P146)*BIFUBC!P146</f>
        <v>0</v>
      </c>
      <c r="Q191" s="120">
        <f>(1-EPS_nonenergy!Q146)*BIFUBC!Q146</f>
        <v>0</v>
      </c>
      <c r="R191" s="120">
        <f>(1-EPS_nonenergy!R146)*BIFUBC!R146</f>
        <v>0</v>
      </c>
      <c r="S191" s="120">
        <f>(1-EPS_nonenergy!S146)*BIFUBC!S146</f>
        <v>0</v>
      </c>
      <c r="T191" s="120">
        <f>(1-EPS_nonenergy!T146)*BIFUBC!T146</f>
        <v>0</v>
      </c>
      <c r="U191" s="120">
        <f>(1-EPS_nonenergy!U146)*BIFUBC!U146</f>
        <v>0</v>
      </c>
      <c r="V191" s="120">
        <f>(1-EPS_nonenergy!V146)*BIFUBC!V146</f>
        <v>0</v>
      </c>
      <c r="W191" s="120">
        <f>(1-EPS_nonenergy!W146)*BIFUBC!W146</f>
        <v>0</v>
      </c>
      <c r="X191" s="120">
        <f>(1-EPS_nonenergy!X146)*BIFUBC!X146</f>
        <v>0</v>
      </c>
      <c r="Y191" s="120">
        <f>(1-EPS_nonenergy!Y146)*BIFUBC!Y146</f>
        <v>0</v>
      </c>
      <c r="Z191" s="120">
        <f>(1-EPS_nonenergy!Z146)*BIFUBC!Z146</f>
        <v>0</v>
      </c>
      <c r="AA191" s="120">
        <f>(1-EPS_nonenergy!AA146)*BIFUBC!AA146</f>
        <v>0</v>
      </c>
      <c r="AB191" s="120">
        <f>(1-EPS_nonenergy!AB146)*BIFUBC!AB146</f>
        <v>0</v>
      </c>
      <c r="AC191" s="120">
        <f>(1-EPS_nonenergy!AC146)*BIFUBC!AC146</f>
        <v>0</v>
      </c>
      <c r="AD191" s="120">
        <f>(1-EPS_nonenergy!AD146)*BIFUBC!AD146</f>
        <v>0</v>
      </c>
      <c r="AE191" s="120">
        <f>(1-EPS_nonenergy!AE146)*BIFUBC!AE146</f>
        <v>0</v>
      </c>
      <c r="AF191" s="120">
        <f>(1-EPS_nonenergy!AF146)*BIFUBC!AF146</f>
        <v>0</v>
      </c>
      <c r="AG191" s="120">
        <f>(1-EPS_nonenergy!AG146)*BIFUBC!AG146</f>
        <v>0</v>
      </c>
    </row>
    <row r="192" spans="1:33" x14ac:dyDescent="0.25">
      <c r="A192" s="120" t="s">
        <v>1394</v>
      </c>
      <c r="B192" s="120" t="s">
        <v>1051</v>
      </c>
      <c r="C192" s="120">
        <f>(1-EPS_nonenergy!C147)*BIFUBC!C147</f>
        <v>0</v>
      </c>
      <c r="D192" s="120">
        <f>(1-EPS_nonenergy!D147)*BIFUBC!D147</f>
        <v>0</v>
      </c>
      <c r="E192" s="120">
        <f>(1-EPS_nonenergy!E147)*BIFUBC!E147</f>
        <v>0</v>
      </c>
      <c r="F192" s="120">
        <f>(1-EPS_nonenergy!F147)*BIFUBC!F147</f>
        <v>0</v>
      </c>
      <c r="G192" s="120">
        <f>(1-EPS_nonenergy!G147)*BIFUBC!G147</f>
        <v>0</v>
      </c>
      <c r="H192" s="120">
        <f>(1-EPS_nonenergy!H147)*BIFUBC!H147</f>
        <v>0</v>
      </c>
      <c r="I192" s="120">
        <f>(1-EPS_nonenergy!I147)*BIFUBC!I147</f>
        <v>0</v>
      </c>
      <c r="J192" s="120">
        <f>(1-EPS_nonenergy!J147)*BIFUBC!J147</f>
        <v>0</v>
      </c>
      <c r="K192" s="120">
        <f>(1-EPS_nonenergy!K147)*BIFUBC!K147</f>
        <v>0</v>
      </c>
      <c r="L192" s="120">
        <f>(1-EPS_nonenergy!L147)*BIFUBC!L147</f>
        <v>0</v>
      </c>
      <c r="M192" s="120">
        <f>(1-EPS_nonenergy!M147)*BIFUBC!M147</f>
        <v>0</v>
      </c>
      <c r="N192" s="120">
        <f>(1-EPS_nonenergy!N147)*BIFUBC!N147</f>
        <v>0</v>
      </c>
      <c r="O192" s="120">
        <f>(1-EPS_nonenergy!O147)*BIFUBC!O147</f>
        <v>0</v>
      </c>
      <c r="P192" s="120">
        <f>(1-EPS_nonenergy!P147)*BIFUBC!P147</f>
        <v>0</v>
      </c>
      <c r="Q192" s="120">
        <f>(1-EPS_nonenergy!Q147)*BIFUBC!Q147</f>
        <v>0</v>
      </c>
      <c r="R192" s="120">
        <f>(1-EPS_nonenergy!R147)*BIFUBC!R147</f>
        <v>0</v>
      </c>
      <c r="S192" s="120">
        <f>(1-EPS_nonenergy!S147)*BIFUBC!S147</f>
        <v>0</v>
      </c>
      <c r="T192" s="120">
        <f>(1-EPS_nonenergy!T147)*BIFUBC!T147</f>
        <v>0</v>
      </c>
      <c r="U192" s="120">
        <f>(1-EPS_nonenergy!U147)*BIFUBC!U147</f>
        <v>0</v>
      </c>
      <c r="V192" s="120">
        <f>(1-EPS_nonenergy!V147)*BIFUBC!V147</f>
        <v>0</v>
      </c>
      <c r="W192" s="120">
        <f>(1-EPS_nonenergy!W147)*BIFUBC!W147</f>
        <v>0</v>
      </c>
      <c r="X192" s="120">
        <f>(1-EPS_nonenergy!X147)*BIFUBC!X147</f>
        <v>0</v>
      </c>
      <c r="Y192" s="120">
        <f>(1-EPS_nonenergy!Y147)*BIFUBC!Y147</f>
        <v>0</v>
      </c>
      <c r="Z192" s="120">
        <f>(1-EPS_nonenergy!Z147)*BIFUBC!Z147</f>
        <v>0</v>
      </c>
      <c r="AA192" s="120">
        <f>(1-EPS_nonenergy!AA147)*BIFUBC!AA147</f>
        <v>0</v>
      </c>
      <c r="AB192" s="120">
        <f>(1-EPS_nonenergy!AB147)*BIFUBC!AB147</f>
        <v>0</v>
      </c>
      <c r="AC192" s="120">
        <f>(1-EPS_nonenergy!AC147)*BIFUBC!AC147</f>
        <v>0</v>
      </c>
      <c r="AD192" s="120">
        <f>(1-EPS_nonenergy!AD147)*BIFUBC!AD147</f>
        <v>0</v>
      </c>
      <c r="AE192" s="120">
        <f>(1-EPS_nonenergy!AE147)*BIFUBC!AE147</f>
        <v>0</v>
      </c>
      <c r="AF192" s="120">
        <f>(1-EPS_nonenergy!AF147)*BIFUBC!AF147</f>
        <v>0</v>
      </c>
      <c r="AG192" s="120">
        <f>(1-EPS_nonenergy!AG147)*BIFUBC!AG147</f>
        <v>0</v>
      </c>
    </row>
    <row r="193" spans="1:33" x14ac:dyDescent="0.25">
      <c r="A193" s="120" t="s">
        <v>1394</v>
      </c>
      <c r="B193" s="120" t="s">
        <v>1052</v>
      </c>
      <c r="C193" s="120">
        <f>(1-EPS_nonenergy!C148)*BIFUBC!C148</f>
        <v>0</v>
      </c>
      <c r="D193" s="120">
        <f>(1-EPS_nonenergy!D148)*BIFUBC!D148</f>
        <v>0</v>
      </c>
      <c r="E193" s="120">
        <f>(1-EPS_nonenergy!E148)*BIFUBC!E148</f>
        <v>0</v>
      </c>
      <c r="F193" s="120">
        <f>(1-EPS_nonenergy!F148)*BIFUBC!F148</f>
        <v>0</v>
      </c>
      <c r="G193" s="120">
        <f>(1-EPS_nonenergy!G148)*BIFUBC!G148</f>
        <v>0</v>
      </c>
      <c r="H193" s="120">
        <f>(1-EPS_nonenergy!H148)*BIFUBC!H148</f>
        <v>0</v>
      </c>
      <c r="I193" s="120">
        <f>(1-EPS_nonenergy!I148)*BIFUBC!I148</f>
        <v>0</v>
      </c>
      <c r="J193" s="120">
        <f>(1-EPS_nonenergy!J148)*BIFUBC!J148</f>
        <v>0</v>
      </c>
      <c r="K193" s="120">
        <f>(1-EPS_nonenergy!K148)*BIFUBC!K148</f>
        <v>0</v>
      </c>
      <c r="L193" s="120">
        <f>(1-EPS_nonenergy!L148)*BIFUBC!L148</f>
        <v>0</v>
      </c>
      <c r="M193" s="120">
        <f>(1-EPS_nonenergy!M148)*BIFUBC!M148</f>
        <v>0</v>
      </c>
      <c r="N193" s="120">
        <f>(1-EPS_nonenergy!N148)*BIFUBC!N148</f>
        <v>0</v>
      </c>
      <c r="O193" s="120">
        <f>(1-EPS_nonenergy!O148)*BIFUBC!O148</f>
        <v>0</v>
      </c>
      <c r="P193" s="120">
        <f>(1-EPS_nonenergy!P148)*BIFUBC!P148</f>
        <v>0</v>
      </c>
      <c r="Q193" s="120">
        <f>(1-EPS_nonenergy!Q148)*BIFUBC!Q148</f>
        <v>0</v>
      </c>
      <c r="R193" s="120">
        <f>(1-EPS_nonenergy!R148)*BIFUBC!R148</f>
        <v>0</v>
      </c>
      <c r="S193" s="120">
        <f>(1-EPS_nonenergy!S148)*BIFUBC!S148</f>
        <v>0</v>
      </c>
      <c r="T193" s="120">
        <f>(1-EPS_nonenergy!T148)*BIFUBC!T148</f>
        <v>0</v>
      </c>
      <c r="U193" s="120">
        <f>(1-EPS_nonenergy!U148)*BIFUBC!U148</f>
        <v>0</v>
      </c>
      <c r="V193" s="120">
        <f>(1-EPS_nonenergy!V148)*BIFUBC!V148</f>
        <v>0</v>
      </c>
      <c r="W193" s="120">
        <f>(1-EPS_nonenergy!W148)*BIFUBC!W148</f>
        <v>0</v>
      </c>
      <c r="X193" s="120">
        <f>(1-EPS_nonenergy!X148)*BIFUBC!X148</f>
        <v>0</v>
      </c>
      <c r="Y193" s="120">
        <f>(1-EPS_nonenergy!Y148)*BIFUBC!Y148</f>
        <v>0</v>
      </c>
      <c r="Z193" s="120">
        <f>(1-EPS_nonenergy!Z148)*BIFUBC!Z148</f>
        <v>0</v>
      </c>
      <c r="AA193" s="120">
        <f>(1-EPS_nonenergy!AA148)*BIFUBC!AA148</f>
        <v>0</v>
      </c>
      <c r="AB193" s="120">
        <f>(1-EPS_nonenergy!AB148)*BIFUBC!AB148</f>
        <v>0</v>
      </c>
      <c r="AC193" s="120">
        <f>(1-EPS_nonenergy!AC148)*BIFUBC!AC148</f>
        <v>0</v>
      </c>
      <c r="AD193" s="120">
        <f>(1-EPS_nonenergy!AD148)*BIFUBC!AD148</f>
        <v>0</v>
      </c>
      <c r="AE193" s="120">
        <f>(1-EPS_nonenergy!AE148)*BIFUBC!AE148</f>
        <v>0</v>
      </c>
      <c r="AF193" s="120">
        <f>(1-EPS_nonenergy!AF148)*BIFUBC!AF148</f>
        <v>0</v>
      </c>
      <c r="AG193" s="120">
        <f>(1-EPS_nonenergy!AG148)*BIFUBC!AG148</f>
        <v>0</v>
      </c>
    </row>
    <row r="194" spans="1:33" x14ac:dyDescent="0.25">
      <c r="A194" s="120" t="s">
        <v>1394</v>
      </c>
      <c r="B194" s="120" t="s">
        <v>1053</v>
      </c>
      <c r="C194" s="120">
        <f>(1-EPS_nonenergy!C149)*BIFUBC!C149</f>
        <v>0</v>
      </c>
      <c r="D194" s="120">
        <f>(1-EPS_nonenergy!D149)*BIFUBC!D149</f>
        <v>0</v>
      </c>
      <c r="E194" s="120">
        <f>(1-EPS_nonenergy!E149)*BIFUBC!E149</f>
        <v>0</v>
      </c>
      <c r="F194" s="120">
        <f>(1-EPS_nonenergy!F149)*BIFUBC!F149</f>
        <v>0</v>
      </c>
      <c r="G194" s="120">
        <f>(1-EPS_nonenergy!G149)*BIFUBC!G149</f>
        <v>0</v>
      </c>
      <c r="H194" s="120">
        <f>(1-EPS_nonenergy!H149)*BIFUBC!H149</f>
        <v>0</v>
      </c>
      <c r="I194" s="120">
        <f>(1-EPS_nonenergy!I149)*BIFUBC!I149</f>
        <v>0</v>
      </c>
      <c r="J194" s="120">
        <f>(1-EPS_nonenergy!J149)*BIFUBC!J149</f>
        <v>0</v>
      </c>
      <c r="K194" s="120">
        <f>(1-EPS_nonenergy!K149)*BIFUBC!K149</f>
        <v>0</v>
      </c>
      <c r="L194" s="120">
        <f>(1-EPS_nonenergy!L149)*BIFUBC!L149</f>
        <v>0</v>
      </c>
      <c r="M194" s="120">
        <f>(1-EPS_nonenergy!M149)*BIFUBC!M149</f>
        <v>0</v>
      </c>
      <c r="N194" s="120">
        <f>(1-EPS_nonenergy!N149)*BIFUBC!N149</f>
        <v>0</v>
      </c>
      <c r="O194" s="120">
        <f>(1-EPS_nonenergy!O149)*BIFUBC!O149</f>
        <v>0</v>
      </c>
      <c r="P194" s="120">
        <f>(1-EPS_nonenergy!P149)*BIFUBC!P149</f>
        <v>0</v>
      </c>
      <c r="Q194" s="120">
        <f>(1-EPS_nonenergy!Q149)*BIFUBC!Q149</f>
        <v>0</v>
      </c>
      <c r="R194" s="120">
        <f>(1-EPS_nonenergy!R149)*BIFUBC!R149</f>
        <v>0</v>
      </c>
      <c r="S194" s="120">
        <f>(1-EPS_nonenergy!S149)*BIFUBC!S149</f>
        <v>0</v>
      </c>
      <c r="T194" s="120">
        <f>(1-EPS_nonenergy!T149)*BIFUBC!T149</f>
        <v>0</v>
      </c>
      <c r="U194" s="120">
        <f>(1-EPS_nonenergy!U149)*BIFUBC!U149</f>
        <v>0</v>
      </c>
      <c r="V194" s="120">
        <f>(1-EPS_nonenergy!V149)*BIFUBC!V149</f>
        <v>0</v>
      </c>
      <c r="W194" s="120">
        <f>(1-EPS_nonenergy!W149)*BIFUBC!W149</f>
        <v>0</v>
      </c>
      <c r="X194" s="120">
        <f>(1-EPS_nonenergy!X149)*BIFUBC!X149</f>
        <v>0</v>
      </c>
      <c r="Y194" s="120">
        <f>(1-EPS_nonenergy!Y149)*BIFUBC!Y149</f>
        <v>0</v>
      </c>
      <c r="Z194" s="120">
        <f>(1-EPS_nonenergy!Z149)*BIFUBC!Z149</f>
        <v>0</v>
      </c>
      <c r="AA194" s="120">
        <f>(1-EPS_nonenergy!AA149)*BIFUBC!AA149</f>
        <v>0</v>
      </c>
      <c r="AB194" s="120">
        <f>(1-EPS_nonenergy!AB149)*BIFUBC!AB149</f>
        <v>0</v>
      </c>
      <c r="AC194" s="120">
        <f>(1-EPS_nonenergy!AC149)*BIFUBC!AC149</f>
        <v>0</v>
      </c>
      <c r="AD194" s="120">
        <f>(1-EPS_nonenergy!AD149)*BIFUBC!AD149</f>
        <v>0</v>
      </c>
      <c r="AE194" s="120">
        <f>(1-EPS_nonenergy!AE149)*BIFUBC!AE149</f>
        <v>0</v>
      </c>
      <c r="AF194" s="120">
        <f>(1-EPS_nonenergy!AF149)*BIFUBC!AF149</f>
        <v>0</v>
      </c>
      <c r="AG194" s="120">
        <f>(1-EPS_nonenergy!AG149)*BIFUBC!AG149</f>
        <v>0</v>
      </c>
    </row>
    <row r="195" spans="1:33" x14ac:dyDescent="0.25">
      <c r="A195" s="120" t="s">
        <v>1394</v>
      </c>
      <c r="B195" s="120" t="s">
        <v>1054</v>
      </c>
      <c r="C195" s="120">
        <f>(1-EPS_nonenergy!C150)*BIFUBC!C150</f>
        <v>0</v>
      </c>
      <c r="D195" s="120">
        <f>(1-EPS_nonenergy!D150)*BIFUBC!D150</f>
        <v>0</v>
      </c>
      <c r="E195" s="120">
        <f>(1-EPS_nonenergy!E150)*BIFUBC!E150</f>
        <v>0</v>
      </c>
      <c r="F195" s="120">
        <f>(1-EPS_nonenergy!F150)*BIFUBC!F150</f>
        <v>0</v>
      </c>
      <c r="G195" s="120">
        <f>(1-EPS_nonenergy!G150)*BIFUBC!G150</f>
        <v>0</v>
      </c>
      <c r="H195" s="120">
        <f>(1-EPS_nonenergy!H150)*BIFUBC!H150</f>
        <v>0</v>
      </c>
      <c r="I195" s="120">
        <f>(1-EPS_nonenergy!I150)*BIFUBC!I150</f>
        <v>0</v>
      </c>
      <c r="J195" s="120">
        <f>(1-EPS_nonenergy!J150)*BIFUBC!J150</f>
        <v>0</v>
      </c>
      <c r="K195" s="120">
        <f>(1-EPS_nonenergy!K150)*BIFUBC!K150</f>
        <v>0</v>
      </c>
      <c r="L195" s="120">
        <f>(1-EPS_nonenergy!L150)*BIFUBC!L150</f>
        <v>0</v>
      </c>
      <c r="M195" s="120">
        <f>(1-EPS_nonenergy!M150)*BIFUBC!M150</f>
        <v>0</v>
      </c>
      <c r="N195" s="120">
        <f>(1-EPS_nonenergy!N150)*BIFUBC!N150</f>
        <v>0</v>
      </c>
      <c r="O195" s="120">
        <f>(1-EPS_nonenergy!O150)*BIFUBC!O150</f>
        <v>0</v>
      </c>
      <c r="P195" s="120">
        <f>(1-EPS_nonenergy!P150)*BIFUBC!P150</f>
        <v>0</v>
      </c>
      <c r="Q195" s="120">
        <f>(1-EPS_nonenergy!Q150)*BIFUBC!Q150</f>
        <v>0</v>
      </c>
      <c r="R195" s="120">
        <f>(1-EPS_nonenergy!R150)*BIFUBC!R150</f>
        <v>0</v>
      </c>
      <c r="S195" s="120">
        <f>(1-EPS_nonenergy!S150)*BIFUBC!S150</f>
        <v>0</v>
      </c>
      <c r="T195" s="120">
        <f>(1-EPS_nonenergy!T150)*BIFUBC!T150</f>
        <v>0</v>
      </c>
      <c r="U195" s="120">
        <f>(1-EPS_nonenergy!U150)*BIFUBC!U150</f>
        <v>0</v>
      </c>
      <c r="V195" s="120">
        <f>(1-EPS_nonenergy!V150)*BIFUBC!V150</f>
        <v>0</v>
      </c>
      <c r="W195" s="120">
        <f>(1-EPS_nonenergy!W150)*BIFUBC!W150</f>
        <v>0</v>
      </c>
      <c r="X195" s="120">
        <f>(1-EPS_nonenergy!X150)*BIFUBC!X150</f>
        <v>0</v>
      </c>
      <c r="Y195" s="120">
        <f>(1-EPS_nonenergy!Y150)*BIFUBC!Y150</f>
        <v>0</v>
      </c>
      <c r="Z195" s="120">
        <f>(1-EPS_nonenergy!Z150)*BIFUBC!Z150</f>
        <v>0</v>
      </c>
      <c r="AA195" s="120">
        <f>(1-EPS_nonenergy!AA150)*BIFUBC!AA150</f>
        <v>0</v>
      </c>
      <c r="AB195" s="120">
        <f>(1-EPS_nonenergy!AB150)*BIFUBC!AB150</f>
        <v>0</v>
      </c>
      <c r="AC195" s="120">
        <f>(1-EPS_nonenergy!AC150)*BIFUBC!AC150</f>
        <v>0</v>
      </c>
      <c r="AD195" s="120">
        <f>(1-EPS_nonenergy!AD150)*BIFUBC!AD150</f>
        <v>0</v>
      </c>
      <c r="AE195" s="120">
        <f>(1-EPS_nonenergy!AE150)*BIFUBC!AE150</f>
        <v>0</v>
      </c>
      <c r="AF195" s="120">
        <f>(1-EPS_nonenergy!AF150)*BIFUBC!AF150</f>
        <v>0</v>
      </c>
      <c r="AG195" s="120">
        <f>(1-EPS_nonenergy!AG150)*BIFUBC!AG150</f>
        <v>0</v>
      </c>
    </row>
    <row r="196" spans="1:33" x14ac:dyDescent="0.25">
      <c r="A196" s="120" t="s">
        <v>1394</v>
      </c>
      <c r="B196" s="120" t="s">
        <v>1055</v>
      </c>
      <c r="C196" s="120">
        <f>(1-EPS_nonenergy!C151)*BIFUBC!C151</f>
        <v>0</v>
      </c>
      <c r="D196" s="120">
        <f>(1-EPS_nonenergy!D151)*BIFUBC!D151</f>
        <v>0</v>
      </c>
      <c r="E196" s="120">
        <f>(1-EPS_nonenergy!E151)*BIFUBC!E151</f>
        <v>0</v>
      </c>
      <c r="F196" s="120">
        <f>(1-EPS_nonenergy!F151)*BIFUBC!F151</f>
        <v>0</v>
      </c>
      <c r="G196" s="120">
        <f>(1-EPS_nonenergy!G151)*BIFUBC!G151</f>
        <v>0</v>
      </c>
      <c r="H196" s="120">
        <f>(1-EPS_nonenergy!H151)*BIFUBC!H151</f>
        <v>0</v>
      </c>
      <c r="I196" s="120">
        <f>(1-EPS_nonenergy!I151)*BIFUBC!I151</f>
        <v>0</v>
      </c>
      <c r="J196" s="120">
        <f>(1-EPS_nonenergy!J151)*BIFUBC!J151</f>
        <v>0</v>
      </c>
      <c r="K196" s="120">
        <f>(1-EPS_nonenergy!K151)*BIFUBC!K151</f>
        <v>0</v>
      </c>
      <c r="L196" s="120">
        <f>(1-EPS_nonenergy!L151)*BIFUBC!L151</f>
        <v>0</v>
      </c>
      <c r="M196" s="120">
        <f>(1-EPS_nonenergy!M151)*BIFUBC!M151</f>
        <v>0</v>
      </c>
      <c r="N196" s="120">
        <f>(1-EPS_nonenergy!N151)*BIFUBC!N151</f>
        <v>0</v>
      </c>
      <c r="O196" s="120">
        <f>(1-EPS_nonenergy!O151)*BIFUBC!O151</f>
        <v>0</v>
      </c>
      <c r="P196" s="120">
        <f>(1-EPS_nonenergy!P151)*BIFUBC!P151</f>
        <v>0</v>
      </c>
      <c r="Q196" s="120">
        <f>(1-EPS_nonenergy!Q151)*BIFUBC!Q151</f>
        <v>0</v>
      </c>
      <c r="R196" s="120">
        <f>(1-EPS_nonenergy!R151)*BIFUBC!R151</f>
        <v>0</v>
      </c>
      <c r="S196" s="120">
        <f>(1-EPS_nonenergy!S151)*BIFUBC!S151</f>
        <v>0</v>
      </c>
      <c r="T196" s="120">
        <f>(1-EPS_nonenergy!T151)*BIFUBC!T151</f>
        <v>0</v>
      </c>
      <c r="U196" s="120">
        <f>(1-EPS_nonenergy!U151)*BIFUBC!U151</f>
        <v>0</v>
      </c>
      <c r="V196" s="120">
        <f>(1-EPS_nonenergy!V151)*BIFUBC!V151</f>
        <v>0</v>
      </c>
      <c r="W196" s="120">
        <f>(1-EPS_nonenergy!W151)*BIFUBC!W151</f>
        <v>0</v>
      </c>
      <c r="X196" s="120">
        <f>(1-EPS_nonenergy!X151)*BIFUBC!X151</f>
        <v>0</v>
      </c>
      <c r="Y196" s="120">
        <f>(1-EPS_nonenergy!Y151)*BIFUBC!Y151</f>
        <v>0</v>
      </c>
      <c r="Z196" s="120">
        <f>(1-EPS_nonenergy!Z151)*BIFUBC!Z151</f>
        <v>0</v>
      </c>
      <c r="AA196" s="120">
        <f>(1-EPS_nonenergy!AA151)*BIFUBC!AA151</f>
        <v>0</v>
      </c>
      <c r="AB196" s="120">
        <f>(1-EPS_nonenergy!AB151)*BIFUBC!AB151</f>
        <v>0</v>
      </c>
      <c r="AC196" s="120">
        <f>(1-EPS_nonenergy!AC151)*BIFUBC!AC151</f>
        <v>0</v>
      </c>
      <c r="AD196" s="120">
        <f>(1-EPS_nonenergy!AD151)*BIFUBC!AD151</f>
        <v>0</v>
      </c>
      <c r="AE196" s="120">
        <f>(1-EPS_nonenergy!AE151)*BIFUBC!AE151</f>
        <v>0</v>
      </c>
      <c r="AF196" s="120">
        <f>(1-EPS_nonenergy!AF151)*BIFUBC!AF151</f>
        <v>0</v>
      </c>
      <c r="AG196" s="120">
        <f>(1-EPS_nonenergy!AG151)*BIFUBC!AG151</f>
        <v>0</v>
      </c>
    </row>
    <row r="197" spans="1:33" x14ac:dyDescent="0.25">
      <c r="A197" s="120" t="s">
        <v>1395</v>
      </c>
      <c r="B197" s="120" t="s">
        <v>1017</v>
      </c>
      <c r="C197" s="120">
        <f>(1-EPS_nonenergy!C152)*BIFUBC!C152</f>
        <v>0</v>
      </c>
      <c r="D197" s="120">
        <f>(1-EPS_nonenergy!D152)*BIFUBC!D152</f>
        <v>0</v>
      </c>
      <c r="E197" s="120">
        <f>(1-EPS_nonenergy!E152)*BIFUBC!E152</f>
        <v>0</v>
      </c>
      <c r="F197" s="120">
        <f>(1-EPS_nonenergy!F152)*BIFUBC!F152</f>
        <v>0</v>
      </c>
      <c r="G197" s="120">
        <f>(1-EPS_nonenergy!G152)*BIFUBC!G152</f>
        <v>0</v>
      </c>
      <c r="H197" s="120">
        <f>(1-EPS_nonenergy!H152)*BIFUBC!H152</f>
        <v>0</v>
      </c>
      <c r="I197" s="120">
        <f>(1-EPS_nonenergy!I152)*BIFUBC!I152</f>
        <v>0</v>
      </c>
      <c r="J197" s="120">
        <f>(1-EPS_nonenergy!J152)*BIFUBC!J152</f>
        <v>0</v>
      </c>
      <c r="K197" s="120">
        <f>(1-EPS_nonenergy!K152)*BIFUBC!K152</f>
        <v>0</v>
      </c>
      <c r="L197" s="120">
        <f>(1-EPS_nonenergy!L152)*BIFUBC!L152</f>
        <v>0</v>
      </c>
      <c r="M197" s="120">
        <f>(1-EPS_nonenergy!M152)*BIFUBC!M152</f>
        <v>0</v>
      </c>
      <c r="N197" s="120">
        <f>(1-EPS_nonenergy!N152)*BIFUBC!N152</f>
        <v>0</v>
      </c>
      <c r="O197" s="120">
        <f>(1-EPS_nonenergy!O152)*BIFUBC!O152</f>
        <v>0</v>
      </c>
      <c r="P197" s="120">
        <f>(1-EPS_nonenergy!P152)*BIFUBC!P152</f>
        <v>0</v>
      </c>
      <c r="Q197" s="120">
        <f>(1-EPS_nonenergy!Q152)*BIFUBC!Q152</f>
        <v>0</v>
      </c>
      <c r="R197" s="120">
        <f>(1-EPS_nonenergy!R152)*BIFUBC!R152</f>
        <v>0</v>
      </c>
      <c r="S197" s="120">
        <f>(1-EPS_nonenergy!S152)*BIFUBC!S152</f>
        <v>0</v>
      </c>
      <c r="T197" s="120">
        <f>(1-EPS_nonenergy!T152)*BIFUBC!T152</f>
        <v>0</v>
      </c>
      <c r="U197" s="120">
        <f>(1-EPS_nonenergy!U152)*BIFUBC!U152</f>
        <v>0</v>
      </c>
      <c r="V197" s="120">
        <f>(1-EPS_nonenergy!V152)*BIFUBC!V152</f>
        <v>0</v>
      </c>
      <c r="W197" s="120">
        <f>(1-EPS_nonenergy!W152)*BIFUBC!W152</f>
        <v>0</v>
      </c>
      <c r="X197" s="120">
        <f>(1-EPS_nonenergy!X152)*BIFUBC!X152</f>
        <v>0</v>
      </c>
      <c r="Y197" s="120">
        <f>(1-EPS_nonenergy!Y152)*BIFUBC!Y152</f>
        <v>0</v>
      </c>
      <c r="Z197" s="120">
        <f>(1-EPS_nonenergy!Z152)*BIFUBC!Z152</f>
        <v>0</v>
      </c>
      <c r="AA197" s="120">
        <f>(1-EPS_nonenergy!AA152)*BIFUBC!AA152</f>
        <v>0</v>
      </c>
      <c r="AB197" s="120">
        <f>(1-EPS_nonenergy!AB152)*BIFUBC!AB152</f>
        <v>0</v>
      </c>
      <c r="AC197" s="120">
        <f>(1-EPS_nonenergy!AC152)*BIFUBC!AC152</f>
        <v>0</v>
      </c>
      <c r="AD197" s="120">
        <f>(1-EPS_nonenergy!AD152)*BIFUBC!AD152</f>
        <v>0</v>
      </c>
      <c r="AE197" s="120">
        <f>(1-EPS_nonenergy!AE152)*BIFUBC!AE152</f>
        <v>0</v>
      </c>
      <c r="AF197" s="120">
        <f>(1-EPS_nonenergy!AF152)*BIFUBC!AF152</f>
        <v>0</v>
      </c>
      <c r="AG197" s="120">
        <f>(1-EPS_nonenergy!AG152)*BIFUBC!AG152</f>
        <v>0</v>
      </c>
    </row>
    <row r="198" spans="1:33" x14ac:dyDescent="0.25">
      <c r="A198" s="120" t="s">
        <v>1395</v>
      </c>
      <c r="B198" s="120" t="s">
        <v>1032</v>
      </c>
      <c r="C198" s="120">
        <f>(1-EPS_nonenergy!C153)*BIFUBC!C153</f>
        <v>0</v>
      </c>
      <c r="D198" s="120">
        <f>(1-EPS_nonenergy!D153)*BIFUBC!D153</f>
        <v>0</v>
      </c>
      <c r="E198" s="120">
        <f>(1-EPS_nonenergy!E153)*BIFUBC!E153</f>
        <v>0</v>
      </c>
      <c r="F198" s="120">
        <f>(1-EPS_nonenergy!F153)*BIFUBC!F153</f>
        <v>0</v>
      </c>
      <c r="G198" s="120">
        <f>(1-EPS_nonenergy!G153)*BIFUBC!G153</f>
        <v>0</v>
      </c>
      <c r="H198" s="120">
        <f>(1-EPS_nonenergy!H153)*BIFUBC!H153</f>
        <v>0</v>
      </c>
      <c r="I198" s="120">
        <f>(1-EPS_nonenergy!I153)*BIFUBC!I153</f>
        <v>0</v>
      </c>
      <c r="J198" s="120">
        <f>(1-EPS_nonenergy!J153)*BIFUBC!J153</f>
        <v>0</v>
      </c>
      <c r="K198" s="120">
        <f>(1-EPS_nonenergy!K153)*BIFUBC!K153</f>
        <v>0</v>
      </c>
      <c r="L198" s="120">
        <f>(1-EPS_nonenergy!L153)*BIFUBC!L153</f>
        <v>0</v>
      </c>
      <c r="M198" s="120">
        <f>(1-EPS_nonenergy!M153)*BIFUBC!M153</f>
        <v>0</v>
      </c>
      <c r="N198" s="120">
        <f>(1-EPS_nonenergy!N153)*BIFUBC!N153</f>
        <v>0</v>
      </c>
      <c r="O198" s="120">
        <f>(1-EPS_nonenergy!O153)*BIFUBC!O153</f>
        <v>0</v>
      </c>
      <c r="P198" s="120">
        <f>(1-EPS_nonenergy!P153)*BIFUBC!P153</f>
        <v>0</v>
      </c>
      <c r="Q198" s="120">
        <f>(1-EPS_nonenergy!Q153)*BIFUBC!Q153</f>
        <v>0</v>
      </c>
      <c r="R198" s="120">
        <f>(1-EPS_nonenergy!R153)*BIFUBC!R153</f>
        <v>0</v>
      </c>
      <c r="S198" s="120">
        <f>(1-EPS_nonenergy!S153)*BIFUBC!S153</f>
        <v>0</v>
      </c>
      <c r="T198" s="120">
        <f>(1-EPS_nonenergy!T153)*BIFUBC!T153</f>
        <v>0</v>
      </c>
      <c r="U198" s="120">
        <f>(1-EPS_nonenergy!U153)*BIFUBC!U153</f>
        <v>0</v>
      </c>
      <c r="V198" s="120">
        <f>(1-EPS_nonenergy!V153)*BIFUBC!V153</f>
        <v>0</v>
      </c>
      <c r="W198" s="120">
        <f>(1-EPS_nonenergy!W153)*BIFUBC!W153</f>
        <v>0</v>
      </c>
      <c r="X198" s="120">
        <f>(1-EPS_nonenergy!X153)*BIFUBC!X153</f>
        <v>0</v>
      </c>
      <c r="Y198" s="120">
        <f>(1-EPS_nonenergy!Y153)*BIFUBC!Y153</f>
        <v>0</v>
      </c>
      <c r="Z198" s="120">
        <f>(1-EPS_nonenergy!Z153)*BIFUBC!Z153</f>
        <v>0</v>
      </c>
      <c r="AA198" s="120">
        <f>(1-EPS_nonenergy!AA153)*BIFUBC!AA153</f>
        <v>0</v>
      </c>
      <c r="AB198" s="120">
        <f>(1-EPS_nonenergy!AB153)*BIFUBC!AB153</f>
        <v>0</v>
      </c>
      <c r="AC198" s="120">
        <f>(1-EPS_nonenergy!AC153)*BIFUBC!AC153</f>
        <v>0</v>
      </c>
      <c r="AD198" s="120">
        <f>(1-EPS_nonenergy!AD153)*BIFUBC!AD153</f>
        <v>0</v>
      </c>
      <c r="AE198" s="120">
        <f>(1-EPS_nonenergy!AE153)*BIFUBC!AE153</f>
        <v>0</v>
      </c>
      <c r="AF198" s="120">
        <f>(1-EPS_nonenergy!AF153)*BIFUBC!AF153</f>
        <v>0</v>
      </c>
      <c r="AG198" s="120">
        <f>(1-EPS_nonenergy!AG153)*BIFUBC!AG153</f>
        <v>0</v>
      </c>
    </row>
    <row r="199" spans="1:33" x14ac:dyDescent="0.25">
      <c r="A199" s="120" t="s">
        <v>1395</v>
      </c>
      <c r="B199" s="120" t="s">
        <v>1033</v>
      </c>
      <c r="C199" s="120">
        <f>(1-EPS_nonenergy!C154)*BIFUBC!C154</f>
        <v>0</v>
      </c>
      <c r="D199" s="120">
        <f>(1-EPS_nonenergy!D154)*BIFUBC!D154</f>
        <v>0</v>
      </c>
      <c r="E199" s="120">
        <f>(1-EPS_nonenergy!E154)*BIFUBC!E154</f>
        <v>0</v>
      </c>
      <c r="F199" s="120">
        <f>(1-EPS_nonenergy!F154)*BIFUBC!F154</f>
        <v>0</v>
      </c>
      <c r="G199" s="120">
        <f>(1-EPS_nonenergy!G154)*BIFUBC!G154</f>
        <v>0</v>
      </c>
      <c r="H199" s="120">
        <f>(1-EPS_nonenergy!H154)*BIFUBC!H154</f>
        <v>0</v>
      </c>
      <c r="I199" s="120">
        <f>(1-EPS_nonenergy!I154)*BIFUBC!I154</f>
        <v>0</v>
      </c>
      <c r="J199" s="120">
        <f>(1-EPS_nonenergy!J154)*BIFUBC!J154</f>
        <v>0</v>
      </c>
      <c r="K199" s="120">
        <f>(1-EPS_nonenergy!K154)*BIFUBC!K154</f>
        <v>0</v>
      </c>
      <c r="L199" s="120">
        <f>(1-EPS_nonenergy!L154)*BIFUBC!L154</f>
        <v>0</v>
      </c>
      <c r="M199" s="120">
        <f>(1-EPS_nonenergy!M154)*BIFUBC!M154</f>
        <v>0</v>
      </c>
      <c r="N199" s="120">
        <f>(1-EPS_nonenergy!N154)*BIFUBC!N154</f>
        <v>0</v>
      </c>
      <c r="O199" s="120">
        <f>(1-EPS_nonenergy!O154)*BIFUBC!O154</f>
        <v>0</v>
      </c>
      <c r="P199" s="120">
        <f>(1-EPS_nonenergy!P154)*BIFUBC!P154</f>
        <v>0</v>
      </c>
      <c r="Q199" s="120">
        <f>(1-EPS_nonenergy!Q154)*BIFUBC!Q154</f>
        <v>0</v>
      </c>
      <c r="R199" s="120">
        <f>(1-EPS_nonenergy!R154)*BIFUBC!R154</f>
        <v>0</v>
      </c>
      <c r="S199" s="120">
        <f>(1-EPS_nonenergy!S154)*BIFUBC!S154</f>
        <v>0</v>
      </c>
      <c r="T199" s="120">
        <f>(1-EPS_nonenergy!T154)*BIFUBC!T154</f>
        <v>0</v>
      </c>
      <c r="U199" s="120">
        <f>(1-EPS_nonenergy!U154)*BIFUBC!U154</f>
        <v>0</v>
      </c>
      <c r="V199" s="120">
        <f>(1-EPS_nonenergy!V154)*BIFUBC!V154</f>
        <v>0</v>
      </c>
      <c r="W199" s="120">
        <f>(1-EPS_nonenergy!W154)*BIFUBC!W154</f>
        <v>0</v>
      </c>
      <c r="X199" s="120">
        <f>(1-EPS_nonenergy!X154)*BIFUBC!X154</f>
        <v>0</v>
      </c>
      <c r="Y199" s="120">
        <f>(1-EPS_nonenergy!Y154)*BIFUBC!Y154</f>
        <v>0</v>
      </c>
      <c r="Z199" s="120">
        <f>(1-EPS_nonenergy!Z154)*BIFUBC!Z154</f>
        <v>0</v>
      </c>
      <c r="AA199" s="120">
        <f>(1-EPS_nonenergy!AA154)*BIFUBC!AA154</f>
        <v>0</v>
      </c>
      <c r="AB199" s="120">
        <f>(1-EPS_nonenergy!AB154)*BIFUBC!AB154</f>
        <v>0</v>
      </c>
      <c r="AC199" s="120">
        <f>(1-EPS_nonenergy!AC154)*BIFUBC!AC154</f>
        <v>0</v>
      </c>
      <c r="AD199" s="120">
        <f>(1-EPS_nonenergy!AD154)*BIFUBC!AD154</f>
        <v>0</v>
      </c>
      <c r="AE199" s="120">
        <f>(1-EPS_nonenergy!AE154)*BIFUBC!AE154</f>
        <v>0</v>
      </c>
      <c r="AF199" s="120">
        <f>(1-EPS_nonenergy!AF154)*BIFUBC!AF154</f>
        <v>0</v>
      </c>
      <c r="AG199" s="120">
        <f>(1-EPS_nonenergy!AG154)*BIFUBC!AG154</f>
        <v>0</v>
      </c>
    </row>
    <row r="200" spans="1:33" x14ac:dyDescent="0.25">
      <c r="A200" s="120" t="s">
        <v>1395</v>
      </c>
      <c r="B200" s="120" t="s">
        <v>1034</v>
      </c>
      <c r="C200" s="120">
        <f>(1-EPS_nonenergy!C155)*BIFUBC!C155</f>
        <v>0</v>
      </c>
      <c r="D200" s="120">
        <f>(1-EPS_nonenergy!D155)*BIFUBC!D155</f>
        <v>0</v>
      </c>
      <c r="E200" s="120">
        <f>(1-EPS_nonenergy!E155)*BIFUBC!E155</f>
        <v>0</v>
      </c>
      <c r="F200" s="120">
        <f>(1-EPS_nonenergy!F155)*BIFUBC!F155</f>
        <v>0</v>
      </c>
      <c r="G200" s="120">
        <f>(1-EPS_nonenergy!G155)*BIFUBC!G155</f>
        <v>0</v>
      </c>
      <c r="H200" s="120">
        <f>(1-EPS_nonenergy!H155)*BIFUBC!H155</f>
        <v>0</v>
      </c>
      <c r="I200" s="120">
        <f>(1-EPS_nonenergy!I155)*BIFUBC!I155</f>
        <v>0</v>
      </c>
      <c r="J200" s="120">
        <f>(1-EPS_nonenergy!J155)*BIFUBC!J155</f>
        <v>0</v>
      </c>
      <c r="K200" s="120">
        <f>(1-EPS_nonenergy!K155)*BIFUBC!K155</f>
        <v>0</v>
      </c>
      <c r="L200" s="120">
        <f>(1-EPS_nonenergy!L155)*BIFUBC!L155</f>
        <v>0</v>
      </c>
      <c r="M200" s="120">
        <f>(1-EPS_nonenergy!M155)*BIFUBC!M155</f>
        <v>0</v>
      </c>
      <c r="N200" s="120">
        <f>(1-EPS_nonenergy!N155)*BIFUBC!N155</f>
        <v>0</v>
      </c>
      <c r="O200" s="120">
        <f>(1-EPS_nonenergy!O155)*BIFUBC!O155</f>
        <v>0</v>
      </c>
      <c r="P200" s="120">
        <f>(1-EPS_nonenergy!P155)*BIFUBC!P155</f>
        <v>0</v>
      </c>
      <c r="Q200" s="120">
        <f>(1-EPS_nonenergy!Q155)*BIFUBC!Q155</f>
        <v>0</v>
      </c>
      <c r="R200" s="120">
        <f>(1-EPS_nonenergy!R155)*BIFUBC!R155</f>
        <v>0</v>
      </c>
      <c r="S200" s="120">
        <f>(1-EPS_nonenergy!S155)*BIFUBC!S155</f>
        <v>0</v>
      </c>
      <c r="T200" s="120">
        <f>(1-EPS_nonenergy!T155)*BIFUBC!T155</f>
        <v>0</v>
      </c>
      <c r="U200" s="120">
        <f>(1-EPS_nonenergy!U155)*BIFUBC!U155</f>
        <v>0</v>
      </c>
      <c r="V200" s="120">
        <f>(1-EPS_nonenergy!V155)*BIFUBC!V155</f>
        <v>0</v>
      </c>
      <c r="W200" s="120">
        <f>(1-EPS_nonenergy!W155)*BIFUBC!W155</f>
        <v>0</v>
      </c>
      <c r="X200" s="120">
        <f>(1-EPS_nonenergy!X155)*BIFUBC!X155</f>
        <v>0</v>
      </c>
      <c r="Y200" s="120">
        <f>(1-EPS_nonenergy!Y155)*BIFUBC!Y155</f>
        <v>0</v>
      </c>
      <c r="Z200" s="120">
        <f>(1-EPS_nonenergy!Z155)*BIFUBC!Z155</f>
        <v>0</v>
      </c>
      <c r="AA200" s="120">
        <f>(1-EPS_nonenergy!AA155)*BIFUBC!AA155</f>
        <v>0</v>
      </c>
      <c r="AB200" s="120">
        <f>(1-EPS_nonenergy!AB155)*BIFUBC!AB155</f>
        <v>0</v>
      </c>
      <c r="AC200" s="120">
        <f>(1-EPS_nonenergy!AC155)*BIFUBC!AC155</f>
        <v>0</v>
      </c>
      <c r="AD200" s="120">
        <f>(1-EPS_nonenergy!AD155)*BIFUBC!AD155</f>
        <v>0</v>
      </c>
      <c r="AE200" s="120">
        <f>(1-EPS_nonenergy!AE155)*BIFUBC!AE155</f>
        <v>0</v>
      </c>
      <c r="AF200" s="120">
        <f>(1-EPS_nonenergy!AF155)*BIFUBC!AF155</f>
        <v>0</v>
      </c>
      <c r="AG200" s="120">
        <f>(1-EPS_nonenergy!AG155)*BIFUBC!AG155</f>
        <v>0</v>
      </c>
    </row>
    <row r="201" spans="1:33" x14ac:dyDescent="0.25">
      <c r="A201" s="120" t="s">
        <v>1395</v>
      </c>
      <c r="B201" s="120" t="s">
        <v>1035</v>
      </c>
      <c r="C201" s="120">
        <f>(1-EPS_nonenergy!C156)*BIFUBC!C156</f>
        <v>0</v>
      </c>
      <c r="D201" s="120">
        <f>(1-EPS_nonenergy!D156)*BIFUBC!D156</f>
        <v>0</v>
      </c>
      <c r="E201" s="120">
        <f>(1-EPS_nonenergy!E156)*BIFUBC!E156</f>
        <v>0</v>
      </c>
      <c r="F201" s="120">
        <f>(1-EPS_nonenergy!F156)*BIFUBC!F156</f>
        <v>0</v>
      </c>
      <c r="G201" s="120">
        <f>(1-EPS_nonenergy!G156)*BIFUBC!G156</f>
        <v>0</v>
      </c>
      <c r="H201" s="120">
        <f>(1-EPS_nonenergy!H156)*BIFUBC!H156</f>
        <v>0</v>
      </c>
      <c r="I201" s="120">
        <f>(1-EPS_nonenergy!I156)*BIFUBC!I156</f>
        <v>0</v>
      </c>
      <c r="J201" s="120">
        <f>(1-EPS_nonenergy!J156)*BIFUBC!J156</f>
        <v>0</v>
      </c>
      <c r="K201" s="120">
        <f>(1-EPS_nonenergy!K156)*BIFUBC!K156</f>
        <v>0</v>
      </c>
      <c r="L201" s="120">
        <f>(1-EPS_nonenergy!L156)*BIFUBC!L156</f>
        <v>0</v>
      </c>
      <c r="M201" s="120">
        <f>(1-EPS_nonenergy!M156)*BIFUBC!M156</f>
        <v>0</v>
      </c>
      <c r="N201" s="120">
        <f>(1-EPS_nonenergy!N156)*BIFUBC!N156</f>
        <v>0</v>
      </c>
      <c r="O201" s="120">
        <f>(1-EPS_nonenergy!O156)*BIFUBC!O156</f>
        <v>0</v>
      </c>
      <c r="P201" s="120">
        <f>(1-EPS_nonenergy!P156)*BIFUBC!P156</f>
        <v>0</v>
      </c>
      <c r="Q201" s="120">
        <f>(1-EPS_nonenergy!Q156)*BIFUBC!Q156</f>
        <v>0</v>
      </c>
      <c r="R201" s="120">
        <f>(1-EPS_nonenergy!R156)*BIFUBC!R156</f>
        <v>0</v>
      </c>
      <c r="S201" s="120">
        <f>(1-EPS_nonenergy!S156)*BIFUBC!S156</f>
        <v>0</v>
      </c>
      <c r="T201" s="120">
        <f>(1-EPS_nonenergy!T156)*BIFUBC!T156</f>
        <v>0</v>
      </c>
      <c r="U201" s="120">
        <f>(1-EPS_nonenergy!U156)*BIFUBC!U156</f>
        <v>0</v>
      </c>
      <c r="V201" s="120">
        <f>(1-EPS_nonenergy!V156)*BIFUBC!V156</f>
        <v>0</v>
      </c>
      <c r="W201" s="120">
        <f>(1-EPS_nonenergy!W156)*BIFUBC!W156</f>
        <v>0</v>
      </c>
      <c r="X201" s="120">
        <f>(1-EPS_nonenergy!X156)*BIFUBC!X156</f>
        <v>0</v>
      </c>
      <c r="Y201" s="120">
        <f>(1-EPS_nonenergy!Y156)*BIFUBC!Y156</f>
        <v>0</v>
      </c>
      <c r="Z201" s="120">
        <f>(1-EPS_nonenergy!Z156)*BIFUBC!Z156</f>
        <v>0</v>
      </c>
      <c r="AA201" s="120">
        <f>(1-EPS_nonenergy!AA156)*BIFUBC!AA156</f>
        <v>0</v>
      </c>
      <c r="AB201" s="120">
        <f>(1-EPS_nonenergy!AB156)*BIFUBC!AB156</f>
        <v>0</v>
      </c>
      <c r="AC201" s="120">
        <f>(1-EPS_nonenergy!AC156)*BIFUBC!AC156</f>
        <v>0</v>
      </c>
      <c r="AD201" s="120">
        <f>(1-EPS_nonenergy!AD156)*BIFUBC!AD156</f>
        <v>0</v>
      </c>
      <c r="AE201" s="120">
        <f>(1-EPS_nonenergy!AE156)*BIFUBC!AE156</f>
        <v>0</v>
      </c>
      <c r="AF201" s="120">
        <f>(1-EPS_nonenergy!AF156)*BIFUBC!AF156</f>
        <v>0</v>
      </c>
      <c r="AG201" s="120">
        <f>(1-EPS_nonenergy!AG156)*BIFUBC!AG156</f>
        <v>0</v>
      </c>
    </row>
    <row r="202" spans="1:33" x14ac:dyDescent="0.25">
      <c r="A202" s="120" t="s">
        <v>1395</v>
      </c>
      <c r="B202" s="120" t="s">
        <v>1036</v>
      </c>
      <c r="C202" s="120">
        <f>(1-EPS_nonenergy!C157)*BIFUBC!C157</f>
        <v>0</v>
      </c>
      <c r="D202" s="120">
        <f>(1-EPS_nonenergy!D157)*BIFUBC!D157</f>
        <v>0</v>
      </c>
      <c r="E202" s="120">
        <f>(1-EPS_nonenergy!E157)*BIFUBC!E157</f>
        <v>0</v>
      </c>
      <c r="F202" s="120">
        <f>(1-EPS_nonenergy!F157)*BIFUBC!F157</f>
        <v>0</v>
      </c>
      <c r="G202" s="120">
        <f>(1-EPS_nonenergy!G157)*BIFUBC!G157</f>
        <v>0</v>
      </c>
      <c r="H202" s="120">
        <f>(1-EPS_nonenergy!H157)*BIFUBC!H157</f>
        <v>0</v>
      </c>
      <c r="I202" s="120">
        <f>(1-EPS_nonenergy!I157)*BIFUBC!I157</f>
        <v>0</v>
      </c>
      <c r="J202" s="120">
        <f>(1-EPS_nonenergy!J157)*BIFUBC!J157</f>
        <v>0</v>
      </c>
      <c r="K202" s="120">
        <f>(1-EPS_nonenergy!K157)*BIFUBC!K157</f>
        <v>0</v>
      </c>
      <c r="L202" s="120">
        <f>(1-EPS_nonenergy!L157)*BIFUBC!L157</f>
        <v>0</v>
      </c>
      <c r="M202" s="120">
        <f>(1-EPS_nonenergy!M157)*BIFUBC!M157</f>
        <v>0</v>
      </c>
      <c r="N202" s="120">
        <f>(1-EPS_nonenergy!N157)*BIFUBC!N157</f>
        <v>0</v>
      </c>
      <c r="O202" s="120">
        <f>(1-EPS_nonenergy!O157)*BIFUBC!O157</f>
        <v>0</v>
      </c>
      <c r="P202" s="120">
        <f>(1-EPS_nonenergy!P157)*BIFUBC!P157</f>
        <v>0</v>
      </c>
      <c r="Q202" s="120">
        <f>(1-EPS_nonenergy!Q157)*BIFUBC!Q157</f>
        <v>0</v>
      </c>
      <c r="R202" s="120">
        <f>(1-EPS_nonenergy!R157)*BIFUBC!R157</f>
        <v>0</v>
      </c>
      <c r="S202" s="120">
        <f>(1-EPS_nonenergy!S157)*BIFUBC!S157</f>
        <v>0</v>
      </c>
      <c r="T202" s="120">
        <f>(1-EPS_nonenergy!T157)*BIFUBC!T157</f>
        <v>0</v>
      </c>
      <c r="U202" s="120">
        <f>(1-EPS_nonenergy!U157)*BIFUBC!U157</f>
        <v>0</v>
      </c>
      <c r="V202" s="120">
        <f>(1-EPS_nonenergy!V157)*BIFUBC!V157</f>
        <v>0</v>
      </c>
      <c r="W202" s="120">
        <f>(1-EPS_nonenergy!W157)*BIFUBC!W157</f>
        <v>0</v>
      </c>
      <c r="X202" s="120">
        <f>(1-EPS_nonenergy!X157)*BIFUBC!X157</f>
        <v>0</v>
      </c>
      <c r="Y202" s="120">
        <f>(1-EPS_nonenergy!Y157)*BIFUBC!Y157</f>
        <v>0</v>
      </c>
      <c r="Z202" s="120">
        <f>(1-EPS_nonenergy!Z157)*BIFUBC!Z157</f>
        <v>0</v>
      </c>
      <c r="AA202" s="120">
        <f>(1-EPS_nonenergy!AA157)*BIFUBC!AA157</f>
        <v>0</v>
      </c>
      <c r="AB202" s="120">
        <f>(1-EPS_nonenergy!AB157)*BIFUBC!AB157</f>
        <v>0</v>
      </c>
      <c r="AC202" s="120">
        <f>(1-EPS_nonenergy!AC157)*BIFUBC!AC157</f>
        <v>0</v>
      </c>
      <c r="AD202" s="120">
        <f>(1-EPS_nonenergy!AD157)*BIFUBC!AD157</f>
        <v>0</v>
      </c>
      <c r="AE202" s="120">
        <f>(1-EPS_nonenergy!AE157)*BIFUBC!AE157</f>
        <v>0</v>
      </c>
      <c r="AF202" s="120">
        <f>(1-EPS_nonenergy!AF157)*BIFUBC!AF157</f>
        <v>0</v>
      </c>
      <c r="AG202" s="120">
        <f>(1-EPS_nonenergy!AG157)*BIFUBC!AG157</f>
        <v>0</v>
      </c>
    </row>
    <row r="203" spans="1:33" x14ac:dyDescent="0.25">
      <c r="A203" s="120" t="s">
        <v>1395</v>
      </c>
      <c r="B203" s="120" t="s">
        <v>1037</v>
      </c>
      <c r="C203" s="120">
        <f>(1-EPS_nonenergy!C158)*BIFUBC!C158</f>
        <v>0</v>
      </c>
      <c r="D203" s="120">
        <f>(1-EPS_nonenergy!D158)*BIFUBC!D158</f>
        <v>0</v>
      </c>
      <c r="E203" s="120">
        <f>(1-EPS_nonenergy!E158)*BIFUBC!E158</f>
        <v>0</v>
      </c>
      <c r="F203" s="120">
        <f>(1-EPS_nonenergy!F158)*BIFUBC!F158</f>
        <v>0</v>
      </c>
      <c r="G203" s="120">
        <f>(1-EPS_nonenergy!G158)*BIFUBC!G158</f>
        <v>0</v>
      </c>
      <c r="H203" s="120">
        <f>(1-EPS_nonenergy!H158)*BIFUBC!H158</f>
        <v>0</v>
      </c>
      <c r="I203" s="120">
        <f>(1-EPS_nonenergy!I158)*BIFUBC!I158</f>
        <v>0</v>
      </c>
      <c r="J203" s="120">
        <f>(1-EPS_nonenergy!J158)*BIFUBC!J158</f>
        <v>0</v>
      </c>
      <c r="K203" s="120">
        <f>(1-EPS_nonenergy!K158)*BIFUBC!K158</f>
        <v>0</v>
      </c>
      <c r="L203" s="120">
        <f>(1-EPS_nonenergy!L158)*BIFUBC!L158</f>
        <v>0</v>
      </c>
      <c r="M203" s="120">
        <f>(1-EPS_nonenergy!M158)*BIFUBC!M158</f>
        <v>0</v>
      </c>
      <c r="N203" s="120">
        <f>(1-EPS_nonenergy!N158)*BIFUBC!N158</f>
        <v>0</v>
      </c>
      <c r="O203" s="120">
        <f>(1-EPS_nonenergy!O158)*BIFUBC!O158</f>
        <v>0</v>
      </c>
      <c r="P203" s="120">
        <f>(1-EPS_nonenergy!P158)*BIFUBC!P158</f>
        <v>0</v>
      </c>
      <c r="Q203" s="120">
        <f>(1-EPS_nonenergy!Q158)*BIFUBC!Q158</f>
        <v>0</v>
      </c>
      <c r="R203" s="120">
        <f>(1-EPS_nonenergy!R158)*BIFUBC!R158</f>
        <v>0</v>
      </c>
      <c r="S203" s="120">
        <f>(1-EPS_nonenergy!S158)*BIFUBC!S158</f>
        <v>0</v>
      </c>
      <c r="T203" s="120">
        <f>(1-EPS_nonenergy!T158)*BIFUBC!T158</f>
        <v>0</v>
      </c>
      <c r="U203" s="120">
        <f>(1-EPS_nonenergy!U158)*BIFUBC!U158</f>
        <v>0</v>
      </c>
      <c r="V203" s="120">
        <f>(1-EPS_nonenergy!V158)*BIFUBC!V158</f>
        <v>0</v>
      </c>
      <c r="W203" s="120">
        <f>(1-EPS_nonenergy!W158)*BIFUBC!W158</f>
        <v>0</v>
      </c>
      <c r="X203" s="120">
        <f>(1-EPS_nonenergy!X158)*BIFUBC!X158</f>
        <v>0</v>
      </c>
      <c r="Y203" s="120">
        <f>(1-EPS_nonenergy!Y158)*BIFUBC!Y158</f>
        <v>0</v>
      </c>
      <c r="Z203" s="120">
        <f>(1-EPS_nonenergy!Z158)*BIFUBC!Z158</f>
        <v>0</v>
      </c>
      <c r="AA203" s="120">
        <f>(1-EPS_nonenergy!AA158)*BIFUBC!AA158</f>
        <v>0</v>
      </c>
      <c r="AB203" s="120">
        <f>(1-EPS_nonenergy!AB158)*BIFUBC!AB158</f>
        <v>0</v>
      </c>
      <c r="AC203" s="120">
        <f>(1-EPS_nonenergy!AC158)*BIFUBC!AC158</f>
        <v>0</v>
      </c>
      <c r="AD203" s="120">
        <f>(1-EPS_nonenergy!AD158)*BIFUBC!AD158</f>
        <v>0</v>
      </c>
      <c r="AE203" s="120">
        <f>(1-EPS_nonenergy!AE158)*BIFUBC!AE158</f>
        <v>0</v>
      </c>
      <c r="AF203" s="120">
        <f>(1-EPS_nonenergy!AF158)*BIFUBC!AF158</f>
        <v>0</v>
      </c>
      <c r="AG203" s="120">
        <f>(1-EPS_nonenergy!AG158)*BIFUBC!AG158</f>
        <v>0</v>
      </c>
    </row>
    <row r="204" spans="1:33" x14ac:dyDescent="0.25">
      <c r="A204" s="120" t="s">
        <v>1395</v>
      </c>
      <c r="B204" s="120" t="s">
        <v>1038</v>
      </c>
      <c r="C204" s="120">
        <f>(1-EPS_nonenergy!C159)*BIFUBC!C159</f>
        <v>0</v>
      </c>
      <c r="D204" s="120">
        <f>(1-EPS_nonenergy!D159)*BIFUBC!D159</f>
        <v>0</v>
      </c>
      <c r="E204" s="120">
        <f>(1-EPS_nonenergy!E159)*BIFUBC!E159</f>
        <v>0</v>
      </c>
      <c r="F204" s="120">
        <f>(1-EPS_nonenergy!F159)*BIFUBC!F159</f>
        <v>0</v>
      </c>
      <c r="G204" s="120">
        <f>(1-EPS_nonenergy!G159)*BIFUBC!G159</f>
        <v>0</v>
      </c>
      <c r="H204" s="120">
        <f>(1-EPS_nonenergy!H159)*BIFUBC!H159</f>
        <v>0</v>
      </c>
      <c r="I204" s="120">
        <f>(1-EPS_nonenergy!I159)*BIFUBC!I159</f>
        <v>0</v>
      </c>
      <c r="J204" s="120">
        <f>(1-EPS_nonenergy!J159)*BIFUBC!J159</f>
        <v>0</v>
      </c>
      <c r="K204" s="120">
        <f>(1-EPS_nonenergy!K159)*BIFUBC!K159</f>
        <v>0</v>
      </c>
      <c r="L204" s="120">
        <f>(1-EPS_nonenergy!L159)*BIFUBC!L159</f>
        <v>0</v>
      </c>
      <c r="M204" s="120">
        <f>(1-EPS_nonenergy!M159)*BIFUBC!M159</f>
        <v>0</v>
      </c>
      <c r="N204" s="120">
        <f>(1-EPS_nonenergy!N159)*BIFUBC!N159</f>
        <v>0</v>
      </c>
      <c r="O204" s="120">
        <f>(1-EPS_nonenergy!O159)*BIFUBC!O159</f>
        <v>0</v>
      </c>
      <c r="P204" s="120">
        <f>(1-EPS_nonenergy!P159)*BIFUBC!P159</f>
        <v>0</v>
      </c>
      <c r="Q204" s="120">
        <f>(1-EPS_nonenergy!Q159)*BIFUBC!Q159</f>
        <v>0</v>
      </c>
      <c r="R204" s="120">
        <f>(1-EPS_nonenergy!R159)*BIFUBC!R159</f>
        <v>0</v>
      </c>
      <c r="S204" s="120">
        <f>(1-EPS_nonenergy!S159)*BIFUBC!S159</f>
        <v>0</v>
      </c>
      <c r="T204" s="120">
        <f>(1-EPS_nonenergy!T159)*BIFUBC!T159</f>
        <v>0</v>
      </c>
      <c r="U204" s="120">
        <f>(1-EPS_nonenergy!U159)*BIFUBC!U159</f>
        <v>0</v>
      </c>
      <c r="V204" s="120">
        <f>(1-EPS_nonenergy!V159)*BIFUBC!V159</f>
        <v>0</v>
      </c>
      <c r="W204" s="120">
        <f>(1-EPS_nonenergy!W159)*BIFUBC!W159</f>
        <v>0</v>
      </c>
      <c r="X204" s="120">
        <f>(1-EPS_nonenergy!X159)*BIFUBC!X159</f>
        <v>0</v>
      </c>
      <c r="Y204" s="120">
        <f>(1-EPS_nonenergy!Y159)*BIFUBC!Y159</f>
        <v>0</v>
      </c>
      <c r="Z204" s="120">
        <f>(1-EPS_nonenergy!Z159)*BIFUBC!Z159</f>
        <v>0</v>
      </c>
      <c r="AA204" s="120">
        <f>(1-EPS_nonenergy!AA159)*BIFUBC!AA159</f>
        <v>0</v>
      </c>
      <c r="AB204" s="120">
        <f>(1-EPS_nonenergy!AB159)*BIFUBC!AB159</f>
        <v>0</v>
      </c>
      <c r="AC204" s="120">
        <f>(1-EPS_nonenergy!AC159)*BIFUBC!AC159</f>
        <v>0</v>
      </c>
      <c r="AD204" s="120">
        <f>(1-EPS_nonenergy!AD159)*BIFUBC!AD159</f>
        <v>0</v>
      </c>
      <c r="AE204" s="120">
        <f>(1-EPS_nonenergy!AE159)*BIFUBC!AE159</f>
        <v>0</v>
      </c>
      <c r="AF204" s="120">
        <f>(1-EPS_nonenergy!AF159)*BIFUBC!AF159</f>
        <v>0</v>
      </c>
      <c r="AG204" s="120">
        <f>(1-EPS_nonenergy!AG159)*BIFUBC!AG159</f>
        <v>0</v>
      </c>
    </row>
    <row r="205" spans="1:33" x14ac:dyDescent="0.25">
      <c r="A205" s="120" t="s">
        <v>1395</v>
      </c>
      <c r="B205" s="120" t="s">
        <v>1039</v>
      </c>
      <c r="C205" s="120">
        <f>(1-EPS_nonenergy!C160)*BIFUBC!C160</f>
        <v>5840234980629844</v>
      </c>
      <c r="D205" s="120">
        <f>(1-EPS_nonenergy!D160)*BIFUBC!D160</f>
        <v>6206525088274623</v>
      </c>
      <c r="E205" s="120">
        <f>(1-EPS_nonenergy!E160)*BIFUBC!E160</f>
        <v>6388255425520248</v>
      </c>
      <c r="F205" s="120">
        <f>(1-EPS_nonenergy!F160)*BIFUBC!F160</f>
        <v>6440048373084599</v>
      </c>
      <c r="G205" s="120">
        <f>(1-EPS_nonenergy!G160)*BIFUBC!G160</f>
        <v>6466090997855339</v>
      </c>
      <c r="H205" s="120">
        <f>(1-EPS_nonenergy!H160)*BIFUBC!H160</f>
        <v>6481683052724960</v>
      </c>
      <c r="I205" s="120">
        <f>(1-EPS_nonenergy!I160)*BIFUBC!I160</f>
        <v>6484637750700801</v>
      </c>
      <c r="J205" s="120">
        <f>(1-EPS_nonenergy!J160)*BIFUBC!J160</f>
        <v>6473299354160973</v>
      </c>
      <c r="K205" s="120">
        <f>(1-EPS_nonenergy!K160)*BIFUBC!K160</f>
        <v>6466556729078438</v>
      </c>
      <c r="L205" s="120">
        <f>(1-EPS_nonenergy!L160)*BIFUBC!L160</f>
        <v>6461598103263196</v>
      </c>
      <c r="M205" s="120">
        <f>(1-EPS_nonenergy!M160)*BIFUBC!M160</f>
        <v>6463719922330334</v>
      </c>
      <c r="N205" s="120">
        <f>(1-EPS_nonenergy!N160)*BIFUBC!N160</f>
        <v>6462102777341207</v>
      </c>
      <c r="O205" s="120">
        <f>(1-EPS_nonenergy!O160)*BIFUBC!O160</f>
        <v>6461576834095857</v>
      </c>
      <c r="P205" s="120">
        <f>(1-EPS_nonenergy!P160)*BIFUBC!P160</f>
        <v>6467403405890294</v>
      </c>
      <c r="Q205" s="120">
        <f>(1-EPS_nonenergy!Q160)*BIFUBC!Q160</f>
        <v>6481104297059585</v>
      </c>
      <c r="R205" s="120">
        <f>(1-EPS_nonenergy!R160)*BIFUBC!R160</f>
        <v>6496241255605805</v>
      </c>
      <c r="S205" s="120">
        <f>(1-EPS_nonenergy!S160)*BIFUBC!S160</f>
        <v>6503930134149501</v>
      </c>
      <c r="T205" s="120">
        <f>(1-EPS_nonenergy!T160)*BIFUBC!T160</f>
        <v>6514336520564012</v>
      </c>
      <c r="U205" s="120">
        <f>(1-EPS_nonenergy!U160)*BIFUBC!U160</f>
        <v>6524591983358952</v>
      </c>
      <c r="V205" s="120">
        <f>(1-EPS_nonenergy!V160)*BIFUBC!V160</f>
        <v>6535909692067108</v>
      </c>
      <c r="W205" s="120">
        <f>(1-EPS_nonenergy!W160)*BIFUBC!W160</f>
        <v>6538596397946151</v>
      </c>
      <c r="X205" s="120">
        <f>(1-EPS_nonenergy!X160)*BIFUBC!X160</f>
        <v>6555735574018149</v>
      </c>
      <c r="Y205" s="120">
        <f>(1-EPS_nonenergy!Y160)*BIFUBC!Y160</f>
        <v>6580117052063751</v>
      </c>
      <c r="Z205" s="120">
        <f>(1-EPS_nonenergy!Z160)*BIFUBC!Z160</f>
        <v>6607495194647150</v>
      </c>
      <c r="AA205" s="120">
        <f>(1-EPS_nonenergy!AA160)*BIFUBC!AA160</f>
        <v>6632850063458574</v>
      </c>
      <c r="AB205" s="120">
        <f>(1-EPS_nonenergy!AB160)*BIFUBC!AB160</f>
        <v>6661041743779910</v>
      </c>
      <c r="AC205" s="120">
        <f>(1-EPS_nonenergy!AC160)*BIFUBC!AC160</f>
        <v>6686435989493284</v>
      </c>
      <c r="AD205" s="120">
        <f>(1-EPS_nonenergy!AD160)*BIFUBC!AD160</f>
        <v>6716206042282959</v>
      </c>
      <c r="AE205" s="120">
        <f>(1-EPS_nonenergy!AE160)*BIFUBC!AE160</f>
        <v>6750584740042036</v>
      </c>
      <c r="AF205" s="120">
        <f>(1-EPS_nonenergy!AF160)*BIFUBC!AF160</f>
        <v>6788700306464835</v>
      </c>
      <c r="AG205" s="120">
        <f>(1-EPS_nonenergy!AG160)*BIFUBC!AG160</f>
        <v>6829653028503461</v>
      </c>
    </row>
    <row r="206" spans="1:33" x14ac:dyDescent="0.25">
      <c r="A206" s="120" t="s">
        <v>1395</v>
      </c>
      <c r="B206" s="120" t="s">
        <v>1040</v>
      </c>
      <c r="C206" s="120">
        <f>(1-EPS_nonenergy!C161)*BIFUBC!C161</f>
        <v>0</v>
      </c>
      <c r="D206" s="120">
        <f>(1-EPS_nonenergy!D161)*BIFUBC!D161</f>
        <v>0</v>
      </c>
      <c r="E206" s="120">
        <f>(1-EPS_nonenergy!E161)*BIFUBC!E161</f>
        <v>0</v>
      </c>
      <c r="F206" s="120">
        <f>(1-EPS_nonenergy!F161)*BIFUBC!F161</f>
        <v>0</v>
      </c>
      <c r="G206" s="120">
        <f>(1-EPS_nonenergy!G161)*BIFUBC!G161</f>
        <v>0</v>
      </c>
      <c r="H206" s="120">
        <f>(1-EPS_nonenergy!H161)*BIFUBC!H161</f>
        <v>0</v>
      </c>
      <c r="I206" s="120">
        <f>(1-EPS_nonenergy!I161)*BIFUBC!I161</f>
        <v>0</v>
      </c>
      <c r="J206" s="120">
        <f>(1-EPS_nonenergy!J161)*BIFUBC!J161</f>
        <v>0</v>
      </c>
      <c r="K206" s="120">
        <f>(1-EPS_nonenergy!K161)*BIFUBC!K161</f>
        <v>0</v>
      </c>
      <c r="L206" s="120">
        <f>(1-EPS_nonenergy!L161)*BIFUBC!L161</f>
        <v>0</v>
      </c>
      <c r="M206" s="120">
        <f>(1-EPS_nonenergy!M161)*BIFUBC!M161</f>
        <v>0</v>
      </c>
      <c r="N206" s="120">
        <f>(1-EPS_nonenergy!N161)*BIFUBC!N161</f>
        <v>0</v>
      </c>
      <c r="O206" s="120">
        <f>(1-EPS_nonenergy!O161)*BIFUBC!O161</f>
        <v>0</v>
      </c>
      <c r="P206" s="120">
        <f>(1-EPS_nonenergy!P161)*BIFUBC!P161</f>
        <v>0</v>
      </c>
      <c r="Q206" s="120">
        <f>(1-EPS_nonenergy!Q161)*BIFUBC!Q161</f>
        <v>0</v>
      </c>
      <c r="R206" s="120">
        <f>(1-EPS_nonenergy!R161)*BIFUBC!R161</f>
        <v>0</v>
      </c>
      <c r="S206" s="120">
        <f>(1-EPS_nonenergy!S161)*BIFUBC!S161</f>
        <v>0</v>
      </c>
      <c r="T206" s="120">
        <f>(1-EPS_nonenergy!T161)*BIFUBC!T161</f>
        <v>0</v>
      </c>
      <c r="U206" s="120">
        <f>(1-EPS_nonenergy!U161)*BIFUBC!U161</f>
        <v>0</v>
      </c>
      <c r="V206" s="120">
        <f>(1-EPS_nonenergy!V161)*BIFUBC!V161</f>
        <v>0</v>
      </c>
      <c r="W206" s="120">
        <f>(1-EPS_nonenergy!W161)*BIFUBC!W161</f>
        <v>0</v>
      </c>
      <c r="X206" s="120">
        <f>(1-EPS_nonenergy!X161)*BIFUBC!X161</f>
        <v>0</v>
      </c>
      <c r="Y206" s="120">
        <f>(1-EPS_nonenergy!Y161)*BIFUBC!Y161</f>
        <v>0</v>
      </c>
      <c r="Z206" s="120">
        <f>(1-EPS_nonenergy!Z161)*BIFUBC!Z161</f>
        <v>0</v>
      </c>
      <c r="AA206" s="120">
        <f>(1-EPS_nonenergy!AA161)*BIFUBC!AA161</f>
        <v>0</v>
      </c>
      <c r="AB206" s="120">
        <f>(1-EPS_nonenergy!AB161)*BIFUBC!AB161</f>
        <v>0</v>
      </c>
      <c r="AC206" s="120">
        <f>(1-EPS_nonenergy!AC161)*BIFUBC!AC161</f>
        <v>0</v>
      </c>
      <c r="AD206" s="120">
        <f>(1-EPS_nonenergy!AD161)*BIFUBC!AD161</f>
        <v>0</v>
      </c>
      <c r="AE206" s="120">
        <f>(1-EPS_nonenergy!AE161)*BIFUBC!AE161</f>
        <v>0</v>
      </c>
      <c r="AF206" s="120">
        <f>(1-EPS_nonenergy!AF161)*BIFUBC!AF161</f>
        <v>0</v>
      </c>
      <c r="AG206" s="120">
        <f>(1-EPS_nonenergy!AG161)*BIFUBC!AG161</f>
        <v>0</v>
      </c>
    </row>
    <row r="207" spans="1:33" x14ac:dyDescent="0.25">
      <c r="A207" s="120" t="s">
        <v>1395</v>
      </c>
      <c r="B207" s="120" t="s">
        <v>1041</v>
      </c>
      <c r="C207" s="120">
        <f>(1-EPS_nonenergy!C162)*BIFUBC!C162</f>
        <v>0</v>
      </c>
      <c r="D207" s="120">
        <f>(1-EPS_nonenergy!D162)*BIFUBC!D162</f>
        <v>0</v>
      </c>
      <c r="E207" s="120">
        <f>(1-EPS_nonenergy!E162)*BIFUBC!E162</f>
        <v>0</v>
      </c>
      <c r="F207" s="120">
        <f>(1-EPS_nonenergy!F162)*BIFUBC!F162</f>
        <v>0</v>
      </c>
      <c r="G207" s="120">
        <f>(1-EPS_nonenergy!G162)*BIFUBC!G162</f>
        <v>0</v>
      </c>
      <c r="H207" s="120">
        <f>(1-EPS_nonenergy!H162)*BIFUBC!H162</f>
        <v>0</v>
      </c>
      <c r="I207" s="120">
        <f>(1-EPS_nonenergy!I162)*BIFUBC!I162</f>
        <v>0</v>
      </c>
      <c r="J207" s="120">
        <f>(1-EPS_nonenergy!J162)*BIFUBC!J162</f>
        <v>0</v>
      </c>
      <c r="K207" s="120">
        <f>(1-EPS_nonenergy!K162)*BIFUBC!K162</f>
        <v>0</v>
      </c>
      <c r="L207" s="120">
        <f>(1-EPS_nonenergy!L162)*BIFUBC!L162</f>
        <v>0</v>
      </c>
      <c r="M207" s="120">
        <f>(1-EPS_nonenergy!M162)*BIFUBC!M162</f>
        <v>0</v>
      </c>
      <c r="N207" s="120">
        <f>(1-EPS_nonenergy!N162)*BIFUBC!N162</f>
        <v>0</v>
      </c>
      <c r="O207" s="120">
        <f>(1-EPS_nonenergy!O162)*BIFUBC!O162</f>
        <v>0</v>
      </c>
      <c r="P207" s="120">
        <f>(1-EPS_nonenergy!P162)*BIFUBC!P162</f>
        <v>0</v>
      </c>
      <c r="Q207" s="120">
        <f>(1-EPS_nonenergy!Q162)*BIFUBC!Q162</f>
        <v>0</v>
      </c>
      <c r="R207" s="120">
        <f>(1-EPS_nonenergy!R162)*BIFUBC!R162</f>
        <v>0</v>
      </c>
      <c r="S207" s="120">
        <f>(1-EPS_nonenergy!S162)*BIFUBC!S162</f>
        <v>0</v>
      </c>
      <c r="T207" s="120">
        <f>(1-EPS_nonenergy!T162)*BIFUBC!T162</f>
        <v>0</v>
      </c>
      <c r="U207" s="120">
        <f>(1-EPS_nonenergy!U162)*BIFUBC!U162</f>
        <v>0</v>
      </c>
      <c r="V207" s="120">
        <f>(1-EPS_nonenergy!V162)*BIFUBC!V162</f>
        <v>0</v>
      </c>
      <c r="W207" s="120">
        <f>(1-EPS_nonenergy!W162)*BIFUBC!W162</f>
        <v>0</v>
      </c>
      <c r="X207" s="120">
        <f>(1-EPS_nonenergy!X162)*BIFUBC!X162</f>
        <v>0</v>
      </c>
      <c r="Y207" s="120">
        <f>(1-EPS_nonenergy!Y162)*BIFUBC!Y162</f>
        <v>0</v>
      </c>
      <c r="Z207" s="120">
        <f>(1-EPS_nonenergy!Z162)*BIFUBC!Z162</f>
        <v>0</v>
      </c>
      <c r="AA207" s="120">
        <f>(1-EPS_nonenergy!AA162)*BIFUBC!AA162</f>
        <v>0</v>
      </c>
      <c r="AB207" s="120">
        <f>(1-EPS_nonenergy!AB162)*BIFUBC!AB162</f>
        <v>0</v>
      </c>
      <c r="AC207" s="120">
        <f>(1-EPS_nonenergy!AC162)*BIFUBC!AC162</f>
        <v>0</v>
      </c>
      <c r="AD207" s="120">
        <f>(1-EPS_nonenergy!AD162)*BIFUBC!AD162</f>
        <v>0</v>
      </c>
      <c r="AE207" s="120">
        <f>(1-EPS_nonenergy!AE162)*BIFUBC!AE162</f>
        <v>0</v>
      </c>
      <c r="AF207" s="120">
        <f>(1-EPS_nonenergy!AF162)*BIFUBC!AF162</f>
        <v>0</v>
      </c>
      <c r="AG207" s="120">
        <f>(1-EPS_nonenergy!AG162)*BIFUBC!AG162</f>
        <v>0</v>
      </c>
    </row>
    <row r="208" spans="1:33" x14ac:dyDescent="0.25">
      <c r="A208" s="120" t="s">
        <v>1395</v>
      </c>
      <c r="B208" s="120" t="s">
        <v>1042</v>
      </c>
      <c r="C208" s="120">
        <f>(1-EPS_nonenergy!C163)*BIFUBC!C163</f>
        <v>0</v>
      </c>
      <c r="D208" s="120">
        <f>(1-EPS_nonenergy!D163)*BIFUBC!D163</f>
        <v>0</v>
      </c>
      <c r="E208" s="120">
        <f>(1-EPS_nonenergy!E163)*BIFUBC!E163</f>
        <v>0</v>
      </c>
      <c r="F208" s="120">
        <f>(1-EPS_nonenergy!F163)*BIFUBC!F163</f>
        <v>0</v>
      </c>
      <c r="G208" s="120">
        <f>(1-EPS_nonenergy!G163)*BIFUBC!G163</f>
        <v>0</v>
      </c>
      <c r="H208" s="120">
        <f>(1-EPS_nonenergy!H163)*BIFUBC!H163</f>
        <v>0</v>
      </c>
      <c r="I208" s="120">
        <f>(1-EPS_nonenergy!I163)*BIFUBC!I163</f>
        <v>0</v>
      </c>
      <c r="J208" s="120">
        <f>(1-EPS_nonenergy!J163)*BIFUBC!J163</f>
        <v>0</v>
      </c>
      <c r="K208" s="120">
        <f>(1-EPS_nonenergy!K163)*BIFUBC!K163</f>
        <v>0</v>
      </c>
      <c r="L208" s="120">
        <f>(1-EPS_nonenergy!L163)*BIFUBC!L163</f>
        <v>0</v>
      </c>
      <c r="M208" s="120">
        <f>(1-EPS_nonenergy!M163)*BIFUBC!M163</f>
        <v>0</v>
      </c>
      <c r="N208" s="120">
        <f>(1-EPS_nonenergy!N163)*BIFUBC!N163</f>
        <v>0</v>
      </c>
      <c r="O208" s="120">
        <f>(1-EPS_nonenergy!O163)*BIFUBC!O163</f>
        <v>0</v>
      </c>
      <c r="P208" s="120">
        <f>(1-EPS_nonenergy!P163)*BIFUBC!P163</f>
        <v>0</v>
      </c>
      <c r="Q208" s="120">
        <f>(1-EPS_nonenergy!Q163)*BIFUBC!Q163</f>
        <v>0</v>
      </c>
      <c r="R208" s="120">
        <f>(1-EPS_nonenergy!R163)*BIFUBC!R163</f>
        <v>0</v>
      </c>
      <c r="S208" s="120">
        <f>(1-EPS_nonenergy!S163)*BIFUBC!S163</f>
        <v>0</v>
      </c>
      <c r="T208" s="120">
        <f>(1-EPS_nonenergy!T163)*BIFUBC!T163</f>
        <v>0</v>
      </c>
      <c r="U208" s="120">
        <f>(1-EPS_nonenergy!U163)*BIFUBC!U163</f>
        <v>0</v>
      </c>
      <c r="V208" s="120">
        <f>(1-EPS_nonenergy!V163)*BIFUBC!V163</f>
        <v>0</v>
      </c>
      <c r="W208" s="120">
        <f>(1-EPS_nonenergy!W163)*BIFUBC!W163</f>
        <v>0</v>
      </c>
      <c r="X208" s="120">
        <f>(1-EPS_nonenergy!X163)*BIFUBC!X163</f>
        <v>0</v>
      </c>
      <c r="Y208" s="120">
        <f>(1-EPS_nonenergy!Y163)*BIFUBC!Y163</f>
        <v>0</v>
      </c>
      <c r="Z208" s="120">
        <f>(1-EPS_nonenergy!Z163)*BIFUBC!Z163</f>
        <v>0</v>
      </c>
      <c r="AA208" s="120">
        <f>(1-EPS_nonenergy!AA163)*BIFUBC!AA163</f>
        <v>0</v>
      </c>
      <c r="AB208" s="120">
        <f>(1-EPS_nonenergy!AB163)*BIFUBC!AB163</f>
        <v>0</v>
      </c>
      <c r="AC208" s="120">
        <f>(1-EPS_nonenergy!AC163)*BIFUBC!AC163</f>
        <v>0</v>
      </c>
      <c r="AD208" s="120">
        <f>(1-EPS_nonenergy!AD163)*BIFUBC!AD163</f>
        <v>0</v>
      </c>
      <c r="AE208" s="120">
        <f>(1-EPS_nonenergy!AE163)*BIFUBC!AE163</f>
        <v>0</v>
      </c>
      <c r="AF208" s="120">
        <f>(1-EPS_nonenergy!AF163)*BIFUBC!AF163</f>
        <v>0</v>
      </c>
      <c r="AG208" s="120">
        <f>(1-EPS_nonenergy!AG163)*BIFUBC!AG163</f>
        <v>0</v>
      </c>
    </row>
    <row r="209" spans="1:33" x14ac:dyDescent="0.25">
      <c r="A209" s="120" t="s">
        <v>1395</v>
      </c>
      <c r="B209" s="120" t="s">
        <v>1043</v>
      </c>
      <c r="C209" s="120">
        <f>(1-EPS_nonenergy!C164)*BIFUBC!C164</f>
        <v>0</v>
      </c>
      <c r="D209" s="120">
        <f>(1-EPS_nonenergy!D164)*BIFUBC!D164</f>
        <v>0</v>
      </c>
      <c r="E209" s="120">
        <f>(1-EPS_nonenergy!E164)*BIFUBC!E164</f>
        <v>0</v>
      </c>
      <c r="F209" s="120">
        <f>(1-EPS_nonenergy!F164)*BIFUBC!F164</f>
        <v>0</v>
      </c>
      <c r="G209" s="120">
        <f>(1-EPS_nonenergy!G164)*BIFUBC!G164</f>
        <v>0</v>
      </c>
      <c r="H209" s="120">
        <f>(1-EPS_nonenergy!H164)*BIFUBC!H164</f>
        <v>0</v>
      </c>
      <c r="I209" s="120">
        <f>(1-EPS_nonenergy!I164)*BIFUBC!I164</f>
        <v>0</v>
      </c>
      <c r="J209" s="120">
        <f>(1-EPS_nonenergy!J164)*BIFUBC!J164</f>
        <v>0</v>
      </c>
      <c r="K209" s="120">
        <f>(1-EPS_nonenergy!K164)*BIFUBC!K164</f>
        <v>0</v>
      </c>
      <c r="L209" s="120">
        <f>(1-EPS_nonenergy!L164)*BIFUBC!L164</f>
        <v>0</v>
      </c>
      <c r="M209" s="120">
        <f>(1-EPS_nonenergy!M164)*BIFUBC!M164</f>
        <v>0</v>
      </c>
      <c r="N209" s="120">
        <f>(1-EPS_nonenergy!N164)*BIFUBC!N164</f>
        <v>0</v>
      </c>
      <c r="O209" s="120">
        <f>(1-EPS_nonenergy!O164)*BIFUBC!O164</f>
        <v>0</v>
      </c>
      <c r="P209" s="120">
        <f>(1-EPS_nonenergy!P164)*BIFUBC!P164</f>
        <v>0</v>
      </c>
      <c r="Q209" s="120">
        <f>(1-EPS_nonenergy!Q164)*BIFUBC!Q164</f>
        <v>0</v>
      </c>
      <c r="R209" s="120">
        <f>(1-EPS_nonenergy!R164)*BIFUBC!R164</f>
        <v>0</v>
      </c>
      <c r="S209" s="120">
        <f>(1-EPS_nonenergy!S164)*BIFUBC!S164</f>
        <v>0</v>
      </c>
      <c r="T209" s="120">
        <f>(1-EPS_nonenergy!T164)*BIFUBC!T164</f>
        <v>0</v>
      </c>
      <c r="U209" s="120">
        <f>(1-EPS_nonenergy!U164)*BIFUBC!U164</f>
        <v>0</v>
      </c>
      <c r="V209" s="120">
        <f>(1-EPS_nonenergy!V164)*BIFUBC!V164</f>
        <v>0</v>
      </c>
      <c r="W209" s="120">
        <f>(1-EPS_nonenergy!W164)*BIFUBC!W164</f>
        <v>0</v>
      </c>
      <c r="X209" s="120">
        <f>(1-EPS_nonenergy!X164)*BIFUBC!X164</f>
        <v>0</v>
      </c>
      <c r="Y209" s="120">
        <f>(1-EPS_nonenergy!Y164)*BIFUBC!Y164</f>
        <v>0</v>
      </c>
      <c r="Z209" s="120">
        <f>(1-EPS_nonenergy!Z164)*BIFUBC!Z164</f>
        <v>0</v>
      </c>
      <c r="AA209" s="120">
        <f>(1-EPS_nonenergy!AA164)*BIFUBC!AA164</f>
        <v>0</v>
      </c>
      <c r="AB209" s="120">
        <f>(1-EPS_nonenergy!AB164)*BIFUBC!AB164</f>
        <v>0</v>
      </c>
      <c r="AC209" s="120">
        <f>(1-EPS_nonenergy!AC164)*BIFUBC!AC164</f>
        <v>0</v>
      </c>
      <c r="AD209" s="120">
        <f>(1-EPS_nonenergy!AD164)*BIFUBC!AD164</f>
        <v>0</v>
      </c>
      <c r="AE209" s="120">
        <f>(1-EPS_nonenergy!AE164)*BIFUBC!AE164</f>
        <v>0</v>
      </c>
      <c r="AF209" s="120">
        <f>(1-EPS_nonenergy!AF164)*BIFUBC!AF164</f>
        <v>0</v>
      </c>
      <c r="AG209" s="120">
        <f>(1-EPS_nonenergy!AG164)*BIFUBC!AG164</f>
        <v>0</v>
      </c>
    </row>
    <row r="210" spans="1:33" x14ac:dyDescent="0.25">
      <c r="A210" s="120" t="s">
        <v>1395</v>
      </c>
      <c r="B210" s="120" t="s">
        <v>1044</v>
      </c>
      <c r="C210" s="120">
        <f>(1-EPS_nonenergy!C165)*BIFUBC!C165</f>
        <v>0</v>
      </c>
      <c r="D210" s="120">
        <f>(1-EPS_nonenergy!D165)*BIFUBC!D165</f>
        <v>0</v>
      </c>
      <c r="E210" s="120">
        <f>(1-EPS_nonenergy!E165)*BIFUBC!E165</f>
        <v>0</v>
      </c>
      <c r="F210" s="120">
        <f>(1-EPS_nonenergy!F165)*BIFUBC!F165</f>
        <v>0</v>
      </c>
      <c r="G210" s="120">
        <f>(1-EPS_nonenergy!G165)*BIFUBC!G165</f>
        <v>0</v>
      </c>
      <c r="H210" s="120">
        <f>(1-EPS_nonenergy!H165)*BIFUBC!H165</f>
        <v>0</v>
      </c>
      <c r="I210" s="120">
        <f>(1-EPS_nonenergy!I165)*BIFUBC!I165</f>
        <v>0</v>
      </c>
      <c r="J210" s="120">
        <f>(1-EPS_nonenergy!J165)*BIFUBC!J165</f>
        <v>0</v>
      </c>
      <c r="K210" s="120">
        <f>(1-EPS_nonenergy!K165)*BIFUBC!K165</f>
        <v>0</v>
      </c>
      <c r="L210" s="120">
        <f>(1-EPS_nonenergy!L165)*BIFUBC!L165</f>
        <v>0</v>
      </c>
      <c r="M210" s="120">
        <f>(1-EPS_nonenergy!M165)*BIFUBC!M165</f>
        <v>0</v>
      </c>
      <c r="N210" s="120">
        <f>(1-EPS_nonenergy!N165)*BIFUBC!N165</f>
        <v>0</v>
      </c>
      <c r="O210" s="120">
        <f>(1-EPS_nonenergy!O165)*BIFUBC!O165</f>
        <v>0</v>
      </c>
      <c r="P210" s="120">
        <f>(1-EPS_nonenergy!P165)*BIFUBC!P165</f>
        <v>0</v>
      </c>
      <c r="Q210" s="120">
        <f>(1-EPS_nonenergy!Q165)*BIFUBC!Q165</f>
        <v>0</v>
      </c>
      <c r="R210" s="120">
        <f>(1-EPS_nonenergy!R165)*BIFUBC!R165</f>
        <v>0</v>
      </c>
      <c r="S210" s="120">
        <f>(1-EPS_nonenergy!S165)*BIFUBC!S165</f>
        <v>0</v>
      </c>
      <c r="T210" s="120">
        <f>(1-EPS_nonenergy!T165)*BIFUBC!T165</f>
        <v>0</v>
      </c>
      <c r="U210" s="120">
        <f>(1-EPS_nonenergy!U165)*BIFUBC!U165</f>
        <v>0</v>
      </c>
      <c r="V210" s="120">
        <f>(1-EPS_nonenergy!V165)*BIFUBC!V165</f>
        <v>0</v>
      </c>
      <c r="W210" s="120">
        <f>(1-EPS_nonenergy!W165)*BIFUBC!W165</f>
        <v>0</v>
      </c>
      <c r="X210" s="120">
        <f>(1-EPS_nonenergy!X165)*BIFUBC!X165</f>
        <v>0</v>
      </c>
      <c r="Y210" s="120">
        <f>(1-EPS_nonenergy!Y165)*BIFUBC!Y165</f>
        <v>0</v>
      </c>
      <c r="Z210" s="120">
        <f>(1-EPS_nonenergy!Z165)*BIFUBC!Z165</f>
        <v>0</v>
      </c>
      <c r="AA210" s="120">
        <f>(1-EPS_nonenergy!AA165)*BIFUBC!AA165</f>
        <v>0</v>
      </c>
      <c r="AB210" s="120">
        <f>(1-EPS_nonenergy!AB165)*BIFUBC!AB165</f>
        <v>0</v>
      </c>
      <c r="AC210" s="120">
        <f>(1-EPS_nonenergy!AC165)*BIFUBC!AC165</f>
        <v>0</v>
      </c>
      <c r="AD210" s="120">
        <f>(1-EPS_nonenergy!AD165)*BIFUBC!AD165</f>
        <v>0</v>
      </c>
      <c r="AE210" s="120">
        <f>(1-EPS_nonenergy!AE165)*BIFUBC!AE165</f>
        <v>0</v>
      </c>
      <c r="AF210" s="120">
        <f>(1-EPS_nonenergy!AF165)*BIFUBC!AF165</f>
        <v>0</v>
      </c>
      <c r="AG210" s="120">
        <f>(1-EPS_nonenergy!AG165)*BIFUBC!AG165</f>
        <v>0</v>
      </c>
    </row>
    <row r="211" spans="1:33" x14ac:dyDescent="0.25">
      <c r="A211" s="120" t="s">
        <v>1395</v>
      </c>
      <c r="B211" s="120" t="s">
        <v>1045</v>
      </c>
      <c r="C211" s="120">
        <f>(1-EPS_nonenergy!C166)*BIFUBC!C166</f>
        <v>0</v>
      </c>
      <c r="D211" s="120">
        <f>(1-EPS_nonenergy!D166)*BIFUBC!D166</f>
        <v>0</v>
      </c>
      <c r="E211" s="120">
        <f>(1-EPS_nonenergy!E166)*BIFUBC!E166</f>
        <v>0</v>
      </c>
      <c r="F211" s="120">
        <f>(1-EPS_nonenergy!F166)*BIFUBC!F166</f>
        <v>0</v>
      </c>
      <c r="G211" s="120">
        <f>(1-EPS_nonenergy!G166)*BIFUBC!G166</f>
        <v>0</v>
      </c>
      <c r="H211" s="120">
        <f>(1-EPS_nonenergy!H166)*BIFUBC!H166</f>
        <v>0</v>
      </c>
      <c r="I211" s="120">
        <f>(1-EPS_nonenergy!I166)*BIFUBC!I166</f>
        <v>0</v>
      </c>
      <c r="J211" s="120">
        <f>(1-EPS_nonenergy!J166)*BIFUBC!J166</f>
        <v>0</v>
      </c>
      <c r="K211" s="120">
        <f>(1-EPS_nonenergy!K166)*BIFUBC!K166</f>
        <v>0</v>
      </c>
      <c r="L211" s="120">
        <f>(1-EPS_nonenergy!L166)*BIFUBC!L166</f>
        <v>0</v>
      </c>
      <c r="M211" s="120">
        <f>(1-EPS_nonenergy!M166)*BIFUBC!M166</f>
        <v>0</v>
      </c>
      <c r="N211" s="120">
        <f>(1-EPS_nonenergy!N166)*BIFUBC!N166</f>
        <v>0</v>
      </c>
      <c r="O211" s="120">
        <f>(1-EPS_nonenergy!O166)*BIFUBC!O166</f>
        <v>0</v>
      </c>
      <c r="P211" s="120">
        <f>(1-EPS_nonenergy!P166)*BIFUBC!P166</f>
        <v>0</v>
      </c>
      <c r="Q211" s="120">
        <f>(1-EPS_nonenergy!Q166)*BIFUBC!Q166</f>
        <v>0</v>
      </c>
      <c r="R211" s="120">
        <f>(1-EPS_nonenergy!R166)*BIFUBC!R166</f>
        <v>0</v>
      </c>
      <c r="S211" s="120">
        <f>(1-EPS_nonenergy!S166)*BIFUBC!S166</f>
        <v>0</v>
      </c>
      <c r="T211" s="120">
        <f>(1-EPS_nonenergy!T166)*BIFUBC!T166</f>
        <v>0</v>
      </c>
      <c r="U211" s="120">
        <f>(1-EPS_nonenergy!U166)*BIFUBC!U166</f>
        <v>0</v>
      </c>
      <c r="V211" s="120">
        <f>(1-EPS_nonenergy!V166)*BIFUBC!V166</f>
        <v>0</v>
      </c>
      <c r="W211" s="120">
        <f>(1-EPS_nonenergy!W166)*BIFUBC!W166</f>
        <v>0</v>
      </c>
      <c r="X211" s="120">
        <f>(1-EPS_nonenergy!X166)*BIFUBC!X166</f>
        <v>0</v>
      </c>
      <c r="Y211" s="120">
        <f>(1-EPS_nonenergy!Y166)*BIFUBC!Y166</f>
        <v>0</v>
      </c>
      <c r="Z211" s="120">
        <f>(1-EPS_nonenergy!Z166)*BIFUBC!Z166</f>
        <v>0</v>
      </c>
      <c r="AA211" s="120">
        <f>(1-EPS_nonenergy!AA166)*BIFUBC!AA166</f>
        <v>0</v>
      </c>
      <c r="AB211" s="120">
        <f>(1-EPS_nonenergy!AB166)*BIFUBC!AB166</f>
        <v>0</v>
      </c>
      <c r="AC211" s="120">
        <f>(1-EPS_nonenergy!AC166)*BIFUBC!AC166</f>
        <v>0</v>
      </c>
      <c r="AD211" s="120">
        <f>(1-EPS_nonenergy!AD166)*BIFUBC!AD166</f>
        <v>0</v>
      </c>
      <c r="AE211" s="120">
        <f>(1-EPS_nonenergy!AE166)*BIFUBC!AE166</f>
        <v>0</v>
      </c>
      <c r="AF211" s="120">
        <f>(1-EPS_nonenergy!AF166)*BIFUBC!AF166</f>
        <v>0</v>
      </c>
      <c r="AG211" s="120">
        <f>(1-EPS_nonenergy!AG166)*BIFUBC!AG166</f>
        <v>0</v>
      </c>
    </row>
    <row r="212" spans="1:33" x14ac:dyDescent="0.25">
      <c r="A212" s="120" t="s">
        <v>1395</v>
      </c>
      <c r="B212" s="120" t="s">
        <v>1046</v>
      </c>
      <c r="C212" s="120">
        <f>(1-EPS_nonenergy!C167)*BIFUBC!C167</f>
        <v>0</v>
      </c>
      <c r="D212" s="120">
        <f>(1-EPS_nonenergy!D167)*BIFUBC!D167</f>
        <v>0</v>
      </c>
      <c r="E212" s="120">
        <f>(1-EPS_nonenergy!E167)*BIFUBC!E167</f>
        <v>0</v>
      </c>
      <c r="F212" s="120">
        <f>(1-EPS_nonenergy!F167)*BIFUBC!F167</f>
        <v>0</v>
      </c>
      <c r="G212" s="120">
        <f>(1-EPS_nonenergy!G167)*BIFUBC!G167</f>
        <v>0</v>
      </c>
      <c r="H212" s="120">
        <f>(1-EPS_nonenergy!H167)*BIFUBC!H167</f>
        <v>0</v>
      </c>
      <c r="I212" s="120">
        <f>(1-EPS_nonenergy!I167)*BIFUBC!I167</f>
        <v>0</v>
      </c>
      <c r="J212" s="120">
        <f>(1-EPS_nonenergy!J167)*BIFUBC!J167</f>
        <v>0</v>
      </c>
      <c r="K212" s="120">
        <f>(1-EPS_nonenergy!K167)*BIFUBC!K167</f>
        <v>0</v>
      </c>
      <c r="L212" s="120">
        <f>(1-EPS_nonenergy!L167)*BIFUBC!L167</f>
        <v>0</v>
      </c>
      <c r="M212" s="120">
        <f>(1-EPS_nonenergy!M167)*BIFUBC!M167</f>
        <v>0</v>
      </c>
      <c r="N212" s="120">
        <f>(1-EPS_nonenergy!N167)*BIFUBC!N167</f>
        <v>0</v>
      </c>
      <c r="O212" s="120">
        <f>(1-EPS_nonenergy!O167)*BIFUBC!O167</f>
        <v>0</v>
      </c>
      <c r="P212" s="120">
        <f>(1-EPS_nonenergy!P167)*BIFUBC!P167</f>
        <v>0</v>
      </c>
      <c r="Q212" s="120">
        <f>(1-EPS_nonenergy!Q167)*BIFUBC!Q167</f>
        <v>0</v>
      </c>
      <c r="R212" s="120">
        <f>(1-EPS_nonenergy!R167)*BIFUBC!R167</f>
        <v>0</v>
      </c>
      <c r="S212" s="120">
        <f>(1-EPS_nonenergy!S167)*BIFUBC!S167</f>
        <v>0</v>
      </c>
      <c r="T212" s="120">
        <f>(1-EPS_nonenergy!T167)*BIFUBC!T167</f>
        <v>0</v>
      </c>
      <c r="U212" s="120">
        <f>(1-EPS_nonenergy!U167)*BIFUBC!U167</f>
        <v>0</v>
      </c>
      <c r="V212" s="120">
        <f>(1-EPS_nonenergy!V167)*BIFUBC!V167</f>
        <v>0</v>
      </c>
      <c r="W212" s="120">
        <f>(1-EPS_nonenergy!W167)*BIFUBC!W167</f>
        <v>0</v>
      </c>
      <c r="X212" s="120">
        <f>(1-EPS_nonenergy!X167)*BIFUBC!X167</f>
        <v>0</v>
      </c>
      <c r="Y212" s="120">
        <f>(1-EPS_nonenergy!Y167)*BIFUBC!Y167</f>
        <v>0</v>
      </c>
      <c r="Z212" s="120">
        <f>(1-EPS_nonenergy!Z167)*BIFUBC!Z167</f>
        <v>0</v>
      </c>
      <c r="AA212" s="120">
        <f>(1-EPS_nonenergy!AA167)*BIFUBC!AA167</f>
        <v>0</v>
      </c>
      <c r="AB212" s="120">
        <f>(1-EPS_nonenergy!AB167)*BIFUBC!AB167</f>
        <v>0</v>
      </c>
      <c r="AC212" s="120">
        <f>(1-EPS_nonenergy!AC167)*BIFUBC!AC167</f>
        <v>0</v>
      </c>
      <c r="AD212" s="120">
        <f>(1-EPS_nonenergy!AD167)*BIFUBC!AD167</f>
        <v>0</v>
      </c>
      <c r="AE212" s="120">
        <f>(1-EPS_nonenergy!AE167)*BIFUBC!AE167</f>
        <v>0</v>
      </c>
      <c r="AF212" s="120">
        <f>(1-EPS_nonenergy!AF167)*BIFUBC!AF167</f>
        <v>0</v>
      </c>
      <c r="AG212" s="120">
        <f>(1-EPS_nonenergy!AG167)*BIFUBC!AG167</f>
        <v>0</v>
      </c>
    </row>
    <row r="213" spans="1:33" x14ac:dyDescent="0.25">
      <c r="A213" s="120" t="s">
        <v>1395</v>
      </c>
      <c r="B213" s="120" t="s">
        <v>1047</v>
      </c>
      <c r="C213" s="120">
        <f>(1-EPS_nonenergy!C168)*BIFUBC!C168</f>
        <v>0</v>
      </c>
      <c r="D213" s="120">
        <f>(1-EPS_nonenergy!D168)*BIFUBC!D168</f>
        <v>0</v>
      </c>
      <c r="E213" s="120">
        <f>(1-EPS_nonenergy!E168)*BIFUBC!E168</f>
        <v>0</v>
      </c>
      <c r="F213" s="120">
        <f>(1-EPS_nonenergy!F168)*BIFUBC!F168</f>
        <v>0</v>
      </c>
      <c r="G213" s="120">
        <f>(1-EPS_nonenergy!G168)*BIFUBC!G168</f>
        <v>0</v>
      </c>
      <c r="H213" s="120">
        <f>(1-EPS_nonenergy!H168)*BIFUBC!H168</f>
        <v>0</v>
      </c>
      <c r="I213" s="120">
        <f>(1-EPS_nonenergy!I168)*BIFUBC!I168</f>
        <v>0</v>
      </c>
      <c r="J213" s="120">
        <f>(1-EPS_nonenergy!J168)*BIFUBC!J168</f>
        <v>0</v>
      </c>
      <c r="K213" s="120">
        <f>(1-EPS_nonenergy!K168)*BIFUBC!K168</f>
        <v>0</v>
      </c>
      <c r="L213" s="120">
        <f>(1-EPS_nonenergy!L168)*BIFUBC!L168</f>
        <v>0</v>
      </c>
      <c r="M213" s="120">
        <f>(1-EPS_nonenergy!M168)*BIFUBC!M168</f>
        <v>0</v>
      </c>
      <c r="N213" s="120">
        <f>(1-EPS_nonenergy!N168)*BIFUBC!N168</f>
        <v>0</v>
      </c>
      <c r="O213" s="120">
        <f>(1-EPS_nonenergy!O168)*BIFUBC!O168</f>
        <v>0</v>
      </c>
      <c r="P213" s="120">
        <f>(1-EPS_nonenergy!P168)*BIFUBC!P168</f>
        <v>0</v>
      </c>
      <c r="Q213" s="120">
        <f>(1-EPS_nonenergy!Q168)*BIFUBC!Q168</f>
        <v>0</v>
      </c>
      <c r="R213" s="120">
        <f>(1-EPS_nonenergy!R168)*BIFUBC!R168</f>
        <v>0</v>
      </c>
      <c r="S213" s="120">
        <f>(1-EPS_nonenergy!S168)*BIFUBC!S168</f>
        <v>0</v>
      </c>
      <c r="T213" s="120">
        <f>(1-EPS_nonenergy!T168)*BIFUBC!T168</f>
        <v>0</v>
      </c>
      <c r="U213" s="120">
        <f>(1-EPS_nonenergy!U168)*BIFUBC!U168</f>
        <v>0</v>
      </c>
      <c r="V213" s="120">
        <f>(1-EPS_nonenergy!V168)*BIFUBC!V168</f>
        <v>0</v>
      </c>
      <c r="W213" s="120">
        <f>(1-EPS_nonenergy!W168)*BIFUBC!W168</f>
        <v>0</v>
      </c>
      <c r="X213" s="120">
        <f>(1-EPS_nonenergy!X168)*BIFUBC!X168</f>
        <v>0</v>
      </c>
      <c r="Y213" s="120">
        <f>(1-EPS_nonenergy!Y168)*BIFUBC!Y168</f>
        <v>0</v>
      </c>
      <c r="Z213" s="120">
        <f>(1-EPS_nonenergy!Z168)*BIFUBC!Z168</f>
        <v>0</v>
      </c>
      <c r="AA213" s="120">
        <f>(1-EPS_nonenergy!AA168)*BIFUBC!AA168</f>
        <v>0</v>
      </c>
      <c r="AB213" s="120">
        <f>(1-EPS_nonenergy!AB168)*BIFUBC!AB168</f>
        <v>0</v>
      </c>
      <c r="AC213" s="120">
        <f>(1-EPS_nonenergy!AC168)*BIFUBC!AC168</f>
        <v>0</v>
      </c>
      <c r="AD213" s="120">
        <f>(1-EPS_nonenergy!AD168)*BIFUBC!AD168</f>
        <v>0</v>
      </c>
      <c r="AE213" s="120">
        <f>(1-EPS_nonenergy!AE168)*BIFUBC!AE168</f>
        <v>0</v>
      </c>
      <c r="AF213" s="120">
        <f>(1-EPS_nonenergy!AF168)*BIFUBC!AF168</f>
        <v>0</v>
      </c>
      <c r="AG213" s="120">
        <f>(1-EPS_nonenergy!AG168)*BIFUBC!AG168</f>
        <v>0</v>
      </c>
    </row>
    <row r="214" spans="1:33" x14ac:dyDescent="0.25">
      <c r="A214" s="120" t="s">
        <v>1395</v>
      </c>
      <c r="B214" s="120" t="s">
        <v>1048</v>
      </c>
      <c r="C214" s="120">
        <f>(1-EPS_nonenergy!C169)*BIFUBC!C169</f>
        <v>0</v>
      </c>
      <c r="D214" s="120">
        <f>(1-EPS_nonenergy!D169)*BIFUBC!D169</f>
        <v>0</v>
      </c>
      <c r="E214" s="120">
        <f>(1-EPS_nonenergy!E169)*BIFUBC!E169</f>
        <v>0</v>
      </c>
      <c r="F214" s="120">
        <f>(1-EPS_nonenergy!F169)*BIFUBC!F169</f>
        <v>0</v>
      </c>
      <c r="G214" s="120">
        <f>(1-EPS_nonenergy!G169)*BIFUBC!G169</f>
        <v>0</v>
      </c>
      <c r="H214" s="120">
        <f>(1-EPS_nonenergy!H169)*BIFUBC!H169</f>
        <v>0</v>
      </c>
      <c r="I214" s="120">
        <f>(1-EPS_nonenergy!I169)*BIFUBC!I169</f>
        <v>0</v>
      </c>
      <c r="J214" s="120">
        <f>(1-EPS_nonenergy!J169)*BIFUBC!J169</f>
        <v>0</v>
      </c>
      <c r="K214" s="120">
        <f>(1-EPS_nonenergy!K169)*BIFUBC!K169</f>
        <v>0</v>
      </c>
      <c r="L214" s="120">
        <f>(1-EPS_nonenergy!L169)*BIFUBC!L169</f>
        <v>0</v>
      </c>
      <c r="M214" s="120">
        <f>(1-EPS_nonenergy!M169)*BIFUBC!M169</f>
        <v>0</v>
      </c>
      <c r="N214" s="120">
        <f>(1-EPS_nonenergy!N169)*BIFUBC!N169</f>
        <v>0</v>
      </c>
      <c r="O214" s="120">
        <f>(1-EPS_nonenergy!O169)*BIFUBC!O169</f>
        <v>0</v>
      </c>
      <c r="P214" s="120">
        <f>(1-EPS_nonenergy!P169)*BIFUBC!P169</f>
        <v>0</v>
      </c>
      <c r="Q214" s="120">
        <f>(1-EPS_nonenergy!Q169)*BIFUBC!Q169</f>
        <v>0</v>
      </c>
      <c r="R214" s="120">
        <f>(1-EPS_nonenergy!R169)*BIFUBC!R169</f>
        <v>0</v>
      </c>
      <c r="S214" s="120">
        <f>(1-EPS_nonenergy!S169)*BIFUBC!S169</f>
        <v>0</v>
      </c>
      <c r="T214" s="120">
        <f>(1-EPS_nonenergy!T169)*BIFUBC!T169</f>
        <v>0</v>
      </c>
      <c r="U214" s="120">
        <f>(1-EPS_nonenergy!U169)*BIFUBC!U169</f>
        <v>0</v>
      </c>
      <c r="V214" s="120">
        <f>(1-EPS_nonenergy!V169)*BIFUBC!V169</f>
        <v>0</v>
      </c>
      <c r="W214" s="120">
        <f>(1-EPS_nonenergy!W169)*BIFUBC!W169</f>
        <v>0</v>
      </c>
      <c r="X214" s="120">
        <f>(1-EPS_nonenergy!X169)*BIFUBC!X169</f>
        <v>0</v>
      </c>
      <c r="Y214" s="120">
        <f>(1-EPS_nonenergy!Y169)*BIFUBC!Y169</f>
        <v>0</v>
      </c>
      <c r="Z214" s="120">
        <f>(1-EPS_nonenergy!Z169)*BIFUBC!Z169</f>
        <v>0</v>
      </c>
      <c r="AA214" s="120">
        <f>(1-EPS_nonenergy!AA169)*BIFUBC!AA169</f>
        <v>0</v>
      </c>
      <c r="AB214" s="120">
        <f>(1-EPS_nonenergy!AB169)*BIFUBC!AB169</f>
        <v>0</v>
      </c>
      <c r="AC214" s="120">
        <f>(1-EPS_nonenergy!AC169)*BIFUBC!AC169</f>
        <v>0</v>
      </c>
      <c r="AD214" s="120">
        <f>(1-EPS_nonenergy!AD169)*BIFUBC!AD169</f>
        <v>0</v>
      </c>
      <c r="AE214" s="120">
        <f>(1-EPS_nonenergy!AE169)*BIFUBC!AE169</f>
        <v>0</v>
      </c>
      <c r="AF214" s="120">
        <f>(1-EPS_nonenergy!AF169)*BIFUBC!AF169</f>
        <v>0</v>
      </c>
      <c r="AG214" s="120">
        <f>(1-EPS_nonenergy!AG169)*BIFUBC!AG169</f>
        <v>0</v>
      </c>
    </row>
    <row r="215" spans="1:33" x14ac:dyDescent="0.25">
      <c r="A215" s="120" t="s">
        <v>1395</v>
      </c>
      <c r="B215" s="120" t="s">
        <v>1049</v>
      </c>
      <c r="C215" s="120">
        <f>(1-EPS_nonenergy!C170)*BIFUBC!C170</f>
        <v>0</v>
      </c>
      <c r="D215" s="120">
        <f>(1-EPS_nonenergy!D170)*BIFUBC!D170</f>
        <v>0</v>
      </c>
      <c r="E215" s="120">
        <f>(1-EPS_nonenergy!E170)*BIFUBC!E170</f>
        <v>0</v>
      </c>
      <c r="F215" s="120">
        <f>(1-EPS_nonenergy!F170)*BIFUBC!F170</f>
        <v>0</v>
      </c>
      <c r="G215" s="120">
        <f>(1-EPS_nonenergy!G170)*BIFUBC!G170</f>
        <v>0</v>
      </c>
      <c r="H215" s="120">
        <f>(1-EPS_nonenergy!H170)*BIFUBC!H170</f>
        <v>0</v>
      </c>
      <c r="I215" s="120">
        <f>(1-EPS_nonenergy!I170)*BIFUBC!I170</f>
        <v>0</v>
      </c>
      <c r="J215" s="120">
        <f>(1-EPS_nonenergy!J170)*BIFUBC!J170</f>
        <v>0</v>
      </c>
      <c r="K215" s="120">
        <f>(1-EPS_nonenergy!K170)*BIFUBC!K170</f>
        <v>0</v>
      </c>
      <c r="L215" s="120">
        <f>(1-EPS_nonenergy!L170)*BIFUBC!L170</f>
        <v>0</v>
      </c>
      <c r="M215" s="120">
        <f>(1-EPS_nonenergy!M170)*BIFUBC!M170</f>
        <v>0</v>
      </c>
      <c r="N215" s="120">
        <f>(1-EPS_nonenergy!N170)*BIFUBC!N170</f>
        <v>0</v>
      </c>
      <c r="O215" s="120">
        <f>(1-EPS_nonenergy!O170)*BIFUBC!O170</f>
        <v>0</v>
      </c>
      <c r="P215" s="120">
        <f>(1-EPS_nonenergy!P170)*BIFUBC!P170</f>
        <v>0</v>
      </c>
      <c r="Q215" s="120">
        <f>(1-EPS_nonenergy!Q170)*BIFUBC!Q170</f>
        <v>0</v>
      </c>
      <c r="R215" s="120">
        <f>(1-EPS_nonenergy!R170)*BIFUBC!R170</f>
        <v>0</v>
      </c>
      <c r="S215" s="120">
        <f>(1-EPS_nonenergy!S170)*BIFUBC!S170</f>
        <v>0</v>
      </c>
      <c r="T215" s="120">
        <f>(1-EPS_nonenergy!T170)*BIFUBC!T170</f>
        <v>0</v>
      </c>
      <c r="U215" s="120">
        <f>(1-EPS_nonenergy!U170)*BIFUBC!U170</f>
        <v>0</v>
      </c>
      <c r="V215" s="120">
        <f>(1-EPS_nonenergy!V170)*BIFUBC!V170</f>
        <v>0</v>
      </c>
      <c r="W215" s="120">
        <f>(1-EPS_nonenergy!W170)*BIFUBC!W170</f>
        <v>0</v>
      </c>
      <c r="X215" s="120">
        <f>(1-EPS_nonenergy!X170)*BIFUBC!X170</f>
        <v>0</v>
      </c>
      <c r="Y215" s="120">
        <f>(1-EPS_nonenergy!Y170)*BIFUBC!Y170</f>
        <v>0</v>
      </c>
      <c r="Z215" s="120">
        <f>(1-EPS_nonenergy!Z170)*BIFUBC!Z170</f>
        <v>0</v>
      </c>
      <c r="AA215" s="120">
        <f>(1-EPS_nonenergy!AA170)*BIFUBC!AA170</f>
        <v>0</v>
      </c>
      <c r="AB215" s="120">
        <f>(1-EPS_nonenergy!AB170)*BIFUBC!AB170</f>
        <v>0</v>
      </c>
      <c r="AC215" s="120">
        <f>(1-EPS_nonenergy!AC170)*BIFUBC!AC170</f>
        <v>0</v>
      </c>
      <c r="AD215" s="120">
        <f>(1-EPS_nonenergy!AD170)*BIFUBC!AD170</f>
        <v>0</v>
      </c>
      <c r="AE215" s="120">
        <f>(1-EPS_nonenergy!AE170)*BIFUBC!AE170</f>
        <v>0</v>
      </c>
      <c r="AF215" s="120">
        <f>(1-EPS_nonenergy!AF170)*BIFUBC!AF170</f>
        <v>0</v>
      </c>
      <c r="AG215" s="120">
        <f>(1-EPS_nonenergy!AG170)*BIFUBC!AG170</f>
        <v>0</v>
      </c>
    </row>
    <row r="216" spans="1:33" x14ac:dyDescent="0.25">
      <c r="A216" s="120" t="s">
        <v>1395</v>
      </c>
      <c r="B216" s="120" t="s">
        <v>1050</v>
      </c>
      <c r="C216" s="120">
        <f>(1-EPS_nonenergy!C171)*BIFUBC!C171</f>
        <v>0</v>
      </c>
      <c r="D216" s="120">
        <f>(1-EPS_nonenergy!D171)*BIFUBC!D171</f>
        <v>0</v>
      </c>
      <c r="E216" s="120">
        <f>(1-EPS_nonenergy!E171)*BIFUBC!E171</f>
        <v>0</v>
      </c>
      <c r="F216" s="120">
        <f>(1-EPS_nonenergy!F171)*BIFUBC!F171</f>
        <v>0</v>
      </c>
      <c r="G216" s="120">
        <f>(1-EPS_nonenergy!G171)*BIFUBC!G171</f>
        <v>0</v>
      </c>
      <c r="H216" s="120">
        <f>(1-EPS_nonenergy!H171)*BIFUBC!H171</f>
        <v>0</v>
      </c>
      <c r="I216" s="120">
        <f>(1-EPS_nonenergy!I171)*BIFUBC!I171</f>
        <v>0</v>
      </c>
      <c r="J216" s="120">
        <f>(1-EPS_nonenergy!J171)*BIFUBC!J171</f>
        <v>0</v>
      </c>
      <c r="K216" s="120">
        <f>(1-EPS_nonenergy!K171)*BIFUBC!K171</f>
        <v>0</v>
      </c>
      <c r="L216" s="120">
        <f>(1-EPS_nonenergy!L171)*BIFUBC!L171</f>
        <v>0</v>
      </c>
      <c r="M216" s="120">
        <f>(1-EPS_nonenergy!M171)*BIFUBC!M171</f>
        <v>0</v>
      </c>
      <c r="N216" s="120">
        <f>(1-EPS_nonenergy!N171)*BIFUBC!N171</f>
        <v>0</v>
      </c>
      <c r="O216" s="120">
        <f>(1-EPS_nonenergy!O171)*BIFUBC!O171</f>
        <v>0</v>
      </c>
      <c r="P216" s="120">
        <f>(1-EPS_nonenergy!P171)*BIFUBC!P171</f>
        <v>0</v>
      </c>
      <c r="Q216" s="120">
        <f>(1-EPS_nonenergy!Q171)*BIFUBC!Q171</f>
        <v>0</v>
      </c>
      <c r="R216" s="120">
        <f>(1-EPS_nonenergy!R171)*BIFUBC!R171</f>
        <v>0</v>
      </c>
      <c r="S216" s="120">
        <f>(1-EPS_nonenergy!S171)*BIFUBC!S171</f>
        <v>0</v>
      </c>
      <c r="T216" s="120">
        <f>(1-EPS_nonenergy!T171)*BIFUBC!T171</f>
        <v>0</v>
      </c>
      <c r="U216" s="120">
        <f>(1-EPS_nonenergy!U171)*BIFUBC!U171</f>
        <v>0</v>
      </c>
      <c r="V216" s="120">
        <f>(1-EPS_nonenergy!V171)*BIFUBC!V171</f>
        <v>0</v>
      </c>
      <c r="W216" s="120">
        <f>(1-EPS_nonenergy!W171)*BIFUBC!W171</f>
        <v>0</v>
      </c>
      <c r="X216" s="120">
        <f>(1-EPS_nonenergy!X171)*BIFUBC!X171</f>
        <v>0</v>
      </c>
      <c r="Y216" s="120">
        <f>(1-EPS_nonenergy!Y171)*BIFUBC!Y171</f>
        <v>0</v>
      </c>
      <c r="Z216" s="120">
        <f>(1-EPS_nonenergy!Z171)*BIFUBC!Z171</f>
        <v>0</v>
      </c>
      <c r="AA216" s="120">
        <f>(1-EPS_nonenergy!AA171)*BIFUBC!AA171</f>
        <v>0</v>
      </c>
      <c r="AB216" s="120">
        <f>(1-EPS_nonenergy!AB171)*BIFUBC!AB171</f>
        <v>0</v>
      </c>
      <c r="AC216" s="120">
        <f>(1-EPS_nonenergy!AC171)*BIFUBC!AC171</f>
        <v>0</v>
      </c>
      <c r="AD216" s="120">
        <f>(1-EPS_nonenergy!AD171)*BIFUBC!AD171</f>
        <v>0</v>
      </c>
      <c r="AE216" s="120">
        <f>(1-EPS_nonenergy!AE171)*BIFUBC!AE171</f>
        <v>0</v>
      </c>
      <c r="AF216" s="120">
        <f>(1-EPS_nonenergy!AF171)*BIFUBC!AF171</f>
        <v>0</v>
      </c>
      <c r="AG216" s="120">
        <f>(1-EPS_nonenergy!AG171)*BIFUBC!AG171</f>
        <v>0</v>
      </c>
    </row>
    <row r="217" spans="1:33" x14ac:dyDescent="0.25">
      <c r="A217" s="120" t="s">
        <v>1395</v>
      </c>
      <c r="B217" s="120" t="s">
        <v>1051</v>
      </c>
      <c r="C217" s="120">
        <f>(1-EPS_nonenergy!C172)*BIFUBC!C172</f>
        <v>0</v>
      </c>
      <c r="D217" s="120">
        <f>(1-EPS_nonenergy!D172)*BIFUBC!D172</f>
        <v>0</v>
      </c>
      <c r="E217" s="120">
        <f>(1-EPS_nonenergy!E172)*BIFUBC!E172</f>
        <v>0</v>
      </c>
      <c r="F217" s="120">
        <f>(1-EPS_nonenergy!F172)*BIFUBC!F172</f>
        <v>0</v>
      </c>
      <c r="G217" s="120">
        <f>(1-EPS_nonenergy!G172)*BIFUBC!G172</f>
        <v>0</v>
      </c>
      <c r="H217" s="120">
        <f>(1-EPS_nonenergy!H172)*BIFUBC!H172</f>
        <v>0</v>
      </c>
      <c r="I217" s="120">
        <f>(1-EPS_nonenergy!I172)*BIFUBC!I172</f>
        <v>0</v>
      </c>
      <c r="J217" s="120">
        <f>(1-EPS_nonenergy!J172)*BIFUBC!J172</f>
        <v>0</v>
      </c>
      <c r="K217" s="120">
        <f>(1-EPS_nonenergy!K172)*BIFUBC!K172</f>
        <v>0</v>
      </c>
      <c r="L217" s="120">
        <f>(1-EPS_nonenergy!L172)*BIFUBC!L172</f>
        <v>0</v>
      </c>
      <c r="M217" s="120">
        <f>(1-EPS_nonenergy!M172)*BIFUBC!M172</f>
        <v>0</v>
      </c>
      <c r="N217" s="120">
        <f>(1-EPS_nonenergy!N172)*BIFUBC!N172</f>
        <v>0</v>
      </c>
      <c r="O217" s="120">
        <f>(1-EPS_nonenergy!O172)*BIFUBC!O172</f>
        <v>0</v>
      </c>
      <c r="P217" s="120">
        <f>(1-EPS_nonenergy!P172)*BIFUBC!P172</f>
        <v>0</v>
      </c>
      <c r="Q217" s="120">
        <f>(1-EPS_nonenergy!Q172)*BIFUBC!Q172</f>
        <v>0</v>
      </c>
      <c r="R217" s="120">
        <f>(1-EPS_nonenergy!R172)*BIFUBC!R172</f>
        <v>0</v>
      </c>
      <c r="S217" s="120">
        <f>(1-EPS_nonenergy!S172)*BIFUBC!S172</f>
        <v>0</v>
      </c>
      <c r="T217" s="120">
        <f>(1-EPS_nonenergy!T172)*BIFUBC!T172</f>
        <v>0</v>
      </c>
      <c r="U217" s="120">
        <f>(1-EPS_nonenergy!U172)*BIFUBC!U172</f>
        <v>0</v>
      </c>
      <c r="V217" s="120">
        <f>(1-EPS_nonenergy!V172)*BIFUBC!V172</f>
        <v>0</v>
      </c>
      <c r="W217" s="120">
        <f>(1-EPS_nonenergy!W172)*BIFUBC!W172</f>
        <v>0</v>
      </c>
      <c r="X217" s="120">
        <f>(1-EPS_nonenergy!X172)*BIFUBC!X172</f>
        <v>0</v>
      </c>
      <c r="Y217" s="120">
        <f>(1-EPS_nonenergy!Y172)*BIFUBC!Y172</f>
        <v>0</v>
      </c>
      <c r="Z217" s="120">
        <f>(1-EPS_nonenergy!Z172)*BIFUBC!Z172</f>
        <v>0</v>
      </c>
      <c r="AA217" s="120">
        <f>(1-EPS_nonenergy!AA172)*BIFUBC!AA172</f>
        <v>0</v>
      </c>
      <c r="AB217" s="120">
        <f>(1-EPS_nonenergy!AB172)*BIFUBC!AB172</f>
        <v>0</v>
      </c>
      <c r="AC217" s="120">
        <f>(1-EPS_nonenergy!AC172)*BIFUBC!AC172</f>
        <v>0</v>
      </c>
      <c r="AD217" s="120">
        <f>(1-EPS_nonenergy!AD172)*BIFUBC!AD172</f>
        <v>0</v>
      </c>
      <c r="AE217" s="120">
        <f>(1-EPS_nonenergy!AE172)*BIFUBC!AE172</f>
        <v>0</v>
      </c>
      <c r="AF217" s="120">
        <f>(1-EPS_nonenergy!AF172)*BIFUBC!AF172</f>
        <v>0</v>
      </c>
      <c r="AG217" s="120">
        <f>(1-EPS_nonenergy!AG172)*BIFUBC!AG172</f>
        <v>0</v>
      </c>
    </row>
    <row r="218" spans="1:33" x14ac:dyDescent="0.25">
      <c r="A218" s="120" t="s">
        <v>1395</v>
      </c>
      <c r="B218" s="120" t="s">
        <v>1052</v>
      </c>
      <c r="C218" s="120">
        <f>(1-EPS_nonenergy!C173)*BIFUBC!C173</f>
        <v>0</v>
      </c>
      <c r="D218" s="120">
        <f>(1-EPS_nonenergy!D173)*BIFUBC!D173</f>
        <v>0</v>
      </c>
      <c r="E218" s="120">
        <f>(1-EPS_nonenergy!E173)*BIFUBC!E173</f>
        <v>0</v>
      </c>
      <c r="F218" s="120">
        <f>(1-EPS_nonenergy!F173)*BIFUBC!F173</f>
        <v>0</v>
      </c>
      <c r="G218" s="120">
        <f>(1-EPS_nonenergy!G173)*BIFUBC!G173</f>
        <v>0</v>
      </c>
      <c r="H218" s="120">
        <f>(1-EPS_nonenergy!H173)*BIFUBC!H173</f>
        <v>0</v>
      </c>
      <c r="I218" s="120">
        <f>(1-EPS_nonenergy!I173)*BIFUBC!I173</f>
        <v>0</v>
      </c>
      <c r="J218" s="120">
        <f>(1-EPS_nonenergy!J173)*BIFUBC!J173</f>
        <v>0</v>
      </c>
      <c r="K218" s="120">
        <f>(1-EPS_nonenergy!K173)*BIFUBC!K173</f>
        <v>0</v>
      </c>
      <c r="L218" s="120">
        <f>(1-EPS_nonenergy!L173)*BIFUBC!L173</f>
        <v>0</v>
      </c>
      <c r="M218" s="120">
        <f>(1-EPS_nonenergy!M173)*BIFUBC!M173</f>
        <v>0</v>
      </c>
      <c r="N218" s="120">
        <f>(1-EPS_nonenergy!N173)*BIFUBC!N173</f>
        <v>0</v>
      </c>
      <c r="O218" s="120">
        <f>(1-EPS_nonenergy!O173)*BIFUBC!O173</f>
        <v>0</v>
      </c>
      <c r="P218" s="120">
        <f>(1-EPS_nonenergy!P173)*BIFUBC!P173</f>
        <v>0</v>
      </c>
      <c r="Q218" s="120">
        <f>(1-EPS_nonenergy!Q173)*BIFUBC!Q173</f>
        <v>0</v>
      </c>
      <c r="R218" s="120">
        <f>(1-EPS_nonenergy!R173)*BIFUBC!R173</f>
        <v>0</v>
      </c>
      <c r="S218" s="120">
        <f>(1-EPS_nonenergy!S173)*BIFUBC!S173</f>
        <v>0</v>
      </c>
      <c r="T218" s="120">
        <f>(1-EPS_nonenergy!T173)*BIFUBC!T173</f>
        <v>0</v>
      </c>
      <c r="U218" s="120">
        <f>(1-EPS_nonenergy!U173)*BIFUBC!U173</f>
        <v>0</v>
      </c>
      <c r="V218" s="120">
        <f>(1-EPS_nonenergy!V173)*BIFUBC!V173</f>
        <v>0</v>
      </c>
      <c r="W218" s="120">
        <f>(1-EPS_nonenergy!W173)*BIFUBC!W173</f>
        <v>0</v>
      </c>
      <c r="X218" s="120">
        <f>(1-EPS_nonenergy!X173)*BIFUBC!X173</f>
        <v>0</v>
      </c>
      <c r="Y218" s="120">
        <f>(1-EPS_nonenergy!Y173)*BIFUBC!Y173</f>
        <v>0</v>
      </c>
      <c r="Z218" s="120">
        <f>(1-EPS_nonenergy!Z173)*BIFUBC!Z173</f>
        <v>0</v>
      </c>
      <c r="AA218" s="120">
        <f>(1-EPS_nonenergy!AA173)*BIFUBC!AA173</f>
        <v>0</v>
      </c>
      <c r="AB218" s="120">
        <f>(1-EPS_nonenergy!AB173)*BIFUBC!AB173</f>
        <v>0</v>
      </c>
      <c r="AC218" s="120">
        <f>(1-EPS_nonenergy!AC173)*BIFUBC!AC173</f>
        <v>0</v>
      </c>
      <c r="AD218" s="120">
        <f>(1-EPS_nonenergy!AD173)*BIFUBC!AD173</f>
        <v>0</v>
      </c>
      <c r="AE218" s="120">
        <f>(1-EPS_nonenergy!AE173)*BIFUBC!AE173</f>
        <v>0</v>
      </c>
      <c r="AF218" s="120">
        <f>(1-EPS_nonenergy!AF173)*BIFUBC!AF173</f>
        <v>0</v>
      </c>
      <c r="AG218" s="120">
        <f>(1-EPS_nonenergy!AG173)*BIFUBC!AG173</f>
        <v>0</v>
      </c>
    </row>
    <row r="219" spans="1:33" x14ac:dyDescent="0.25">
      <c r="A219" s="120" t="s">
        <v>1395</v>
      </c>
      <c r="B219" s="120" t="s">
        <v>1053</v>
      </c>
      <c r="C219" s="120">
        <f>(1-EPS_nonenergy!C174)*BIFUBC!C174</f>
        <v>0</v>
      </c>
      <c r="D219" s="120">
        <f>(1-EPS_nonenergy!D174)*BIFUBC!D174</f>
        <v>0</v>
      </c>
      <c r="E219" s="120">
        <f>(1-EPS_nonenergy!E174)*BIFUBC!E174</f>
        <v>0</v>
      </c>
      <c r="F219" s="120">
        <f>(1-EPS_nonenergy!F174)*BIFUBC!F174</f>
        <v>0</v>
      </c>
      <c r="G219" s="120">
        <f>(1-EPS_nonenergy!G174)*BIFUBC!G174</f>
        <v>0</v>
      </c>
      <c r="H219" s="120">
        <f>(1-EPS_nonenergy!H174)*BIFUBC!H174</f>
        <v>0</v>
      </c>
      <c r="I219" s="120">
        <f>(1-EPS_nonenergy!I174)*BIFUBC!I174</f>
        <v>0</v>
      </c>
      <c r="J219" s="120">
        <f>(1-EPS_nonenergy!J174)*BIFUBC!J174</f>
        <v>0</v>
      </c>
      <c r="K219" s="120">
        <f>(1-EPS_nonenergy!K174)*BIFUBC!K174</f>
        <v>0</v>
      </c>
      <c r="L219" s="120">
        <f>(1-EPS_nonenergy!L174)*BIFUBC!L174</f>
        <v>0</v>
      </c>
      <c r="M219" s="120">
        <f>(1-EPS_nonenergy!M174)*BIFUBC!M174</f>
        <v>0</v>
      </c>
      <c r="N219" s="120">
        <f>(1-EPS_nonenergy!N174)*BIFUBC!N174</f>
        <v>0</v>
      </c>
      <c r="O219" s="120">
        <f>(1-EPS_nonenergy!O174)*BIFUBC!O174</f>
        <v>0</v>
      </c>
      <c r="P219" s="120">
        <f>(1-EPS_nonenergy!P174)*BIFUBC!P174</f>
        <v>0</v>
      </c>
      <c r="Q219" s="120">
        <f>(1-EPS_nonenergy!Q174)*BIFUBC!Q174</f>
        <v>0</v>
      </c>
      <c r="R219" s="120">
        <f>(1-EPS_nonenergy!R174)*BIFUBC!R174</f>
        <v>0</v>
      </c>
      <c r="S219" s="120">
        <f>(1-EPS_nonenergy!S174)*BIFUBC!S174</f>
        <v>0</v>
      </c>
      <c r="T219" s="120">
        <f>(1-EPS_nonenergy!T174)*BIFUBC!T174</f>
        <v>0</v>
      </c>
      <c r="U219" s="120">
        <f>(1-EPS_nonenergy!U174)*BIFUBC!U174</f>
        <v>0</v>
      </c>
      <c r="V219" s="120">
        <f>(1-EPS_nonenergy!V174)*BIFUBC!V174</f>
        <v>0</v>
      </c>
      <c r="W219" s="120">
        <f>(1-EPS_nonenergy!W174)*BIFUBC!W174</f>
        <v>0</v>
      </c>
      <c r="X219" s="120">
        <f>(1-EPS_nonenergy!X174)*BIFUBC!X174</f>
        <v>0</v>
      </c>
      <c r="Y219" s="120">
        <f>(1-EPS_nonenergy!Y174)*BIFUBC!Y174</f>
        <v>0</v>
      </c>
      <c r="Z219" s="120">
        <f>(1-EPS_nonenergy!Z174)*BIFUBC!Z174</f>
        <v>0</v>
      </c>
      <c r="AA219" s="120">
        <f>(1-EPS_nonenergy!AA174)*BIFUBC!AA174</f>
        <v>0</v>
      </c>
      <c r="AB219" s="120">
        <f>(1-EPS_nonenergy!AB174)*BIFUBC!AB174</f>
        <v>0</v>
      </c>
      <c r="AC219" s="120">
        <f>(1-EPS_nonenergy!AC174)*BIFUBC!AC174</f>
        <v>0</v>
      </c>
      <c r="AD219" s="120">
        <f>(1-EPS_nonenergy!AD174)*BIFUBC!AD174</f>
        <v>0</v>
      </c>
      <c r="AE219" s="120">
        <f>(1-EPS_nonenergy!AE174)*BIFUBC!AE174</f>
        <v>0</v>
      </c>
      <c r="AF219" s="120">
        <f>(1-EPS_nonenergy!AF174)*BIFUBC!AF174</f>
        <v>0</v>
      </c>
      <c r="AG219" s="120">
        <f>(1-EPS_nonenergy!AG174)*BIFUBC!AG174</f>
        <v>0</v>
      </c>
    </row>
    <row r="220" spans="1:33" x14ac:dyDescent="0.25">
      <c r="A220" s="120" t="s">
        <v>1395</v>
      </c>
      <c r="B220" s="120" t="s">
        <v>1054</v>
      </c>
      <c r="C220" s="120">
        <f>(1-EPS_nonenergy!C175)*BIFUBC!C175</f>
        <v>0</v>
      </c>
      <c r="D220" s="120">
        <f>(1-EPS_nonenergy!D175)*BIFUBC!D175</f>
        <v>0</v>
      </c>
      <c r="E220" s="120">
        <f>(1-EPS_nonenergy!E175)*BIFUBC!E175</f>
        <v>0</v>
      </c>
      <c r="F220" s="120">
        <f>(1-EPS_nonenergy!F175)*BIFUBC!F175</f>
        <v>0</v>
      </c>
      <c r="G220" s="120">
        <f>(1-EPS_nonenergy!G175)*BIFUBC!G175</f>
        <v>0</v>
      </c>
      <c r="H220" s="120">
        <f>(1-EPS_nonenergy!H175)*BIFUBC!H175</f>
        <v>0</v>
      </c>
      <c r="I220" s="120">
        <f>(1-EPS_nonenergy!I175)*BIFUBC!I175</f>
        <v>0</v>
      </c>
      <c r="J220" s="120">
        <f>(1-EPS_nonenergy!J175)*BIFUBC!J175</f>
        <v>0</v>
      </c>
      <c r="K220" s="120">
        <f>(1-EPS_nonenergy!K175)*BIFUBC!K175</f>
        <v>0</v>
      </c>
      <c r="L220" s="120">
        <f>(1-EPS_nonenergy!L175)*BIFUBC!L175</f>
        <v>0</v>
      </c>
      <c r="M220" s="120">
        <f>(1-EPS_nonenergy!M175)*BIFUBC!M175</f>
        <v>0</v>
      </c>
      <c r="N220" s="120">
        <f>(1-EPS_nonenergy!N175)*BIFUBC!N175</f>
        <v>0</v>
      </c>
      <c r="O220" s="120">
        <f>(1-EPS_nonenergy!O175)*BIFUBC!O175</f>
        <v>0</v>
      </c>
      <c r="P220" s="120">
        <f>(1-EPS_nonenergy!P175)*BIFUBC!P175</f>
        <v>0</v>
      </c>
      <c r="Q220" s="120">
        <f>(1-EPS_nonenergy!Q175)*BIFUBC!Q175</f>
        <v>0</v>
      </c>
      <c r="R220" s="120">
        <f>(1-EPS_nonenergy!R175)*BIFUBC!R175</f>
        <v>0</v>
      </c>
      <c r="S220" s="120">
        <f>(1-EPS_nonenergy!S175)*BIFUBC!S175</f>
        <v>0</v>
      </c>
      <c r="T220" s="120">
        <f>(1-EPS_nonenergy!T175)*BIFUBC!T175</f>
        <v>0</v>
      </c>
      <c r="U220" s="120">
        <f>(1-EPS_nonenergy!U175)*BIFUBC!U175</f>
        <v>0</v>
      </c>
      <c r="V220" s="120">
        <f>(1-EPS_nonenergy!V175)*BIFUBC!V175</f>
        <v>0</v>
      </c>
      <c r="W220" s="120">
        <f>(1-EPS_nonenergy!W175)*BIFUBC!W175</f>
        <v>0</v>
      </c>
      <c r="X220" s="120">
        <f>(1-EPS_nonenergy!X175)*BIFUBC!X175</f>
        <v>0</v>
      </c>
      <c r="Y220" s="120">
        <f>(1-EPS_nonenergy!Y175)*BIFUBC!Y175</f>
        <v>0</v>
      </c>
      <c r="Z220" s="120">
        <f>(1-EPS_nonenergy!Z175)*BIFUBC!Z175</f>
        <v>0</v>
      </c>
      <c r="AA220" s="120">
        <f>(1-EPS_nonenergy!AA175)*BIFUBC!AA175</f>
        <v>0</v>
      </c>
      <c r="AB220" s="120">
        <f>(1-EPS_nonenergy!AB175)*BIFUBC!AB175</f>
        <v>0</v>
      </c>
      <c r="AC220" s="120">
        <f>(1-EPS_nonenergy!AC175)*BIFUBC!AC175</f>
        <v>0</v>
      </c>
      <c r="AD220" s="120">
        <f>(1-EPS_nonenergy!AD175)*BIFUBC!AD175</f>
        <v>0</v>
      </c>
      <c r="AE220" s="120">
        <f>(1-EPS_nonenergy!AE175)*BIFUBC!AE175</f>
        <v>0</v>
      </c>
      <c r="AF220" s="120">
        <f>(1-EPS_nonenergy!AF175)*BIFUBC!AF175</f>
        <v>0</v>
      </c>
      <c r="AG220" s="120">
        <f>(1-EPS_nonenergy!AG175)*BIFUBC!AG175</f>
        <v>0</v>
      </c>
    </row>
    <row r="221" spans="1:33" x14ac:dyDescent="0.25">
      <c r="A221" s="120" t="s">
        <v>1395</v>
      </c>
      <c r="B221" s="120" t="s">
        <v>1055</v>
      </c>
      <c r="C221" s="120">
        <f>(1-EPS_nonenergy!C176)*BIFUBC!C176</f>
        <v>0</v>
      </c>
      <c r="D221" s="120">
        <f>(1-EPS_nonenergy!D176)*BIFUBC!D176</f>
        <v>0</v>
      </c>
      <c r="E221" s="120">
        <f>(1-EPS_nonenergy!E176)*BIFUBC!E176</f>
        <v>0</v>
      </c>
      <c r="F221" s="120">
        <f>(1-EPS_nonenergy!F176)*BIFUBC!F176</f>
        <v>0</v>
      </c>
      <c r="G221" s="120">
        <f>(1-EPS_nonenergy!G176)*BIFUBC!G176</f>
        <v>0</v>
      </c>
      <c r="H221" s="120">
        <f>(1-EPS_nonenergy!H176)*BIFUBC!H176</f>
        <v>0</v>
      </c>
      <c r="I221" s="120">
        <f>(1-EPS_nonenergy!I176)*BIFUBC!I176</f>
        <v>0</v>
      </c>
      <c r="J221" s="120">
        <f>(1-EPS_nonenergy!J176)*BIFUBC!J176</f>
        <v>0</v>
      </c>
      <c r="K221" s="120">
        <f>(1-EPS_nonenergy!K176)*BIFUBC!K176</f>
        <v>0</v>
      </c>
      <c r="L221" s="120">
        <f>(1-EPS_nonenergy!L176)*BIFUBC!L176</f>
        <v>0</v>
      </c>
      <c r="M221" s="120">
        <f>(1-EPS_nonenergy!M176)*BIFUBC!M176</f>
        <v>0</v>
      </c>
      <c r="N221" s="120">
        <f>(1-EPS_nonenergy!N176)*BIFUBC!N176</f>
        <v>0</v>
      </c>
      <c r="O221" s="120">
        <f>(1-EPS_nonenergy!O176)*BIFUBC!O176</f>
        <v>0</v>
      </c>
      <c r="P221" s="120">
        <f>(1-EPS_nonenergy!P176)*BIFUBC!P176</f>
        <v>0</v>
      </c>
      <c r="Q221" s="120">
        <f>(1-EPS_nonenergy!Q176)*BIFUBC!Q176</f>
        <v>0</v>
      </c>
      <c r="R221" s="120">
        <f>(1-EPS_nonenergy!R176)*BIFUBC!R176</f>
        <v>0</v>
      </c>
      <c r="S221" s="120">
        <f>(1-EPS_nonenergy!S176)*BIFUBC!S176</f>
        <v>0</v>
      </c>
      <c r="T221" s="120">
        <f>(1-EPS_nonenergy!T176)*BIFUBC!T176</f>
        <v>0</v>
      </c>
      <c r="U221" s="120">
        <f>(1-EPS_nonenergy!U176)*BIFUBC!U176</f>
        <v>0</v>
      </c>
      <c r="V221" s="120">
        <f>(1-EPS_nonenergy!V176)*BIFUBC!V176</f>
        <v>0</v>
      </c>
      <c r="W221" s="120">
        <f>(1-EPS_nonenergy!W176)*BIFUBC!W176</f>
        <v>0</v>
      </c>
      <c r="X221" s="120">
        <f>(1-EPS_nonenergy!X176)*BIFUBC!X176</f>
        <v>0</v>
      </c>
      <c r="Y221" s="120">
        <f>(1-EPS_nonenergy!Y176)*BIFUBC!Y176</f>
        <v>0</v>
      </c>
      <c r="Z221" s="120">
        <f>(1-EPS_nonenergy!Z176)*BIFUBC!Z176</f>
        <v>0</v>
      </c>
      <c r="AA221" s="120">
        <f>(1-EPS_nonenergy!AA176)*BIFUBC!AA176</f>
        <v>0</v>
      </c>
      <c r="AB221" s="120">
        <f>(1-EPS_nonenergy!AB176)*BIFUBC!AB176</f>
        <v>0</v>
      </c>
      <c r="AC221" s="120">
        <f>(1-EPS_nonenergy!AC176)*BIFUBC!AC176</f>
        <v>0</v>
      </c>
      <c r="AD221" s="120">
        <f>(1-EPS_nonenergy!AD176)*BIFUBC!AD176</f>
        <v>0</v>
      </c>
      <c r="AE221" s="120">
        <f>(1-EPS_nonenergy!AE176)*BIFUBC!AE176</f>
        <v>0</v>
      </c>
      <c r="AF221" s="120">
        <f>(1-EPS_nonenergy!AF176)*BIFUBC!AF176</f>
        <v>0</v>
      </c>
      <c r="AG221" s="120">
        <f>(1-EPS_nonenergy!AG176)*BIFUBC!AG176</f>
        <v>0</v>
      </c>
    </row>
    <row r="222" spans="1:33" x14ac:dyDescent="0.25">
      <c r="A222" s="120" t="s">
        <v>1396</v>
      </c>
      <c r="B222" s="120" t="s">
        <v>1017</v>
      </c>
      <c r="C222" s="120">
        <f>(1-EPS_nonenergy!C177)*BIFUBC!C177</f>
        <v>0</v>
      </c>
      <c r="D222" s="120">
        <f>(1-EPS_nonenergy!D177)*BIFUBC!D177</f>
        <v>0</v>
      </c>
      <c r="E222" s="120">
        <f>(1-EPS_nonenergy!E177)*BIFUBC!E177</f>
        <v>0</v>
      </c>
      <c r="F222" s="120">
        <f>(1-EPS_nonenergy!F177)*BIFUBC!F177</f>
        <v>0</v>
      </c>
      <c r="G222" s="120">
        <f>(1-EPS_nonenergy!G177)*BIFUBC!G177</f>
        <v>0</v>
      </c>
      <c r="H222" s="120">
        <f>(1-EPS_nonenergy!H177)*BIFUBC!H177</f>
        <v>0</v>
      </c>
      <c r="I222" s="120">
        <f>(1-EPS_nonenergy!I177)*BIFUBC!I177</f>
        <v>0</v>
      </c>
      <c r="J222" s="120">
        <f>(1-EPS_nonenergy!J177)*BIFUBC!J177</f>
        <v>0</v>
      </c>
      <c r="K222" s="120">
        <f>(1-EPS_nonenergy!K177)*BIFUBC!K177</f>
        <v>0</v>
      </c>
      <c r="L222" s="120">
        <f>(1-EPS_nonenergy!L177)*BIFUBC!L177</f>
        <v>0</v>
      </c>
      <c r="M222" s="120">
        <f>(1-EPS_nonenergy!M177)*BIFUBC!M177</f>
        <v>0</v>
      </c>
      <c r="N222" s="120">
        <f>(1-EPS_nonenergy!N177)*BIFUBC!N177</f>
        <v>0</v>
      </c>
      <c r="O222" s="120">
        <f>(1-EPS_nonenergy!O177)*BIFUBC!O177</f>
        <v>0</v>
      </c>
      <c r="P222" s="120">
        <f>(1-EPS_nonenergy!P177)*BIFUBC!P177</f>
        <v>0</v>
      </c>
      <c r="Q222" s="120">
        <f>(1-EPS_nonenergy!Q177)*BIFUBC!Q177</f>
        <v>0</v>
      </c>
      <c r="R222" s="120">
        <f>(1-EPS_nonenergy!R177)*BIFUBC!R177</f>
        <v>0</v>
      </c>
      <c r="S222" s="120">
        <f>(1-EPS_nonenergy!S177)*BIFUBC!S177</f>
        <v>0</v>
      </c>
      <c r="T222" s="120">
        <f>(1-EPS_nonenergy!T177)*BIFUBC!T177</f>
        <v>0</v>
      </c>
      <c r="U222" s="120">
        <f>(1-EPS_nonenergy!U177)*BIFUBC!U177</f>
        <v>0</v>
      </c>
      <c r="V222" s="120">
        <f>(1-EPS_nonenergy!V177)*BIFUBC!V177</f>
        <v>0</v>
      </c>
      <c r="W222" s="120">
        <f>(1-EPS_nonenergy!W177)*BIFUBC!W177</f>
        <v>0</v>
      </c>
      <c r="X222" s="120">
        <f>(1-EPS_nonenergy!X177)*BIFUBC!X177</f>
        <v>0</v>
      </c>
      <c r="Y222" s="120">
        <f>(1-EPS_nonenergy!Y177)*BIFUBC!Y177</f>
        <v>0</v>
      </c>
      <c r="Z222" s="120">
        <f>(1-EPS_nonenergy!Z177)*BIFUBC!Z177</f>
        <v>0</v>
      </c>
      <c r="AA222" s="120">
        <f>(1-EPS_nonenergy!AA177)*BIFUBC!AA177</f>
        <v>0</v>
      </c>
      <c r="AB222" s="120">
        <f>(1-EPS_nonenergy!AB177)*BIFUBC!AB177</f>
        <v>0</v>
      </c>
      <c r="AC222" s="120">
        <f>(1-EPS_nonenergy!AC177)*BIFUBC!AC177</f>
        <v>0</v>
      </c>
      <c r="AD222" s="120">
        <f>(1-EPS_nonenergy!AD177)*BIFUBC!AD177</f>
        <v>0</v>
      </c>
      <c r="AE222" s="120">
        <f>(1-EPS_nonenergy!AE177)*BIFUBC!AE177</f>
        <v>0</v>
      </c>
      <c r="AF222" s="120">
        <f>(1-EPS_nonenergy!AF177)*BIFUBC!AF177</f>
        <v>0</v>
      </c>
      <c r="AG222" s="120">
        <f>(1-EPS_nonenergy!AG177)*BIFUBC!AG177</f>
        <v>0</v>
      </c>
    </row>
    <row r="223" spans="1:33" x14ac:dyDescent="0.25">
      <c r="A223" s="120" t="s">
        <v>1396</v>
      </c>
      <c r="B223" s="120" t="s">
        <v>1032</v>
      </c>
      <c r="C223" s="120">
        <f>(1-EPS_nonenergy!C178)*BIFUBC!C178</f>
        <v>0</v>
      </c>
      <c r="D223" s="120">
        <f>(1-EPS_nonenergy!D178)*BIFUBC!D178</f>
        <v>0</v>
      </c>
      <c r="E223" s="120">
        <f>(1-EPS_nonenergy!E178)*BIFUBC!E178</f>
        <v>0</v>
      </c>
      <c r="F223" s="120">
        <f>(1-EPS_nonenergy!F178)*BIFUBC!F178</f>
        <v>0</v>
      </c>
      <c r="G223" s="120">
        <f>(1-EPS_nonenergy!G178)*BIFUBC!G178</f>
        <v>0</v>
      </c>
      <c r="H223" s="120">
        <f>(1-EPS_nonenergy!H178)*BIFUBC!H178</f>
        <v>0</v>
      </c>
      <c r="I223" s="120">
        <f>(1-EPS_nonenergy!I178)*BIFUBC!I178</f>
        <v>0</v>
      </c>
      <c r="J223" s="120">
        <f>(1-EPS_nonenergy!J178)*BIFUBC!J178</f>
        <v>0</v>
      </c>
      <c r="K223" s="120">
        <f>(1-EPS_nonenergy!K178)*BIFUBC!K178</f>
        <v>0</v>
      </c>
      <c r="L223" s="120">
        <f>(1-EPS_nonenergy!L178)*BIFUBC!L178</f>
        <v>0</v>
      </c>
      <c r="M223" s="120">
        <f>(1-EPS_nonenergy!M178)*BIFUBC!M178</f>
        <v>0</v>
      </c>
      <c r="N223" s="120">
        <f>(1-EPS_nonenergy!N178)*BIFUBC!N178</f>
        <v>0</v>
      </c>
      <c r="O223" s="120">
        <f>(1-EPS_nonenergy!O178)*BIFUBC!O178</f>
        <v>0</v>
      </c>
      <c r="P223" s="120">
        <f>(1-EPS_nonenergy!P178)*BIFUBC!P178</f>
        <v>0</v>
      </c>
      <c r="Q223" s="120">
        <f>(1-EPS_nonenergy!Q178)*BIFUBC!Q178</f>
        <v>0</v>
      </c>
      <c r="R223" s="120">
        <f>(1-EPS_nonenergy!R178)*BIFUBC!R178</f>
        <v>0</v>
      </c>
      <c r="S223" s="120">
        <f>(1-EPS_nonenergy!S178)*BIFUBC!S178</f>
        <v>0</v>
      </c>
      <c r="T223" s="120">
        <f>(1-EPS_nonenergy!T178)*BIFUBC!T178</f>
        <v>0</v>
      </c>
      <c r="U223" s="120">
        <f>(1-EPS_nonenergy!U178)*BIFUBC!U178</f>
        <v>0</v>
      </c>
      <c r="V223" s="120">
        <f>(1-EPS_nonenergy!V178)*BIFUBC!V178</f>
        <v>0</v>
      </c>
      <c r="W223" s="120">
        <f>(1-EPS_nonenergy!W178)*BIFUBC!W178</f>
        <v>0</v>
      </c>
      <c r="X223" s="120">
        <f>(1-EPS_nonenergy!X178)*BIFUBC!X178</f>
        <v>0</v>
      </c>
      <c r="Y223" s="120">
        <f>(1-EPS_nonenergy!Y178)*BIFUBC!Y178</f>
        <v>0</v>
      </c>
      <c r="Z223" s="120">
        <f>(1-EPS_nonenergy!Z178)*BIFUBC!Z178</f>
        <v>0</v>
      </c>
      <c r="AA223" s="120">
        <f>(1-EPS_nonenergy!AA178)*BIFUBC!AA178</f>
        <v>0</v>
      </c>
      <c r="AB223" s="120">
        <f>(1-EPS_nonenergy!AB178)*BIFUBC!AB178</f>
        <v>0</v>
      </c>
      <c r="AC223" s="120">
        <f>(1-EPS_nonenergy!AC178)*BIFUBC!AC178</f>
        <v>0</v>
      </c>
      <c r="AD223" s="120">
        <f>(1-EPS_nonenergy!AD178)*BIFUBC!AD178</f>
        <v>0</v>
      </c>
      <c r="AE223" s="120">
        <f>(1-EPS_nonenergy!AE178)*BIFUBC!AE178</f>
        <v>0</v>
      </c>
      <c r="AF223" s="120">
        <f>(1-EPS_nonenergy!AF178)*BIFUBC!AF178</f>
        <v>0</v>
      </c>
      <c r="AG223" s="120">
        <f>(1-EPS_nonenergy!AG178)*BIFUBC!AG178</f>
        <v>0</v>
      </c>
    </row>
    <row r="224" spans="1:33" x14ac:dyDescent="0.25">
      <c r="A224" s="120" t="s">
        <v>1396</v>
      </c>
      <c r="B224" s="120" t="s">
        <v>1033</v>
      </c>
      <c r="C224" s="120">
        <f>(1-EPS_nonenergy!C179)*BIFUBC!C179</f>
        <v>0</v>
      </c>
      <c r="D224" s="120">
        <f>(1-EPS_nonenergy!D179)*BIFUBC!D179</f>
        <v>0</v>
      </c>
      <c r="E224" s="120">
        <f>(1-EPS_nonenergy!E179)*BIFUBC!E179</f>
        <v>0</v>
      </c>
      <c r="F224" s="120">
        <f>(1-EPS_nonenergy!F179)*BIFUBC!F179</f>
        <v>0</v>
      </c>
      <c r="G224" s="120">
        <f>(1-EPS_nonenergy!G179)*BIFUBC!G179</f>
        <v>0</v>
      </c>
      <c r="H224" s="120">
        <f>(1-EPS_nonenergy!H179)*BIFUBC!H179</f>
        <v>0</v>
      </c>
      <c r="I224" s="120">
        <f>(1-EPS_nonenergy!I179)*BIFUBC!I179</f>
        <v>0</v>
      </c>
      <c r="J224" s="120">
        <f>(1-EPS_nonenergy!J179)*BIFUBC!J179</f>
        <v>0</v>
      </c>
      <c r="K224" s="120">
        <f>(1-EPS_nonenergy!K179)*BIFUBC!K179</f>
        <v>0</v>
      </c>
      <c r="L224" s="120">
        <f>(1-EPS_nonenergy!L179)*BIFUBC!L179</f>
        <v>0</v>
      </c>
      <c r="M224" s="120">
        <f>(1-EPS_nonenergy!M179)*BIFUBC!M179</f>
        <v>0</v>
      </c>
      <c r="N224" s="120">
        <f>(1-EPS_nonenergy!N179)*BIFUBC!N179</f>
        <v>0</v>
      </c>
      <c r="O224" s="120">
        <f>(1-EPS_nonenergy!O179)*BIFUBC!O179</f>
        <v>0</v>
      </c>
      <c r="P224" s="120">
        <f>(1-EPS_nonenergy!P179)*BIFUBC!P179</f>
        <v>0</v>
      </c>
      <c r="Q224" s="120">
        <f>(1-EPS_nonenergy!Q179)*BIFUBC!Q179</f>
        <v>0</v>
      </c>
      <c r="R224" s="120">
        <f>(1-EPS_nonenergy!R179)*BIFUBC!R179</f>
        <v>0</v>
      </c>
      <c r="S224" s="120">
        <f>(1-EPS_nonenergy!S179)*BIFUBC!S179</f>
        <v>0</v>
      </c>
      <c r="T224" s="120">
        <f>(1-EPS_nonenergy!T179)*BIFUBC!T179</f>
        <v>0</v>
      </c>
      <c r="U224" s="120">
        <f>(1-EPS_nonenergy!U179)*BIFUBC!U179</f>
        <v>0</v>
      </c>
      <c r="V224" s="120">
        <f>(1-EPS_nonenergy!V179)*BIFUBC!V179</f>
        <v>0</v>
      </c>
      <c r="W224" s="120">
        <f>(1-EPS_nonenergy!W179)*BIFUBC!W179</f>
        <v>0</v>
      </c>
      <c r="X224" s="120">
        <f>(1-EPS_nonenergy!X179)*BIFUBC!X179</f>
        <v>0</v>
      </c>
      <c r="Y224" s="120">
        <f>(1-EPS_nonenergy!Y179)*BIFUBC!Y179</f>
        <v>0</v>
      </c>
      <c r="Z224" s="120">
        <f>(1-EPS_nonenergy!Z179)*BIFUBC!Z179</f>
        <v>0</v>
      </c>
      <c r="AA224" s="120">
        <f>(1-EPS_nonenergy!AA179)*BIFUBC!AA179</f>
        <v>0</v>
      </c>
      <c r="AB224" s="120">
        <f>(1-EPS_nonenergy!AB179)*BIFUBC!AB179</f>
        <v>0</v>
      </c>
      <c r="AC224" s="120">
        <f>(1-EPS_nonenergy!AC179)*BIFUBC!AC179</f>
        <v>0</v>
      </c>
      <c r="AD224" s="120">
        <f>(1-EPS_nonenergy!AD179)*BIFUBC!AD179</f>
        <v>0</v>
      </c>
      <c r="AE224" s="120">
        <f>(1-EPS_nonenergy!AE179)*BIFUBC!AE179</f>
        <v>0</v>
      </c>
      <c r="AF224" s="120">
        <f>(1-EPS_nonenergy!AF179)*BIFUBC!AF179</f>
        <v>0</v>
      </c>
      <c r="AG224" s="120">
        <f>(1-EPS_nonenergy!AG179)*BIFUBC!AG179</f>
        <v>0</v>
      </c>
    </row>
    <row r="225" spans="1:33" x14ac:dyDescent="0.25">
      <c r="A225" s="120" t="s">
        <v>1396</v>
      </c>
      <c r="B225" s="120" t="s">
        <v>1034</v>
      </c>
      <c r="C225" s="120">
        <f>(1-EPS_nonenergy!C180)*BIFUBC!C180</f>
        <v>0</v>
      </c>
      <c r="D225" s="120">
        <f>(1-EPS_nonenergy!D180)*BIFUBC!D180</f>
        <v>0</v>
      </c>
      <c r="E225" s="120">
        <f>(1-EPS_nonenergy!E180)*BIFUBC!E180</f>
        <v>0</v>
      </c>
      <c r="F225" s="120">
        <f>(1-EPS_nonenergy!F180)*BIFUBC!F180</f>
        <v>0</v>
      </c>
      <c r="G225" s="120">
        <f>(1-EPS_nonenergy!G180)*BIFUBC!G180</f>
        <v>0</v>
      </c>
      <c r="H225" s="120">
        <f>(1-EPS_nonenergy!H180)*BIFUBC!H180</f>
        <v>0</v>
      </c>
      <c r="I225" s="120">
        <f>(1-EPS_nonenergy!I180)*BIFUBC!I180</f>
        <v>0</v>
      </c>
      <c r="J225" s="120">
        <f>(1-EPS_nonenergy!J180)*BIFUBC!J180</f>
        <v>0</v>
      </c>
      <c r="K225" s="120">
        <f>(1-EPS_nonenergy!K180)*BIFUBC!K180</f>
        <v>0</v>
      </c>
      <c r="L225" s="120">
        <f>(1-EPS_nonenergy!L180)*BIFUBC!L180</f>
        <v>0</v>
      </c>
      <c r="M225" s="120">
        <f>(1-EPS_nonenergy!M180)*BIFUBC!M180</f>
        <v>0</v>
      </c>
      <c r="N225" s="120">
        <f>(1-EPS_nonenergy!N180)*BIFUBC!N180</f>
        <v>0</v>
      </c>
      <c r="O225" s="120">
        <f>(1-EPS_nonenergy!O180)*BIFUBC!O180</f>
        <v>0</v>
      </c>
      <c r="P225" s="120">
        <f>(1-EPS_nonenergy!P180)*BIFUBC!P180</f>
        <v>0</v>
      </c>
      <c r="Q225" s="120">
        <f>(1-EPS_nonenergy!Q180)*BIFUBC!Q180</f>
        <v>0</v>
      </c>
      <c r="R225" s="120">
        <f>(1-EPS_nonenergy!R180)*BIFUBC!R180</f>
        <v>0</v>
      </c>
      <c r="S225" s="120">
        <f>(1-EPS_nonenergy!S180)*BIFUBC!S180</f>
        <v>0</v>
      </c>
      <c r="T225" s="120">
        <f>(1-EPS_nonenergy!T180)*BIFUBC!T180</f>
        <v>0</v>
      </c>
      <c r="U225" s="120">
        <f>(1-EPS_nonenergy!U180)*BIFUBC!U180</f>
        <v>0</v>
      </c>
      <c r="V225" s="120">
        <f>(1-EPS_nonenergy!V180)*BIFUBC!V180</f>
        <v>0</v>
      </c>
      <c r="W225" s="120">
        <f>(1-EPS_nonenergy!W180)*BIFUBC!W180</f>
        <v>0</v>
      </c>
      <c r="X225" s="120">
        <f>(1-EPS_nonenergy!X180)*BIFUBC!X180</f>
        <v>0</v>
      </c>
      <c r="Y225" s="120">
        <f>(1-EPS_nonenergy!Y180)*BIFUBC!Y180</f>
        <v>0</v>
      </c>
      <c r="Z225" s="120">
        <f>(1-EPS_nonenergy!Z180)*BIFUBC!Z180</f>
        <v>0</v>
      </c>
      <c r="AA225" s="120">
        <f>(1-EPS_nonenergy!AA180)*BIFUBC!AA180</f>
        <v>0</v>
      </c>
      <c r="AB225" s="120">
        <f>(1-EPS_nonenergy!AB180)*BIFUBC!AB180</f>
        <v>0</v>
      </c>
      <c r="AC225" s="120">
        <f>(1-EPS_nonenergy!AC180)*BIFUBC!AC180</f>
        <v>0</v>
      </c>
      <c r="AD225" s="120">
        <f>(1-EPS_nonenergy!AD180)*BIFUBC!AD180</f>
        <v>0</v>
      </c>
      <c r="AE225" s="120">
        <f>(1-EPS_nonenergy!AE180)*BIFUBC!AE180</f>
        <v>0</v>
      </c>
      <c r="AF225" s="120">
        <f>(1-EPS_nonenergy!AF180)*BIFUBC!AF180</f>
        <v>0</v>
      </c>
      <c r="AG225" s="120">
        <f>(1-EPS_nonenergy!AG180)*BIFUBC!AG180</f>
        <v>0</v>
      </c>
    </row>
    <row r="226" spans="1:33" x14ac:dyDescent="0.25">
      <c r="A226" s="120" t="s">
        <v>1396</v>
      </c>
      <c r="B226" s="120" t="s">
        <v>1035</v>
      </c>
      <c r="C226" s="120">
        <f>(1-EPS_nonenergy!C181)*BIFUBC!C181</f>
        <v>0</v>
      </c>
      <c r="D226" s="120">
        <f>(1-EPS_nonenergy!D181)*BIFUBC!D181</f>
        <v>0</v>
      </c>
      <c r="E226" s="120">
        <f>(1-EPS_nonenergy!E181)*BIFUBC!E181</f>
        <v>0</v>
      </c>
      <c r="F226" s="120">
        <f>(1-EPS_nonenergy!F181)*BIFUBC!F181</f>
        <v>0</v>
      </c>
      <c r="G226" s="120">
        <f>(1-EPS_nonenergy!G181)*BIFUBC!G181</f>
        <v>0</v>
      </c>
      <c r="H226" s="120">
        <f>(1-EPS_nonenergy!H181)*BIFUBC!H181</f>
        <v>0</v>
      </c>
      <c r="I226" s="120">
        <f>(1-EPS_nonenergy!I181)*BIFUBC!I181</f>
        <v>0</v>
      </c>
      <c r="J226" s="120">
        <f>(1-EPS_nonenergy!J181)*BIFUBC!J181</f>
        <v>0</v>
      </c>
      <c r="K226" s="120">
        <f>(1-EPS_nonenergy!K181)*BIFUBC!K181</f>
        <v>0</v>
      </c>
      <c r="L226" s="120">
        <f>(1-EPS_nonenergy!L181)*BIFUBC!L181</f>
        <v>0</v>
      </c>
      <c r="M226" s="120">
        <f>(1-EPS_nonenergy!M181)*BIFUBC!M181</f>
        <v>0</v>
      </c>
      <c r="N226" s="120">
        <f>(1-EPS_nonenergy!N181)*BIFUBC!N181</f>
        <v>0</v>
      </c>
      <c r="O226" s="120">
        <f>(1-EPS_nonenergy!O181)*BIFUBC!O181</f>
        <v>0</v>
      </c>
      <c r="P226" s="120">
        <f>(1-EPS_nonenergy!P181)*BIFUBC!P181</f>
        <v>0</v>
      </c>
      <c r="Q226" s="120">
        <f>(1-EPS_nonenergy!Q181)*BIFUBC!Q181</f>
        <v>0</v>
      </c>
      <c r="R226" s="120">
        <f>(1-EPS_nonenergy!R181)*BIFUBC!R181</f>
        <v>0</v>
      </c>
      <c r="S226" s="120">
        <f>(1-EPS_nonenergy!S181)*BIFUBC!S181</f>
        <v>0</v>
      </c>
      <c r="T226" s="120">
        <f>(1-EPS_nonenergy!T181)*BIFUBC!T181</f>
        <v>0</v>
      </c>
      <c r="U226" s="120">
        <f>(1-EPS_nonenergy!U181)*BIFUBC!U181</f>
        <v>0</v>
      </c>
      <c r="V226" s="120">
        <f>(1-EPS_nonenergy!V181)*BIFUBC!V181</f>
        <v>0</v>
      </c>
      <c r="W226" s="120">
        <f>(1-EPS_nonenergy!W181)*BIFUBC!W181</f>
        <v>0</v>
      </c>
      <c r="X226" s="120">
        <f>(1-EPS_nonenergy!X181)*BIFUBC!X181</f>
        <v>0</v>
      </c>
      <c r="Y226" s="120">
        <f>(1-EPS_nonenergy!Y181)*BIFUBC!Y181</f>
        <v>0</v>
      </c>
      <c r="Z226" s="120">
        <f>(1-EPS_nonenergy!Z181)*BIFUBC!Z181</f>
        <v>0</v>
      </c>
      <c r="AA226" s="120">
        <f>(1-EPS_nonenergy!AA181)*BIFUBC!AA181</f>
        <v>0</v>
      </c>
      <c r="AB226" s="120">
        <f>(1-EPS_nonenergy!AB181)*BIFUBC!AB181</f>
        <v>0</v>
      </c>
      <c r="AC226" s="120">
        <f>(1-EPS_nonenergy!AC181)*BIFUBC!AC181</f>
        <v>0</v>
      </c>
      <c r="AD226" s="120">
        <f>(1-EPS_nonenergy!AD181)*BIFUBC!AD181</f>
        <v>0</v>
      </c>
      <c r="AE226" s="120">
        <f>(1-EPS_nonenergy!AE181)*BIFUBC!AE181</f>
        <v>0</v>
      </c>
      <c r="AF226" s="120">
        <f>(1-EPS_nonenergy!AF181)*BIFUBC!AF181</f>
        <v>0</v>
      </c>
      <c r="AG226" s="120">
        <f>(1-EPS_nonenergy!AG181)*BIFUBC!AG181</f>
        <v>0</v>
      </c>
    </row>
    <row r="227" spans="1:33" x14ac:dyDescent="0.25">
      <c r="A227" s="120" t="s">
        <v>1396</v>
      </c>
      <c r="B227" s="120" t="s">
        <v>1036</v>
      </c>
      <c r="C227" s="120">
        <f>(1-EPS_nonenergy!C182)*BIFUBC!C182</f>
        <v>0</v>
      </c>
      <c r="D227" s="120">
        <f>(1-EPS_nonenergy!D182)*BIFUBC!D182</f>
        <v>0</v>
      </c>
      <c r="E227" s="120">
        <f>(1-EPS_nonenergy!E182)*BIFUBC!E182</f>
        <v>0</v>
      </c>
      <c r="F227" s="120">
        <f>(1-EPS_nonenergy!F182)*BIFUBC!F182</f>
        <v>0</v>
      </c>
      <c r="G227" s="120">
        <f>(1-EPS_nonenergy!G182)*BIFUBC!G182</f>
        <v>0</v>
      </c>
      <c r="H227" s="120">
        <f>(1-EPS_nonenergy!H182)*BIFUBC!H182</f>
        <v>0</v>
      </c>
      <c r="I227" s="120">
        <f>(1-EPS_nonenergy!I182)*BIFUBC!I182</f>
        <v>0</v>
      </c>
      <c r="J227" s="120">
        <f>(1-EPS_nonenergy!J182)*BIFUBC!J182</f>
        <v>0</v>
      </c>
      <c r="K227" s="120">
        <f>(1-EPS_nonenergy!K182)*BIFUBC!K182</f>
        <v>0</v>
      </c>
      <c r="L227" s="120">
        <f>(1-EPS_nonenergy!L182)*BIFUBC!L182</f>
        <v>0</v>
      </c>
      <c r="M227" s="120">
        <f>(1-EPS_nonenergy!M182)*BIFUBC!M182</f>
        <v>0</v>
      </c>
      <c r="N227" s="120">
        <f>(1-EPS_nonenergy!N182)*BIFUBC!N182</f>
        <v>0</v>
      </c>
      <c r="O227" s="120">
        <f>(1-EPS_nonenergy!O182)*BIFUBC!O182</f>
        <v>0</v>
      </c>
      <c r="P227" s="120">
        <f>(1-EPS_nonenergy!P182)*BIFUBC!P182</f>
        <v>0</v>
      </c>
      <c r="Q227" s="120">
        <f>(1-EPS_nonenergy!Q182)*BIFUBC!Q182</f>
        <v>0</v>
      </c>
      <c r="R227" s="120">
        <f>(1-EPS_nonenergy!R182)*BIFUBC!R182</f>
        <v>0</v>
      </c>
      <c r="S227" s="120">
        <f>(1-EPS_nonenergy!S182)*BIFUBC!S182</f>
        <v>0</v>
      </c>
      <c r="T227" s="120">
        <f>(1-EPS_nonenergy!T182)*BIFUBC!T182</f>
        <v>0</v>
      </c>
      <c r="U227" s="120">
        <f>(1-EPS_nonenergy!U182)*BIFUBC!U182</f>
        <v>0</v>
      </c>
      <c r="V227" s="120">
        <f>(1-EPS_nonenergy!V182)*BIFUBC!V182</f>
        <v>0</v>
      </c>
      <c r="W227" s="120">
        <f>(1-EPS_nonenergy!W182)*BIFUBC!W182</f>
        <v>0</v>
      </c>
      <c r="X227" s="120">
        <f>(1-EPS_nonenergy!X182)*BIFUBC!X182</f>
        <v>0</v>
      </c>
      <c r="Y227" s="120">
        <f>(1-EPS_nonenergy!Y182)*BIFUBC!Y182</f>
        <v>0</v>
      </c>
      <c r="Z227" s="120">
        <f>(1-EPS_nonenergy!Z182)*BIFUBC!Z182</f>
        <v>0</v>
      </c>
      <c r="AA227" s="120">
        <f>(1-EPS_nonenergy!AA182)*BIFUBC!AA182</f>
        <v>0</v>
      </c>
      <c r="AB227" s="120">
        <f>(1-EPS_nonenergy!AB182)*BIFUBC!AB182</f>
        <v>0</v>
      </c>
      <c r="AC227" s="120">
        <f>(1-EPS_nonenergy!AC182)*BIFUBC!AC182</f>
        <v>0</v>
      </c>
      <c r="AD227" s="120">
        <f>(1-EPS_nonenergy!AD182)*BIFUBC!AD182</f>
        <v>0</v>
      </c>
      <c r="AE227" s="120">
        <f>(1-EPS_nonenergy!AE182)*BIFUBC!AE182</f>
        <v>0</v>
      </c>
      <c r="AF227" s="120">
        <f>(1-EPS_nonenergy!AF182)*BIFUBC!AF182</f>
        <v>0</v>
      </c>
      <c r="AG227" s="120">
        <f>(1-EPS_nonenergy!AG182)*BIFUBC!AG182</f>
        <v>0</v>
      </c>
    </row>
    <row r="228" spans="1:33" x14ac:dyDescent="0.25">
      <c r="A228" s="120" t="s">
        <v>1396</v>
      </c>
      <c r="B228" s="120" t="s">
        <v>1037</v>
      </c>
      <c r="C228" s="120">
        <f>(1-EPS_nonenergy!C183)*BIFUBC!C183</f>
        <v>0</v>
      </c>
      <c r="D228" s="120">
        <f>(1-EPS_nonenergy!D183)*BIFUBC!D183</f>
        <v>0</v>
      </c>
      <c r="E228" s="120">
        <f>(1-EPS_nonenergy!E183)*BIFUBC!E183</f>
        <v>0</v>
      </c>
      <c r="F228" s="120">
        <f>(1-EPS_nonenergy!F183)*BIFUBC!F183</f>
        <v>0</v>
      </c>
      <c r="G228" s="120">
        <f>(1-EPS_nonenergy!G183)*BIFUBC!G183</f>
        <v>0</v>
      </c>
      <c r="H228" s="120">
        <f>(1-EPS_nonenergy!H183)*BIFUBC!H183</f>
        <v>0</v>
      </c>
      <c r="I228" s="120">
        <f>(1-EPS_nonenergy!I183)*BIFUBC!I183</f>
        <v>0</v>
      </c>
      <c r="J228" s="120">
        <f>(1-EPS_nonenergy!J183)*BIFUBC!J183</f>
        <v>0</v>
      </c>
      <c r="K228" s="120">
        <f>(1-EPS_nonenergy!K183)*BIFUBC!K183</f>
        <v>0</v>
      </c>
      <c r="L228" s="120">
        <f>(1-EPS_nonenergy!L183)*BIFUBC!L183</f>
        <v>0</v>
      </c>
      <c r="M228" s="120">
        <f>(1-EPS_nonenergy!M183)*BIFUBC!M183</f>
        <v>0</v>
      </c>
      <c r="N228" s="120">
        <f>(1-EPS_nonenergy!N183)*BIFUBC!N183</f>
        <v>0</v>
      </c>
      <c r="O228" s="120">
        <f>(1-EPS_nonenergy!O183)*BIFUBC!O183</f>
        <v>0</v>
      </c>
      <c r="P228" s="120">
        <f>(1-EPS_nonenergy!P183)*BIFUBC!P183</f>
        <v>0</v>
      </c>
      <c r="Q228" s="120">
        <f>(1-EPS_nonenergy!Q183)*BIFUBC!Q183</f>
        <v>0</v>
      </c>
      <c r="R228" s="120">
        <f>(1-EPS_nonenergy!R183)*BIFUBC!R183</f>
        <v>0</v>
      </c>
      <c r="S228" s="120">
        <f>(1-EPS_nonenergy!S183)*BIFUBC!S183</f>
        <v>0</v>
      </c>
      <c r="T228" s="120">
        <f>(1-EPS_nonenergy!T183)*BIFUBC!T183</f>
        <v>0</v>
      </c>
      <c r="U228" s="120">
        <f>(1-EPS_nonenergy!U183)*BIFUBC!U183</f>
        <v>0</v>
      </c>
      <c r="V228" s="120">
        <f>(1-EPS_nonenergy!V183)*BIFUBC!V183</f>
        <v>0</v>
      </c>
      <c r="W228" s="120">
        <f>(1-EPS_nonenergy!W183)*BIFUBC!W183</f>
        <v>0</v>
      </c>
      <c r="X228" s="120">
        <f>(1-EPS_nonenergy!X183)*BIFUBC!X183</f>
        <v>0</v>
      </c>
      <c r="Y228" s="120">
        <f>(1-EPS_nonenergy!Y183)*BIFUBC!Y183</f>
        <v>0</v>
      </c>
      <c r="Z228" s="120">
        <f>(1-EPS_nonenergy!Z183)*BIFUBC!Z183</f>
        <v>0</v>
      </c>
      <c r="AA228" s="120">
        <f>(1-EPS_nonenergy!AA183)*BIFUBC!AA183</f>
        <v>0</v>
      </c>
      <c r="AB228" s="120">
        <f>(1-EPS_nonenergy!AB183)*BIFUBC!AB183</f>
        <v>0</v>
      </c>
      <c r="AC228" s="120">
        <f>(1-EPS_nonenergy!AC183)*BIFUBC!AC183</f>
        <v>0</v>
      </c>
      <c r="AD228" s="120">
        <f>(1-EPS_nonenergy!AD183)*BIFUBC!AD183</f>
        <v>0</v>
      </c>
      <c r="AE228" s="120">
        <f>(1-EPS_nonenergy!AE183)*BIFUBC!AE183</f>
        <v>0</v>
      </c>
      <c r="AF228" s="120">
        <f>(1-EPS_nonenergy!AF183)*BIFUBC!AF183</f>
        <v>0</v>
      </c>
      <c r="AG228" s="120">
        <f>(1-EPS_nonenergy!AG183)*BIFUBC!AG183</f>
        <v>0</v>
      </c>
    </row>
    <row r="229" spans="1:33" x14ac:dyDescent="0.25">
      <c r="A229" s="120" t="s">
        <v>1396</v>
      </c>
      <c r="B229" s="120" t="s">
        <v>1038</v>
      </c>
      <c r="C229" s="120">
        <f>(1-EPS_nonenergy!C184)*BIFUBC!C184</f>
        <v>0</v>
      </c>
      <c r="D229" s="120">
        <f>(1-EPS_nonenergy!D184)*BIFUBC!D184</f>
        <v>0</v>
      </c>
      <c r="E229" s="120">
        <f>(1-EPS_nonenergy!E184)*BIFUBC!E184</f>
        <v>0</v>
      </c>
      <c r="F229" s="120">
        <f>(1-EPS_nonenergy!F184)*BIFUBC!F184</f>
        <v>0</v>
      </c>
      <c r="G229" s="120">
        <f>(1-EPS_nonenergy!G184)*BIFUBC!G184</f>
        <v>0</v>
      </c>
      <c r="H229" s="120">
        <f>(1-EPS_nonenergy!H184)*BIFUBC!H184</f>
        <v>0</v>
      </c>
      <c r="I229" s="120">
        <f>(1-EPS_nonenergy!I184)*BIFUBC!I184</f>
        <v>0</v>
      </c>
      <c r="J229" s="120">
        <f>(1-EPS_nonenergy!J184)*BIFUBC!J184</f>
        <v>0</v>
      </c>
      <c r="K229" s="120">
        <f>(1-EPS_nonenergy!K184)*BIFUBC!K184</f>
        <v>0</v>
      </c>
      <c r="L229" s="120">
        <f>(1-EPS_nonenergy!L184)*BIFUBC!L184</f>
        <v>0</v>
      </c>
      <c r="M229" s="120">
        <f>(1-EPS_nonenergy!M184)*BIFUBC!M184</f>
        <v>0</v>
      </c>
      <c r="N229" s="120">
        <f>(1-EPS_nonenergy!N184)*BIFUBC!N184</f>
        <v>0</v>
      </c>
      <c r="O229" s="120">
        <f>(1-EPS_nonenergy!O184)*BIFUBC!O184</f>
        <v>0</v>
      </c>
      <c r="P229" s="120">
        <f>(1-EPS_nonenergy!P184)*BIFUBC!P184</f>
        <v>0</v>
      </c>
      <c r="Q229" s="120">
        <f>(1-EPS_nonenergy!Q184)*BIFUBC!Q184</f>
        <v>0</v>
      </c>
      <c r="R229" s="120">
        <f>(1-EPS_nonenergy!R184)*BIFUBC!R184</f>
        <v>0</v>
      </c>
      <c r="S229" s="120">
        <f>(1-EPS_nonenergy!S184)*BIFUBC!S184</f>
        <v>0</v>
      </c>
      <c r="T229" s="120">
        <f>(1-EPS_nonenergy!T184)*BIFUBC!T184</f>
        <v>0</v>
      </c>
      <c r="U229" s="120">
        <f>(1-EPS_nonenergy!U184)*BIFUBC!U184</f>
        <v>0</v>
      </c>
      <c r="V229" s="120">
        <f>(1-EPS_nonenergy!V184)*BIFUBC!V184</f>
        <v>0</v>
      </c>
      <c r="W229" s="120">
        <f>(1-EPS_nonenergy!W184)*BIFUBC!W184</f>
        <v>0</v>
      </c>
      <c r="X229" s="120">
        <f>(1-EPS_nonenergy!X184)*BIFUBC!X184</f>
        <v>0</v>
      </c>
      <c r="Y229" s="120">
        <f>(1-EPS_nonenergy!Y184)*BIFUBC!Y184</f>
        <v>0</v>
      </c>
      <c r="Z229" s="120">
        <f>(1-EPS_nonenergy!Z184)*BIFUBC!Z184</f>
        <v>0</v>
      </c>
      <c r="AA229" s="120">
        <f>(1-EPS_nonenergy!AA184)*BIFUBC!AA184</f>
        <v>0</v>
      </c>
      <c r="AB229" s="120">
        <f>(1-EPS_nonenergy!AB184)*BIFUBC!AB184</f>
        <v>0</v>
      </c>
      <c r="AC229" s="120">
        <f>(1-EPS_nonenergy!AC184)*BIFUBC!AC184</f>
        <v>0</v>
      </c>
      <c r="AD229" s="120">
        <f>(1-EPS_nonenergy!AD184)*BIFUBC!AD184</f>
        <v>0</v>
      </c>
      <c r="AE229" s="120">
        <f>(1-EPS_nonenergy!AE184)*BIFUBC!AE184</f>
        <v>0</v>
      </c>
      <c r="AF229" s="120">
        <f>(1-EPS_nonenergy!AF184)*BIFUBC!AF184</f>
        <v>0</v>
      </c>
      <c r="AG229" s="120">
        <f>(1-EPS_nonenergy!AG184)*BIFUBC!AG184</f>
        <v>0</v>
      </c>
    </row>
    <row r="230" spans="1:33" x14ac:dyDescent="0.25">
      <c r="A230" s="120" t="s">
        <v>1396</v>
      </c>
      <c r="B230" s="120" t="s">
        <v>1039</v>
      </c>
      <c r="C230" s="120">
        <f>(1-EPS_nonenergy!C185)*BIFUBC!C185</f>
        <v>0</v>
      </c>
      <c r="D230" s="120">
        <f>(1-EPS_nonenergy!D185)*BIFUBC!D185</f>
        <v>0</v>
      </c>
      <c r="E230" s="120">
        <f>(1-EPS_nonenergy!E185)*BIFUBC!E185</f>
        <v>0</v>
      </c>
      <c r="F230" s="120">
        <f>(1-EPS_nonenergy!F185)*BIFUBC!F185</f>
        <v>0</v>
      </c>
      <c r="G230" s="120">
        <f>(1-EPS_nonenergy!G185)*BIFUBC!G185</f>
        <v>0</v>
      </c>
      <c r="H230" s="120">
        <f>(1-EPS_nonenergy!H185)*BIFUBC!H185</f>
        <v>0</v>
      </c>
      <c r="I230" s="120">
        <f>(1-EPS_nonenergy!I185)*BIFUBC!I185</f>
        <v>0</v>
      </c>
      <c r="J230" s="120">
        <f>(1-EPS_nonenergy!J185)*BIFUBC!J185</f>
        <v>0</v>
      </c>
      <c r="K230" s="120">
        <f>(1-EPS_nonenergy!K185)*BIFUBC!K185</f>
        <v>0</v>
      </c>
      <c r="L230" s="120">
        <f>(1-EPS_nonenergy!L185)*BIFUBC!L185</f>
        <v>0</v>
      </c>
      <c r="M230" s="120">
        <f>(1-EPS_nonenergy!M185)*BIFUBC!M185</f>
        <v>0</v>
      </c>
      <c r="N230" s="120">
        <f>(1-EPS_nonenergy!N185)*BIFUBC!N185</f>
        <v>0</v>
      </c>
      <c r="O230" s="120">
        <f>(1-EPS_nonenergy!O185)*BIFUBC!O185</f>
        <v>0</v>
      </c>
      <c r="P230" s="120">
        <f>(1-EPS_nonenergy!P185)*BIFUBC!P185</f>
        <v>0</v>
      </c>
      <c r="Q230" s="120">
        <f>(1-EPS_nonenergy!Q185)*BIFUBC!Q185</f>
        <v>0</v>
      </c>
      <c r="R230" s="120">
        <f>(1-EPS_nonenergy!R185)*BIFUBC!R185</f>
        <v>0</v>
      </c>
      <c r="S230" s="120">
        <f>(1-EPS_nonenergy!S185)*BIFUBC!S185</f>
        <v>0</v>
      </c>
      <c r="T230" s="120">
        <f>(1-EPS_nonenergy!T185)*BIFUBC!T185</f>
        <v>0</v>
      </c>
      <c r="U230" s="120">
        <f>(1-EPS_nonenergy!U185)*BIFUBC!U185</f>
        <v>0</v>
      </c>
      <c r="V230" s="120">
        <f>(1-EPS_nonenergy!V185)*BIFUBC!V185</f>
        <v>0</v>
      </c>
      <c r="W230" s="120">
        <f>(1-EPS_nonenergy!W185)*BIFUBC!W185</f>
        <v>0</v>
      </c>
      <c r="X230" s="120">
        <f>(1-EPS_nonenergy!X185)*BIFUBC!X185</f>
        <v>0</v>
      </c>
      <c r="Y230" s="120">
        <f>(1-EPS_nonenergy!Y185)*BIFUBC!Y185</f>
        <v>0</v>
      </c>
      <c r="Z230" s="120">
        <f>(1-EPS_nonenergy!Z185)*BIFUBC!Z185</f>
        <v>0</v>
      </c>
      <c r="AA230" s="120">
        <f>(1-EPS_nonenergy!AA185)*BIFUBC!AA185</f>
        <v>0</v>
      </c>
      <c r="AB230" s="120">
        <f>(1-EPS_nonenergy!AB185)*BIFUBC!AB185</f>
        <v>0</v>
      </c>
      <c r="AC230" s="120">
        <f>(1-EPS_nonenergy!AC185)*BIFUBC!AC185</f>
        <v>0</v>
      </c>
      <c r="AD230" s="120">
        <f>(1-EPS_nonenergy!AD185)*BIFUBC!AD185</f>
        <v>0</v>
      </c>
      <c r="AE230" s="120">
        <f>(1-EPS_nonenergy!AE185)*BIFUBC!AE185</f>
        <v>0</v>
      </c>
      <c r="AF230" s="120">
        <f>(1-EPS_nonenergy!AF185)*BIFUBC!AF185</f>
        <v>0</v>
      </c>
      <c r="AG230" s="120">
        <f>(1-EPS_nonenergy!AG185)*BIFUBC!AG185</f>
        <v>0</v>
      </c>
    </row>
    <row r="231" spans="1:33" x14ac:dyDescent="0.25">
      <c r="A231" s="120" t="s">
        <v>1396</v>
      </c>
      <c r="B231" s="120" t="s">
        <v>1040</v>
      </c>
      <c r="C231" s="120">
        <f>(1-EPS_nonenergy!C186)*BIFUBC!C186</f>
        <v>0</v>
      </c>
      <c r="D231" s="120">
        <f>(1-EPS_nonenergy!D186)*BIFUBC!D186</f>
        <v>0</v>
      </c>
      <c r="E231" s="120">
        <f>(1-EPS_nonenergy!E186)*BIFUBC!E186</f>
        <v>0</v>
      </c>
      <c r="F231" s="120">
        <f>(1-EPS_nonenergy!F186)*BIFUBC!F186</f>
        <v>0</v>
      </c>
      <c r="G231" s="120">
        <f>(1-EPS_nonenergy!G186)*BIFUBC!G186</f>
        <v>0</v>
      </c>
      <c r="H231" s="120">
        <f>(1-EPS_nonenergy!H186)*BIFUBC!H186</f>
        <v>0</v>
      </c>
      <c r="I231" s="120">
        <f>(1-EPS_nonenergy!I186)*BIFUBC!I186</f>
        <v>0</v>
      </c>
      <c r="J231" s="120">
        <f>(1-EPS_nonenergy!J186)*BIFUBC!J186</f>
        <v>0</v>
      </c>
      <c r="K231" s="120">
        <f>(1-EPS_nonenergy!K186)*BIFUBC!K186</f>
        <v>0</v>
      </c>
      <c r="L231" s="120">
        <f>(1-EPS_nonenergy!L186)*BIFUBC!L186</f>
        <v>0</v>
      </c>
      <c r="M231" s="120">
        <f>(1-EPS_nonenergy!M186)*BIFUBC!M186</f>
        <v>0</v>
      </c>
      <c r="N231" s="120">
        <f>(1-EPS_nonenergy!N186)*BIFUBC!N186</f>
        <v>0</v>
      </c>
      <c r="O231" s="120">
        <f>(1-EPS_nonenergy!O186)*BIFUBC!O186</f>
        <v>0</v>
      </c>
      <c r="P231" s="120">
        <f>(1-EPS_nonenergy!P186)*BIFUBC!P186</f>
        <v>0</v>
      </c>
      <c r="Q231" s="120">
        <f>(1-EPS_nonenergy!Q186)*BIFUBC!Q186</f>
        <v>0</v>
      </c>
      <c r="R231" s="120">
        <f>(1-EPS_nonenergy!R186)*BIFUBC!R186</f>
        <v>0</v>
      </c>
      <c r="S231" s="120">
        <f>(1-EPS_nonenergy!S186)*BIFUBC!S186</f>
        <v>0</v>
      </c>
      <c r="T231" s="120">
        <f>(1-EPS_nonenergy!T186)*BIFUBC!T186</f>
        <v>0</v>
      </c>
      <c r="U231" s="120">
        <f>(1-EPS_nonenergy!U186)*BIFUBC!U186</f>
        <v>0</v>
      </c>
      <c r="V231" s="120">
        <f>(1-EPS_nonenergy!V186)*BIFUBC!V186</f>
        <v>0</v>
      </c>
      <c r="W231" s="120">
        <f>(1-EPS_nonenergy!W186)*BIFUBC!W186</f>
        <v>0</v>
      </c>
      <c r="X231" s="120">
        <f>(1-EPS_nonenergy!X186)*BIFUBC!X186</f>
        <v>0</v>
      </c>
      <c r="Y231" s="120">
        <f>(1-EPS_nonenergy!Y186)*BIFUBC!Y186</f>
        <v>0</v>
      </c>
      <c r="Z231" s="120">
        <f>(1-EPS_nonenergy!Z186)*BIFUBC!Z186</f>
        <v>0</v>
      </c>
      <c r="AA231" s="120">
        <f>(1-EPS_nonenergy!AA186)*BIFUBC!AA186</f>
        <v>0</v>
      </c>
      <c r="AB231" s="120">
        <f>(1-EPS_nonenergy!AB186)*BIFUBC!AB186</f>
        <v>0</v>
      </c>
      <c r="AC231" s="120">
        <f>(1-EPS_nonenergy!AC186)*BIFUBC!AC186</f>
        <v>0</v>
      </c>
      <c r="AD231" s="120">
        <f>(1-EPS_nonenergy!AD186)*BIFUBC!AD186</f>
        <v>0</v>
      </c>
      <c r="AE231" s="120">
        <f>(1-EPS_nonenergy!AE186)*BIFUBC!AE186</f>
        <v>0</v>
      </c>
      <c r="AF231" s="120">
        <f>(1-EPS_nonenergy!AF186)*BIFUBC!AF186</f>
        <v>0</v>
      </c>
      <c r="AG231" s="120">
        <f>(1-EPS_nonenergy!AG186)*BIFUBC!AG186</f>
        <v>0</v>
      </c>
    </row>
    <row r="232" spans="1:33" x14ac:dyDescent="0.25">
      <c r="A232" s="120" t="s">
        <v>1396</v>
      </c>
      <c r="B232" s="120" t="s">
        <v>1041</v>
      </c>
      <c r="C232" s="120">
        <f>(1-EPS_nonenergy!C187)*BIFUBC!C187</f>
        <v>0</v>
      </c>
      <c r="D232" s="120">
        <f>(1-EPS_nonenergy!D187)*BIFUBC!D187</f>
        <v>0</v>
      </c>
      <c r="E232" s="120">
        <f>(1-EPS_nonenergy!E187)*BIFUBC!E187</f>
        <v>0</v>
      </c>
      <c r="F232" s="120">
        <f>(1-EPS_nonenergy!F187)*BIFUBC!F187</f>
        <v>0</v>
      </c>
      <c r="G232" s="120">
        <f>(1-EPS_nonenergy!G187)*BIFUBC!G187</f>
        <v>0</v>
      </c>
      <c r="H232" s="120">
        <f>(1-EPS_nonenergy!H187)*BIFUBC!H187</f>
        <v>0</v>
      </c>
      <c r="I232" s="120">
        <f>(1-EPS_nonenergy!I187)*BIFUBC!I187</f>
        <v>0</v>
      </c>
      <c r="J232" s="120">
        <f>(1-EPS_nonenergy!J187)*BIFUBC!J187</f>
        <v>0</v>
      </c>
      <c r="K232" s="120">
        <f>(1-EPS_nonenergy!K187)*BIFUBC!K187</f>
        <v>0</v>
      </c>
      <c r="L232" s="120">
        <f>(1-EPS_nonenergy!L187)*BIFUBC!L187</f>
        <v>0</v>
      </c>
      <c r="M232" s="120">
        <f>(1-EPS_nonenergy!M187)*BIFUBC!M187</f>
        <v>0</v>
      </c>
      <c r="N232" s="120">
        <f>(1-EPS_nonenergy!N187)*BIFUBC!N187</f>
        <v>0</v>
      </c>
      <c r="O232" s="120">
        <f>(1-EPS_nonenergy!O187)*BIFUBC!O187</f>
        <v>0</v>
      </c>
      <c r="P232" s="120">
        <f>(1-EPS_nonenergy!P187)*BIFUBC!P187</f>
        <v>0</v>
      </c>
      <c r="Q232" s="120">
        <f>(1-EPS_nonenergy!Q187)*BIFUBC!Q187</f>
        <v>0</v>
      </c>
      <c r="R232" s="120">
        <f>(1-EPS_nonenergy!R187)*BIFUBC!R187</f>
        <v>0</v>
      </c>
      <c r="S232" s="120">
        <f>(1-EPS_nonenergy!S187)*BIFUBC!S187</f>
        <v>0</v>
      </c>
      <c r="T232" s="120">
        <f>(1-EPS_nonenergy!T187)*BIFUBC!T187</f>
        <v>0</v>
      </c>
      <c r="U232" s="120">
        <f>(1-EPS_nonenergy!U187)*BIFUBC!U187</f>
        <v>0</v>
      </c>
      <c r="V232" s="120">
        <f>(1-EPS_nonenergy!V187)*BIFUBC!V187</f>
        <v>0</v>
      </c>
      <c r="W232" s="120">
        <f>(1-EPS_nonenergy!W187)*BIFUBC!W187</f>
        <v>0</v>
      </c>
      <c r="X232" s="120">
        <f>(1-EPS_nonenergy!X187)*BIFUBC!X187</f>
        <v>0</v>
      </c>
      <c r="Y232" s="120">
        <f>(1-EPS_nonenergy!Y187)*BIFUBC!Y187</f>
        <v>0</v>
      </c>
      <c r="Z232" s="120">
        <f>(1-EPS_nonenergy!Z187)*BIFUBC!Z187</f>
        <v>0</v>
      </c>
      <c r="AA232" s="120">
        <f>(1-EPS_nonenergy!AA187)*BIFUBC!AA187</f>
        <v>0</v>
      </c>
      <c r="AB232" s="120">
        <f>(1-EPS_nonenergy!AB187)*BIFUBC!AB187</f>
        <v>0</v>
      </c>
      <c r="AC232" s="120">
        <f>(1-EPS_nonenergy!AC187)*BIFUBC!AC187</f>
        <v>0</v>
      </c>
      <c r="AD232" s="120">
        <f>(1-EPS_nonenergy!AD187)*BIFUBC!AD187</f>
        <v>0</v>
      </c>
      <c r="AE232" s="120">
        <f>(1-EPS_nonenergy!AE187)*BIFUBC!AE187</f>
        <v>0</v>
      </c>
      <c r="AF232" s="120">
        <f>(1-EPS_nonenergy!AF187)*BIFUBC!AF187</f>
        <v>0</v>
      </c>
      <c r="AG232" s="120">
        <f>(1-EPS_nonenergy!AG187)*BIFUBC!AG187</f>
        <v>0</v>
      </c>
    </row>
    <row r="233" spans="1:33" x14ac:dyDescent="0.25">
      <c r="A233" s="120" t="s">
        <v>1396</v>
      </c>
      <c r="B233" s="120" t="s">
        <v>1042</v>
      </c>
      <c r="C233" s="120">
        <f>(1-EPS_nonenergy!C188)*BIFUBC!C188</f>
        <v>0</v>
      </c>
      <c r="D233" s="120">
        <f>(1-EPS_nonenergy!D188)*BIFUBC!D188</f>
        <v>0</v>
      </c>
      <c r="E233" s="120">
        <f>(1-EPS_nonenergy!E188)*BIFUBC!E188</f>
        <v>0</v>
      </c>
      <c r="F233" s="120">
        <f>(1-EPS_nonenergy!F188)*BIFUBC!F188</f>
        <v>0</v>
      </c>
      <c r="G233" s="120">
        <f>(1-EPS_nonenergy!G188)*BIFUBC!G188</f>
        <v>0</v>
      </c>
      <c r="H233" s="120">
        <f>(1-EPS_nonenergy!H188)*BIFUBC!H188</f>
        <v>0</v>
      </c>
      <c r="I233" s="120">
        <f>(1-EPS_nonenergy!I188)*BIFUBC!I188</f>
        <v>0</v>
      </c>
      <c r="J233" s="120">
        <f>(1-EPS_nonenergy!J188)*BIFUBC!J188</f>
        <v>0</v>
      </c>
      <c r="K233" s="120">
        <f>(1-EPS_nonenergy!K188)*BIFUBC!K188</f>
        <v>0</v>
      </c>
      <c r="L233" s="120">
        <f>(1-EPS_nonenergy!L188)*BIFUBC!L188</f>
        <v>0</v>
      </c>
      <c r="M233" s="120">
        <f>(1-EPS_nonenergy!M188)*BIFUBC!M188</f>
        <v>0</v>
      </c>
      <c r="N233" s="120">
        <f>(1-EPS_nonenergy!N188)*BIFUBC!N188</f>
        <v>0</v>
      </c>
      <c r="O233" s="120">
        <f>(1-EPS_nonenergy!O188)*BIFUBC!O188</f>
        <v>0</v>
      </c>
      <c r="P233" s="120">
        <f>(1-EPS_nonenergy!P188)*BIFUBC!P188</f>
        <v>0</v>
      </c>
      <c r="Q233" s="120">
        <f>(1-EPS_nonenergy!Q188)*BIFUBC!Q188</f>
        <v>0</v>
      </c>
      <c r="R233" s="120">
        <f>(1-EPS_nonenergy!R188)*BIFUBC!R188</f>
        <v>0</v>
      </c>
      <c r="S233" s="120">
        <f>(1-EPS_nonenergy!S188)*BIFUBC!S188</f>
        <v>0</v>
      </c>
      <c r="T233" s="120">
        <f>(1-EPS_nonenergy!T188)*BIFUBC!T188</f>
        <v>0</v>
      </c>
      <c r="U233" s="120">
        <f>(1-EPS_nonenergy!U188)*BIFUBC!U188</f>
        <v>0</v>
      </c>
      <c r="V233" s="120">
        <f>(1-EPS_nonenergy!V188)*BIFUBC!V188</f>
        <v>0</v>
      </c>
      <c r="W233" s="120">
        <f>(1-EPS_nonenergy!W188)*BIFUBC!W188</f>
        <v>0</v>
      </c>
      <c r="X233" s="120">
        <f>(1-EPS_nonenergy!X188)*BIFUBC!X188</f>
        <v>0</v>
      </c>
      <c r="Y233" s="120">
        <f>(1-EPS_nonenergy!Y188)*BIFUBC!Y188</f>
        <v>0</v>
      </c>
      <c r="Z233" s="120">
        <f>(1-EPS_nonenergy!Z188)*BIFUBC!Z188</f>
        <v>0</v>
      </c>
      <c r="AA233" s="120">
        <f>(1-EPS_nonenergy!AA188)*BIFUBC!AA188</f>
        <v>0</v>
      </c>
      <c r="AB233" s="120">
        <f>(1-EPS_nonenergy!AB188)*BIFUBC!AB188</f>
        <v>0</v>
      </c>
      <c r="AC233" s="120">
        <f>(1-EPS_nonenergy!AC188)*BIFUBC!AC188</f>
        <v>0</v>
      </c>
      <c r="AD233" s="120">
        <f>(1-EPS_nonenergy!AD188)*BIFUBC!AD188</f>
        <v>0</v>
      </c>
      <c r="AE233" s="120">
        <f>(1-EPS_nonenergy!AE188)*BIFUBC!AE188</f>
        <v>0</v>
      </c>
      <c r="AF233" s="120">
        <f>(1-EPS_nonenergy!AF188)*BIFUBC!AF188</f>
        <v>0</v>
      </c>
      <c r="AG233" s="120">
        <f>(1-EPS_nonenergy!AG188)*BIFUBC!AG188</f>
        <v>0</v>
      </c>
    </row>
    <row r="234" spans="1:33" x14ac:dyDescent="0.25">
      <c r="A234" s="120" t="s">
        <v>1396</v>
      </c>
      <c r="B234" s="120" t="s">
        <v>1043</v>
      </c>
      <c r="C234" s="120">
        <f>(1-EPS_nonenergy!C189)*BIFUBC!C189</f>
        <v>0</v>
      </c>
      <c r="D234" s="120">
        <f>(1-EPS_nonenergy!D189)*BIFUBC!D189</f>
        <v>0</v>
      </c>
      <c r="E234" s="120">
        <f>(1-EPS_nonenergy!E189)*BIFUBC!E189</f>
        <v>0</v>
      </c>
      <c r="F234" s="120">
        <f>(1-EPS_nonenergy!F189)*BIFUBC!F189</f>
        <v>0</v>
      </c>
      <c r="G234" s="120">
        <f>(1-EPS_nonenergy!G189)*BIFUBC!G189</f>
        <v>0</v>
      </c>
      <c r="H234" s="120">
        <f>(1-EPS_nonenergy!H189)*BIFUBC!H189</f>
        <v>0</v>
      </c>
      <c r="I234" s="120">
        <f>(1-EPS_nonenergy!I189)*BIFUBC!I189</f>
        <v>0</v>
      </c>
      <c r="J234" s="120">
        <f>(1-EPS_nonenergy!J189)*BIFUBC!J189</f>
        <v>0</v>
      </c>
      <c r="K234" s="120">
        <f>(1-EPS_nonenergy!K189)*BIFUBC!K189</f>
        <v>0</v>
      </c>
      <c r="L234" s="120">
        <f>(1-EPS_nonenergy!L189)*BIFUBC!L189</f>
        <v>0</v>
      </c>
      <c r="M234" s="120">
        <f>(1-EPS_nonenergy!M189)*BIFUBC!M189</f>
        <v>0</v>
      </c>
      <c r="N234" s="120">
        <f>(1-EPS_nonenergy!N189)*BIFUBC!N189</f>
        <v>0</v>
      </c>
      <c r="O234" s="120">
        <f>(1-EPS_nonenergy!O189)*BIFUBC!O189</f>
        <v>0</v>
      </c>
      <c r="P234" s="120">
        <f>(1-EPS_nonenergy!P189)*BIFUBC!P189</f>
        <v>0</v>
      </c>
      <c r="Q234" s="120">
        <f>(1-EPS_nonenergy!Q189)*BIFUBC!Q189</f>
        <v>0</v>
      </c>
      <c r="R234" s="120">
        <f>(1-EPS_nonenergy!R189)*BIFUBC!R189</f>
        <v>0</v>
      </c>
      <c r="S234" s="120">
        <f>(1-EPS_nonenergy!S189)*BIFUBC!S189</f>
        <v>0</v>
      </c>
      <c r="T234" s="120">
        <f>(1-EPS_nonenergy!T189)*BIFUBC!T189</f>
        <v>0</v>
      </c>
      <c r="U234" s="120">
        <f>(1-EPS_nonenergy!U189)*BIFUBC!U189</f>
        <v>0</v>
      </c>
      <c r="V234" s="120">
        <f>(1-EPS_nonenergy!V189)*BIFUBC!V189</f>
        <v>0</v>
      </c>
      <c r="W234" s="120">
        <f>(1-EPS_nonenergy!W189)*BIFUBC!W189</f>
        <v>0</v>
      </c>
      <c r="X234" s="120">
        <f>(1-EPS_nonenergy!X189)*BIFUBC!X189</f>
        <v>0</v>
      </c>
      <c r="Y234" s="120">
        <f>(1-EPS_nonenergy!Y189)*BIFUBC!Y189</f>
        <v>0</v>
      </c>
      <c r="Z234" s="120">
        <f>(1-EPS_nonenergy!Z189)*BIFUBC!Z189</f>
        <v>0</v>
      </c>
      <c r="AA234" s="120">
        <f>(1-EPS_nonenergy!AA189)*BIFUBC!AA189</f>
        <v>0</v>
      </c>
      <c r="AB234" s="120">
        <f>(1-EPS_nonenergy!AB189)*BIFUBC!AB189</f>
        <v>0</v>
      </c>
      <c r="AC234" s="120">
        <f>(1-EPS_nonenergy!AC189)*BIFUBC!AC189</f>
        <v>0</v>
      </c>
      <c r="AD234" s="120">
        <f>(1-EPS_nonenergy!AD189)*BIFUBC!AD189</f>
        <v>0</v>
      </c>
      <c r="AE234" s="120">
        <f>(1-EPS_nonenergy!AE189)*BIFUBC!AE189</f>
        <v>0</v>
      </c>
      <c r="AF234" s="120">
        <f>(1-EPS_nonenergy!AF189)*BIFUBC!AF189</f>
        <v>0</v>
      </c>
      <c r="AG234" s="120">
        <f>(1-EPS_nonenergy!AG189)*BIFUBC!AG189</f>
        <v>0</v>
      </c>
    </row>
    <row r="235" spans="1:33" x14ac:dyDescent="0.25">
      <c r="A235" s="120" t="s">
        <v>1396</v>
      </c>
      <c r="B235" s="120" t="s">
        <v>1044</v>
      </c>
      <c r="C235" s="120">
        <f>(1-EPS_nonenergy!C190)*BIFUBC!C190</f>
        <v>0</v>
      </c>
      <c r="D235" s="120">
        <f>(1-EPS_nonenergy!D190)*BIFUBC!D190</f>
        <v>0</v>
      </c>
      <c r="E235" s="120">
        <f>(1-EPS_nonenergy!E190)*BIFUBC!E190</f>
        <v>0</v>
      </c>
      <c r="F235" s="120">
        <f>(1-EPS_nonenergy!F190)*BIFUBC!F190</f>
        <v>0</v>
      </c>
      <c r="G235" s="120">
        <f>(1-EPS_nonenergy!G190)*BIFUBC!G190</f>
        <v>0</v>
      </c>
      <c r="H235" s="120">
        <f>(1-EPS_nonenergy!H190)*BIFUBC!H190</f>
        <v>0</v>
      </c>
      <c r="I235" s="120">
        <f>(1-EPS_nonenergy!I190)*BIFUBC!I190</f>
        <v>0</v>
      </c>
      <c r="J235" s="120">
        <f>(1-EPS_nonenergy!J190)*BIFUBC!J190</f>
        <v>0</v>
      </c>
      <c r="K235" s="120">
        <f>(1-EPS_nonenergy!K190)*BIFUBC!K190</f>
        <v>0</v>
      </c>
      <c r="L235" s="120">
        <f>(1-EPS_nonenergy!L190)*BIFUBC!L190</f>
        <v>0</v>
      </c>
      <c r="M235" s="120">
        <f>(1-EPS_nonenergy!M190)*BIFUBC!M190</f>
        <v>0</v>
      </c>
      <c r="N235" s="120">
        <f>(1-EPS_nonenergy!N190)*BIFUBC!N190</f>
        <v>0</v>
      </c>
      <c r="O235" s="120">
        <f>(1-EPS_nonenergy!O190)*BIFUBC!O190</f>
        <v>0</v>
      </c>
      <c r="P235" s="120">
        <f>(1-EPS_nonenergy!P190)*BIFUBC!P190</f>
        <v>0</v>
      </c>
      <c r="Q235" s="120">
        <f>(1-EPS_nonenergy!Q190)*BIFUBC!Q190</f>
        <v>0</v>
      </c>
      <c r="R235" s="120">
        <f>(1-EPS_nonenergy!R190)*BIFUBC!R190</f>
        <v>0</v>
      </c>
      <c r="S235" s="120">
        <f>(1-EPS_nonenergy!S190)*BIFUBC!S190</f>
        <v>0</v>
      </c>
      <c r="T235" s="120">
        <f>(1-EPS_nonenergy!T190)*BIFUBC!T190</f>
        <v>0</v>
      </c>
      <c r="U235" s="120">
        <f>(1-EPS_nonenergy!U190)*BIFUBC!U190</f>
        <v>0</v>
      </c>
      <c r="V235" s="120">
        <f>(1-EPS_nonenergy!V190)*BIFUBC!V190</f>
        <v>0</v>
      </c>
      <c r="W235" s="120">
        <f>(1-EPS_nonenergy!W190)*BIFUBC!W190</f>
        <v>0</v>
      </c>
      <c r="X235" s="120">
        <f>(1-EPS_nonenergy!X190)*BIFUBC!X190</f>
        <v>0</v>
      </c>
      <c r="Y235" s="120">
        <f>(1-EPS_nonenergy!Y190)*BIFUBC!Y190</f>
        <v>0</v>
      </c>
      <c r="Z235" s="120">
        <f>(1-EPS_nonenergy!Z190)*BIFUBC!Z190</f>
        <v>0</v>
      </c>
      <c r="AA235" s="120">
        <f>(1-EPS_nonenergy!AA190)*BIFUBC!AA190</f>
        <v>0</v>
      </c>
      <c r="AB235" s="120">
        <f>(1-EPS_nonenergy!AB190)*BIFUBC!AB190</f>
        <v>0</v>
      </c>
      <c r="AC235" s="120">
        <f>(1-EPS_nonenergy!AC190)*BIFUBC!AC190</f>
        <v>0</v>
      </c>
      <c r="AD235" s="120">
        <f>(1-EPS_nonenergy!AD190)*BIFUBC!AD190</f>
        <v>0</v>
      </c>
      <c r="AE235" s="120">
        <f>(1-EPS_nonenergy!AE190)*BIFUBC!AE190</f>
        <v>0</v>
      </c>
      <c r="AF235" s="120">
        <f>(1-EPS_nonenergy!AF190)*BIFUBC!AF190</f>
        <v>0</v>
      </c>
      <c r="AG235" s="120">
        <f>(1-EPS_nonenergy!AG190)*BIFUBC!AG190</f>
        <v>0</v>
      </c>
    </row>
    <row r="236" spans="1:33" x14ac:dyDescent="0.25">
      <c r="A236" s="120" t="s">
        <v>1396</v>
      </c>
      <c r="B236" s="120" t="s">
        <v>1045</v>
      </c>
      <c r="C236" s="120">
        <f>(1-EPS_nonenergy!C191)*BIFUBC!C191</f>
        <v>0</v>
      </c>
      <c r="D236" s="120">
        <f>(1-EPS_nonenergy!D191)*BIFUBC!D191</f>
        <v>0</v>
      </c>
      <c r="E236" s="120">
        <f>(1-EPS_nonenergy!E191)*BIFUBC!E191</f>
        <v>0</v>
      </c>
      <c r="F236" s="120">
        <f>(1-EPS_nonenergy!F191)*BIFUBC!F191</f>
        <v>0</v>
      </c>
      <c r="G236" s="120">
        <f>(1-EPS_nonenergy!G191)*BIFUBC!G191</f>
        <v>0</v>
      </c>
      <c r="H236" s="120">
        <f>(1-EPS_nonenergy!H191)*BIFUBC!H191</f>
        <v>0</v>
      </c>
      <c r="I236" s="120">
        <f>(1-EPS_nonenergy!I191)*BIFUBC!I191</f>
        <v>0</v>
      </c>
      <c r="J236" s="120">
        <f>(1-EPS_nonenergy!J191)*BIFUBC!J191</f>
        <v>0</v>
      </c>
      <c r="K236" s="120">
        <f>(1-EPS_nonenergy!K191)*BIFUBC!K191</f>
        <v>0</v>
      </c>
      <c r="L236" s="120">
        <f>(1-EPS_nonenergy!L191)*BIFUBC!L191</f>
        <v>0</v>
      </c>
      <c r="M236" s="120">
        <f>(1-EPS_nonenergy!M191)*BIFUBC!M191</f>
        <v>0</v>
      </c>
      <c r="N236" s="120">
        <f>(1-EPS_nonenergy!N191)*BIFUBC!N191</f>
        <v>0</v>
      </c>
      <c r="O236" s="120">
        <f>(1-EPS_nonenergy!O191)*BIFUBC!O191</f>
        <v>0</v>
      </c>
      <c r="P236" s="120">
        <f>(1-EPS_nonenergy!P191)*BIFUBC!P191</f>
        <v>0</v>
      </c>
      <c r="Q236" s="120">
        <f>(1-EPS_nonenergy!Q191)*BIFUBC!Q191</f>
        <v>0</v>
      </c>
      <c r="R236" s="120">
        <f>(1-EPS_nonenergy!R191)*BIFUBC!R191</f>
        <v>0</v>
      </c>
      <c r="S236" s="120">
        <f>(1-EPS_nonenergy!S191)*BIFUBC!S191</f>
        <v>0</v>
      </c>
      <c r="T236" s="120">
        <f>(1-EPS_nonenergy!T191)*BIFUBC!T191</f>
        <v>0</v>
      </c>
      <c r="U236" s="120">
        <f>(1-EPS_nonenergy!U191)*BIFUBC!U191</f>
        <v>0</v>
      </c>
      <c r="V236" s="120">
        <f>(1-EPS_nonenergy!V191)*BIFUBC!V191</f>
        <v>0</v>
      </c>
      <c r="W236" s="120">
        <f>(1-EPS_nonenergy!W191)*BIFUBC!W191</f>
        <v>0</v>
      </c>
      <c r="X236" s="120">
        <f>(1-EPS_nonenergy!X191)*BIFUBC!X191</f>
        <v>0</v>
      </c>
      <c r="Y236" s="120">
        <f>(1-EPS_nonenergy!Y191)*BIFUBC!Y191</f>
        <v>0</v>
      </c>
      <c r="Z236" s="120">
        <f>(1-EPS_nonenergy!Z191)*BIFUBC!Z191</f>
        <v>0</v>
      </c>
      <c r="AA236" s="120">
        <f>(1-EPS_nonenergy!AA191)*BIFUBC!AA191</f>
        <v>0</v>
      </c>
      <c r="AB236" s="120">
        <f>(1-EPS_nonenergy!AB191)*BIFUBC!AB191</f>
        <v>0</v>
      </c>
      <c r="AC236" s="120">
        <f>(1-EPS_nonenergy!AC191)*BIFUBC!AC191</f>
        <v>0</v>
      </c>
      <c r="AD236" s="120">
        <f>(1-EPS_nonenergy!AD191)*BIFUBC!AD191</f>
        <v>0</v>
      </c>
      <c r="AE236" s="120">
        <f>(1-EPS_nonenergy!AE191)*BIFUBC!AE191</f>
        <v>0</v>
      </c>
      <c r="AF236" s="120">
        <f>(1-EPS_nonenergy!AF191)*BIFUBC!AF191</f>
        <v>0</v>
      </c>
      <c r="AG236" s="120">
        <f>(1-EPS_nonenergy!AG191)*BIFUBC!AG191</f>
        <v>0</v>
      </c>
    </row>
    <row r="237" spans="1:33" x14ac:dyDescent="0.25">
      <c r="A237" s="120" t="s">
        <v>1396</v>
      </c>
      <c r="B237" s="120" t="s">
        <v>1046</v>
      </c>
      <c r="C237" s="120">
        <f>(1-EPS_nonenergy!C192)*BIFUBC!C192</f>
        <v>0</v>
      </c>
      <c r="D237" s="120">
        <f>(1-EPS_nonenergy!D192)*BIFUBC!D192</f>
        <v>0</v>
      </c>
      <c r="E237" s="120">
        <f>(1-EPS_nonenergy!E192)*BIFUBC!E192</f>
        <v>0</v>
      </c>
      <c r="F237" s="120">
        <f>(1-EPS_nonenergy!F192)*BIFUBC!F192</f>
        <v>0</v>
      </c>
      <c r="G237" s="120">
        <f>(1-EPS_nonenergy!G192)*BIFUBC!G192</f>
        <v>0</v>
      </c>
      <c r="H237" s="120">
        <f>(1-EPS_nonenergy!H192)*BIFUBC!H192</f>
        <v>0</v>
      </c>
      <c r="I237" s="120">
        <f>(1-EPS_nonenergy!I192)*BIFUBC!I192</f>
        <v>0</v>
      </c>
      <c r="J237" s="120">
        <f>(1-EPS_nonenergy!J192)*BIFUBC!J192</f>
        <v>0</v>
      </c>
      <c r="K237" s="120">
        <f>(1-EPS_nonenergy!K192)*BIFUBC!K192</f>
        <v>0</v>
      </c>
      <c r="L237" s="120">
        <f>(1-EPS_nonenergy!L192)*BIFUBC!L192</f>
        <v>0</v>
      </c>
      <c r="M237" s="120">
        <f>(1-EPS_nonenergy!M192)*BIFUBC!M192</f>
        <v>0</v>
      </c>
      <c r="N237" s="120">
        <f>(1-EPS_nonenergy!N192)*BIFUBC!N192</f>
        <v>0</v>
      </c>
      <c r="O237" s="120">
        <f>(1-EPS_nonenergy!O192)*BIFUBC!O192</f>
        <v>0</v>
      </c>
      <c r="P237" s="120">
        <f>(1-EPS_nonenergy!P192)*BIFUBC!P192</f>
        <v>0</v>
      </c>
      <c r="Q237" s="120">
        <f>(1-EPS_nonenergy!Q192)*BIFUBC!Q192</f>
        <v>0</v>
      </c>
      <c r="R237" s="120">
        <f>(1-EPS_nonenergy!R192)*BIFUBC!R192</f>
        <v>0</v>
      </c>
      <c r="S237" s="120">
        <f>(1-EPS_nonenergy!S192)*BIFUBC!S192</f>
        <v>0</v>
      </c>
      <c r="T237" s="120">
        <f>(1-EPS_nonenergy!T192)*BIFUBC!T192</f>
        <v>0</v>
      </c>
      <c r="U237" s="120">
        <f>(1-EPS_nonenergy!U192)*BIFUBC!U192</f>
        <v>0</v>
      </c>
      <c r="V237" s="120">
        <f>(1-EPS_nonenergy!V192)*BIFUBC!V192</f>
        <v>0</v>
      </c>
      <c r="W237" s="120">
        <f>(1-EPS_nonenergy!W192)*BIFUBC!W192</f>
        <v>0</v>
      </c>
      <c r="X237" s="120">
        <f>(1-EPS_nonenergy!X192)*BIFUBC!X192</f>
        <v>0</v>
      </c>
      <c r="Y237" s="120">
        <f>(1-EPS_nonenergy!Y192)*BIFUBC!Y192</f>
        <v>0</v>
      </c>
      <c r="Z237" s="120">
        <f>(1-EPS_nonenergy!Z192)*BIFUBC!Z192</f>
        <v>0</v>
      </c>
      <c r="AA237" s="120">
        <f>(1-EPS_nonenergy!AA192)*BIFUBC!AA192</f>
        <v>0</v>
      </c>
      <c r="AB237" s="120">
        <f>(1-EPS_nonenergy!AB192)*BIFUBC!AB192</f>
        <v>0</v>
      </c>
      <c r="AC237" s="120">
        <f>(1-EPS_nonenergy!AC192)*BIFUBC!AC192</f>
        <v>0</v>
      </c>
      <c r="AD237" s="120">
        <f>(1-EPS_nonenergy!AD192)*BIFUBC!AD192</f>
        <v>0</v>
      </c>
      <c r="AE237" s="120">
        <f>(1-EPS_nonenergy!AE192)*BIFUBC!AE192</f>
        <v>0</v>
      </c>
      <c r="AF237" s="120">
        <f>(1-EPS_nonenergy!AF192)*BIFUBC!AF192</f>
        <v>0</v>
      </c>
      <c r="AG237" s="120">
        <f>(1-EPS_nonenergy!AG192)*BIFUBC!AG192</f>
        <v>0</v>
      </c>
    </row>
    <row r="238" spans="1:33" x14ac:dyDescent="0.25">
      <c r="A238" s="120" t="s">
        <v>1396</v>
      </c>
      <c r="B238" s="120" t="s">
        <v>1047</v>
      </c>
      <c r="C238" s="120">
        <f>(1-EPS_nonenergy!C193)*BIFUBC!C193</f>
        <v>0</v>
      </c>
      <c r="D238" s="120">
        <f>(1-EPS_nonenergy!D193)*BIFUBC!D193</f>
        <v>0</v>
      </c>
      <c r="E238" s="120">
        <f>(1-EPS_nonenergy!E193)*BIFUBC!E193</f>
        <v>0</v>
      </c>
      <c r="F238" s="120">
        <f>(1-EPS_nonenergy!F193)*BIFUBC!F193</f>
        <v>0</v>
      </c>
      <c r="G238" s="120">
        <f>(1-EPS_nonenergy!G193)*BIFUBC!G193</f>
        <v>0</v>
      </c>
      <c r="H238" s="120">
        <f>(1-EPS_nonenergy!H193)*BIFUBC!H193</f>
        <v>0</v>
      </c>
      <c r="I238" s="120">
        <f>(1-EPS_nonenergy!I193)*BIFUBC!I193</f>
        <v>0</v>
      </c>
      <c r="J238" s="120">
        <f>(1-EPS_nonenergy!J193)*BIFUBC!J193</f>
        <v>0</v>
      </c>
      <c r="K238" s="120">
        <f>(1-EPS_nonenergy!K193)*BIFUBC!K193</f>
        <v>0</v>
      </c>
      <c r="L238" s="120">
        <f>(1-EPS_nonenergy!L193)*BIFUBC!L193</f>
        <v>0</v>
      </c>
      <c r="M238" s="120">
        <f>(1-EPS_nonenergy!M193)*BIFUBC!M193</f>
        <v>0</v>
      </c>
      <c r="N238" s="120">
        <f>(1-EPS_nonenergy!N193)*BIFUBC!N193</f>
        <v>0</v>
      </c>
      <c r="O238" s="120">
        <f>(1-EPS_nonenergy!O193)*BIFUBC!O193</f>
        <v>0</v>
      </c>
      <c r="P238" s="120">
        <f>(1-EPS_nonenergy!P193)*BIFUBC!P193</f>
        <v>0</v>
      </c>
      <c r="Q238" s="120">
        <f>(1-EPS_nonenergy!Q193)*BIFUBC!Q193</f>
        <v>0</v>
      </c>
      <c r="R238" s="120">
        <f>(1-EPS_nonenergy!R193)*BIFUBC!R193</f>
        <v>0</v>
      </c>
      <c r="S238" s="120">
        <f>(1-EPS_nonenergy!S193)*BIFUBC!S193</f>
        <v>0</v>
      </c>
      <c r="T238" s="120">
        <f>(1-EPS_nonenergy!T193)*BIFUBC!T193</f>
        <v>0</v>
      </c>
      <c r="U238" s="120">
        <f>(1-EPS_nonenergy!U193)*BIFUBC!U193</f>
        <v>0</v>
      </c>
      <c r="V238" s="120">
        <f>(1-EPS_nonenergy!V193)*BIFUBC!V193</f>
        <v>0</v>
      </c>
      <c r="W238" s="120">
        <f>(1-EPS_nonenergy!W193)*BIFUBC!W193</f>
        <v>0</v>
      </c>
      <c r="X238" s="120">
        <f>(1-EPS_nonenergy!X193)*BIFUBC!X193</f>
        <v>0</v>
      </c>
      <c r="Y238" s="120">
        <f>(1-EPS_nonenergy!Y193)*BIFUBC!Y193</f>
        <v>0</v>
      </c>
      <c r="Z238" s="120">
        <f>(1-EPS_nonenergy!Z193)*BIFUBC!Z193</f>
        <v>0</v>
      </c>
      <c r="AA238" s="120">
        <f>(1-EPS_nonenergy!AA193)*BIFUBC!AA193</f>
        <v>0</v>
      </c>
      <c r="AB238" s="120">
        <f>(1-EPS_nonenergy!AB193)*BIFUBC!AB193</f>
        <v>0</v>
      </c>
      <c r="AC238" s="120">
        <f>(1-EPS_nonenergy!AC193)*BIFUBC!AC193</f>
        <v>0</v>
      </c>
      <c r="AD238" s="120">
        <f>(1-EPS_nonenergy!AD193)*BIFUBC!AD193</f>
        <v>0</v>
      </c>
      <c r="AE238" s="120">
        <f>(1-EPS_nonenergy!AE193)*BIFUBC!AE193</f>
        <v>0</v>
      </c>
      <c r="AF238" s="120">
        <f>(1-EPS_nonenergy!AF193)*BIFUBC!AF193</f>
        <v>0</v>
      </c>
      <c r="AG238" s="120">
        <f>(1-EPS_nonenergy!AG193)*BIFUBC!AG193</f>
        <v>0</v>
      </c>
    </row>
    <row r="239" spans="1:33" x14ac:dyDescent="0.25">
      <c r="A239" s="120" t="s">
        <v>1396</v>
      </c>
      <c r="B239" s="120" t="s">
        <v>1048</v>
      </c>
      <c r="C239" s="120">
        <f>(1-EPS_nonenergy!C194)*BIFUBC!C194</f>
        <v>0</v>
      </c>
      <c r="D239" s="120">
        <f>(1-EPS_nonenergy!D194)*BIFUBC!D194</f>
        <v>0</v>
      </c>
      <c r="E239" s="120">
        <f>(1-EPS_nonenergy!E194)*BIFUBC!E194</f>
        <v>0</v>
      </c>
      <c r="F239" s="120">
        <f>(1-EPS_nonenergy!F194)*BIFUBC!F194</f>
        <v>0</v>
      </c>
      <c r="G239" s="120">
        <f>(1-EPS_nonenergy!G194)*BIFUBC!G194</f>
        <v>0</v>
      </c>
      <c r="H239" s="120">
        <f>(1-EPS_nonenergy!H194)*BIFUBC!H194</f>
        <v>0</v>
      </c>
      <c r="I239" s="120">
        <f>(1-EPS_nonenergy!I194)*BIFUBC!I194</f>
        <v>0</v>
      </c>
      <c r="J239" s="120">
        <f>(1-EPS_nonenergy!J194)*BIFUBC!J194</f>
        <v>0</v>
      </c>
      <c r="K239" s="120">
        <f>(1-EPS_nonenergy!K194)*BIFUBC!K194</f>
        <v>0</v>
      </c>
      <c r="L239" s="120">
        <f>(1-EPS_nonenergy!L194)*BIFUBC!L194</f>
        <v>0</v>
      </c>
      <c r="M239" s="120">
        <f>(1-EPS_nonenergy!M194)*BIFUBC!M194</f>
        <v>0</v>
      </c>
      <c r="N239" s="120">
        <f>(1-EPS_nonenergy!N194)*BIFUBC!N194</f>
        <v>0</v>
      </c>
      <c r="O239" s="120">
        <f>(1-EPS_nonenergy!O194)*BIFUBC!O194</f>
        <v>0</v>
      </c>
      <c r="P239" s="120">
        <f>(1-EPS_nonenergy!P194)*BIFUBC!P194</f>
        <v>0</v>
      </c>
      <c r="Q239" s="120">
        <f>(1-EPS_nonenergy!Q194)*BIFUBC!Q194</f>
        <v>0</v>
      </c>
      <c r="R239" s="120">
        <f>(1-EPS_nonenergy!R194)*BIFUBC!R194</f>
        <v>0</v>
      </c>
      <c r="S239" s="120">
        <f>(1-EPS_nonenergy!S194)*BIFUBC!S194</f>
        <v>0</v>
      </c>
      <c r="T239" s="120">
        <f>(1-EPS_nonenergy!T194)*BIFUBC!T194</f>
        <v>0</v>
      </c>
      <c r="U239" s="120">
        <f>(1-EPS_nonenergy!U194)*BIFUBC!U194</f>
        <v>0</v>
      </c>
      <c r="V239" s="120">
        <f>(1-EPS_nonenergy!V194)*BIFUBC!V194</f>
        <v>0</v>
      </c>
      <c r="W239" s="120">
        <f>(1-EPS_nonenergy!W194)*BIFUBC!W194</f>
        <v>0</v>
      </c>
      <c r="X239" s="120">
        <f>(1-EPS_nonenergy!X194)*BIFUBC!X194</f>
        <v>0</v>
      </c>
      <c r="Y239" s="120">
        <f>(1-EPS_nonenergy!Y194)*BIFUBC!Y194</f>
        <v>0</v>
      </c>
      <c r="Z239" s="120">
        <f>(1-EPS_nonenergy!Z194)*BIFUBC!Z194</f>
        <v>0</v>
      </c>
      <c r="AA239" s="120">
        <f>(1-EPS_nonenergy!AA194)*BIFUBC!AA194</f>
        <v>0</v>
      </c>
      <c r="AB239" s="120">
        <f>(1-EPS_nonenergy!AB194)*BIFUBC!AB194</f>
        <v>0</v>
      </c>
      <c r="AC239" s="120">
        <f>(1-EPS_nonenergy!AC194)*BIFUBC!AC194</f>
        <v>0</v>
      </c>
      <c r="AD239" s="120">
        <f>(1-EPS_nonenergy!AD194)*BIFUBC!AD194</f>
        <v>0</v>
      </c>
      <c r="AE239" s="120">
        <f>(1-EPS_nonenergy!AE194)*BIFUBC!AE194</f>
        <v>0</v>
      </c>
      <c r="AF239" s="120">
        <f>(1-EPS_nonenergy!AF194)*BIFUBC!AF194</f>
        <v>0</v>
      </c>
      <c r="AG239" s="120">
        <f>(1-EPS_nonenergy!AG194)*BIFUBC!AG194</f>
        <v>0</v>
      </c>
    </row>
    <row r="240" spans="1:33" x14ac:dyDescent="0.25">
      <c r="A240" s="120" t="s">
        <v>1396</v>
      </c>
      <c r="B240" s="120" t="s">
        <v>1049</v>
      </c>
      <c r="C240" s="120">
        <f>(1-EPS_nonenergy!C195)*BIFUBC!C195</f>
        <v>0</v>
      </c>
      <c r="D240" s="120">
        <f>(1-EPS_nonenergy!D195)*BIFUBC!D195</f>
        <v>0</v>
      </c>
      <c r="E240" s="120">
        <f>(1-EPS_nonenergy!E195)*BIFUBC!E195</f>
        <v>0</v>
      </c>
      <c r="F240" s="120">
        <f>(1-EPS_nonenergy!F195)*BIFUBC!F195</f>
        <v>0</v>
      </c>
      <c r="G240" s="120">
        <f>(1-EPS_nonenergy!G195)*BIFUBC!G195</f>
        <v>0</v>
      </c>
      <c r="H240" s="120">
        <f>(1-EPS_nonenergy!H195)*BIFUBC!H195</f>
        <v>0</v>
      </c>
      <c r="I240" s="120">
        <f>(1-EPS_nonenergy!I195)*BIFUBC!I195</f>
        <v>0</v>
      </c>
      <c r="J240" s="120">
        <f>(1-EPS_nonenergy!J195)*BIFUBC!J195</f>
        <v>0</v>
      </c>
      <c r="K240" s="120">
        <f>(1-EPS_nonenergy!K195)*BIFUBC!K195</f>
        <v>0</v>
      </c>
      <c r="L240" s="120">
        <f>(1-EPS_nonenergy!L195)*BIFUBC!L195</f>
        <v>0</v>
      </c>
      <c r="M240" s="120">
        <f>(1-EPS_nonenergy!M195)*BIFUBC!M195</f>
        <v>0</v>
      </c>
      <c r="N240" s="120">
        <f>(1-EPS_nonenergy!N195)*BIFUBC!N195</f>
        <v>0</v>
      </c>
      <c r="O240" s="120">
        <f>(1-EPS_nonenergy!O195)*BIFUBC!O195</f>
        <v>0</v>
      </c>
      <c r="P240" s="120">
        <f>(1-EPS_nonenergy!P195)*BIFUBC!P195</f>
        <v>0</v>
      </c>
      <c r="Q240" s="120">
        <f>(1-EPS_nonenergy!Q195)*BIFUBC!Q195</f>
        <v>0</v>
      </c>
      <c r="R240" s="120">
        <f>(1-EPS_nonenergy!R195)*BIFUBC!R195</f>
        <v>0</v>
      </c>
      <c r="S240" s="120">
        <f>(1-EPS_nonenergy!S195)*BIFUBC!S195</f>
        <v>0</v>
      </c>
      <c r="T240" s="120">
        <f>(1-EPS_nonenergy!T195)*BIFUBC!T195</f>
        <v>0</v>
      </c>
      <c r="U240" s="120">
        <f>(1-EPS_nonenergy!U195)*BIFUBC!U195</f>
        <v>0</v>
      </c>
      <c r="V240" s="120">
        <f>(1-EPS_nonenergy!V195)*BIFUBC!V195</f>
        <v>0</v>
      </c>
      <c r="W240" s="120">
        <f>(1-EPS_nonenergy!W195)*BIFUBC!W195</f>
        <v>0</v>
      </c>
      <c r="X240" s="120">
        <f>(1-EPS_nonenergy!X195)*BIFUBC!X195</f>
        <v>0</v>
      </c>
      <c r="Y240" s="120">
        <f>(1-EPS_nonenergy!Y195)*BIFUBC!Y195</f>
        <v>0</v>
      </c>
      <c r="Z240" s="120">
        <f>(1-EPS_nonenergy!Z195)*BIFUBC!Z195</f>
        <v>0</v>
      </c>
      <c r="AA240" s="120">
        <f>(1-EPS_nonenergy!AA195)*BIFUBC!AA195</f>
        <v>0</v>
      </c>
      <c r="AB240" s="120">
        <f>(1-EPS_nonenergy!AB195)*BIFUBC!AB195</f>
        <v>0</v>
      </c>
      <c r="AC240" s="120">
        <f>(1-EPS_nonenergy!AC195)*BIFUBC!AC195</f>
        <v>0</v>
      </c>
      <c r="AD240" s="120">
        <f>(1-EPS_nonenergy!AD195)*BIFUBC!AD195</f>
        <v>0</v>
      </c>
      <c r="AE240" s="120">
        <f>(1-EPS_nonenergy!AE195)*BIFUBC!AE195</f>
        <v>0</v>
      </c>
      <c r="AF240" s="120">
        <f>(1-EPS_nonenergy!AF195)*BIFUBC!AF195</f>
        <v>0</v>
      </c>
      <c r="AG240" s="120">
        <f>(1-EPS_nonenergy!AG195)*BIFUBC!AG195</f>
        <v>0</v>
      </c>
    </row>
    <row r="241" spans="1:33" x14ac:dyDescent="0.25">
      <c r="A241" s="120" t="s">
        <v>1396</v>
      </c>
      <c r="B241" s="120" t="s">
        <v>1050</v>
      </c>
      <c r="C241" s="120">
        <f>(1-EPS_nonenergy!C196)*BIFUBC!C196</f>
        <v>0</v>
      </c>
      <c r="D241" s="120">
        <f>(1-EPS_nonenergy!D196)*BIFUBC!D196</f>
        <v>0</v>
      </c>
      <c r="E241" s="120">
        <f>(1-EPS_nonenergy!E196)*BIFUBC!E196</f>
        <v>0</v>
      </c>
      <c r="F241" s="120">
        <f>(1-EPS_nonenergy!F196)*BIFUBC!F196</f>
        <v>0</v>
      </c>
      <c r="G241" s="120">
        <f>(1-EPS_nonenergy!G196)*BIFUBC!G196</f>
        <v>0</v>
      </c>
      <c r="H241" s="120">
        <f>(1-EPS_nonenergy!H196)*BIFUBC!H196</f>
        <v>0</v>
      </c>
      <c r="I241" s="120">
        <f>(1-EPS_nonenergy!I196)*BIFUBC!I196</f>
        <v>0</v>
      </c>
      <c r="J241" s="120">
        <f>(1-EPS_nonenergy!J196)*BIFUBC!J196</f>
        <v>0</v>
      </c>
      <c r="K241" s="120">
        <f>(1-EPS_nonenergy!K196)*BIFUBC!K196</f>
        <v>0</v>
      </c>
      <c r="L241" s="120">
        <f>(1-EPS_nonenergy!L196)*BIFUBC!L196</f>
        <v>0</v>
      </c>
      <c r="M241" s="120">
        <f>(1-EPS_nonenergy!M196)*BIFUBC!M196</f>
        <v>0</v>
      </c>
      <c r="N241" s="120">
        <f>(1-EPS_nonenergy!N196)*BIFUBC!N196</f>
        <v>0</v>
      </c>
      <c r="O241" s="120">
        <f>(1-EPS_nonenergy!O196)*BIFUBC!O196</f>
        <v>0</v>
      </c>
      <c r="P241" s="120">
        <f>(1-EPS_nonenergy!P196)*BIFUBC!P196</f>
        <v>0</v>
      </c>
      <c r="Q241" s="120">
        <f>(1-EPS_nonenergy!Q196)*BIFUBC!Q196</f>
        <v>0</v>
      </c>
      <c r="R241" s="120">
        <f>(1-EPS_nonenergy!R196)*BIFUBC!R196</f>
        <v>0</v>
      </c>
      <c r="S241" s="120">
        <f>(1-EPS_nonenergy!S196)*BIFUBC!S196</f>
        <v>0</v>
      </c>
      <c r="T241" s="120">
        <f>(1-EPS_nonenergy!T196)*BIFUBC!T196</f>
        <v>0</v>
      </c>
      <c r="U241" s="120">
        <f>(1-EPS_nonenergy!U196)*BIFUBC!U196</f>
        <v>0</v>
      </c>
      <c r="V241" s="120">
        <f>(1-EPS_nonenergy!V196)*BIFUBC!V196</f>
        <v>0</v>
      </c>
      <c r="W241" s="120">
        <f>(1-EPS_nonenergy!W196)*BIFUBC!W196</f>
        <v>0</v>
      </c>
      <c r="X241" s="120">
        <f>(1-EPS_nonenergy!X196)*BIFUBC!X196</f>
        <v>0</v>
      </c>
      <c r="Y241" s="120">
        <f>(1-EPS_nonenergy!Y196)*BIFUBC!Y196</f>
        <v>0</v>
      </c>
      <c r="Z241" s="120">
        <f>(1-EPS_nonenergy!Z196)*BIFUBC!Z196</f>
        <v>0</v>
      </c>
      <c r="AA241" s="120">
        <f>(1-EPS_nonenergy!AA196)*BIFUBC!AA196</f>
        <v>0</v>
      </c>
      <c r="AB241" s="120">
        <f>(1-EPS_nonenergy!AB196)*BIFUBC!AB196</f>
        <v>0</v>
      </c>
      <c r="AC241" s="120">
        <f>(1-EPS_nonenergy!AC196)*BIFUBC!AC196</f>
        <v>0</v>
      </c>
      <c r="AD241" s="120">
        <f>(1-EPS_nonenergy!AD196)*BIFUBC!AD196</f>
        <v>0</v>
      </c>
      <c r="AE241" s="120">
        <f>(1-EPS_nonenergy!AE196)*BIFUBC!AE196</f>
        <v>0</v>
      </c>
      <c r="AF241" s="120">
        <f>(1-EPS_nonenergy!AF196)*BIFUBC!AF196</f>
        <v>0</v>
      </c>
      <c r="AG241" s="120">
        <f>(1-EPS_nonenergy!AG196)*BIFUBC!AG196</f>
        <v>0</v>
      </c>
    </row>
    <row r="242" spans="1:33" x14ac:dyDescent="0.25">
      <c r="A242" s="120" t="s">
        <v>1396</v>
      </c>
      <c r="B242" s="120" t="s">
        <v>1051</v>
      </c>
      <c r="C242" s="120">
        <f>(1-EPS_nonenergy!C197)*BIFUBC!C197</f>
        <v>0</v>
      </c>
      <c r="D242" s="120">
        <f>(1-EPS_nonenergy!D197)*BIFUBC!D197</f>
        <v>0</v>
      </c>
      <c r="E242" s="120">
        <f>(1-EPS_nonenergy!E197)*BIFUBC!E197</f>
        <v>0</v>
      </c>
      <c r="F242" s="120">
        <f>(1-EPS_nonenergy!F197)*BIFUBC!F197</f>
        <v>0</v>
      </c>
      <c r="G242" s="120">
        <f>(1-EPS_nonenergy!G197)*BIFUBC!G197</f>
        <v>0</v>
      </c>
      <c r="H242" s="120">
        <f>(1-EPS_nonenergy!H197)*BIFUBC!H197</f>
        <v>0</v>
      </c>
      <c r="I242" s="120">
        <f>(1-EPS_nonenergy!I197)*BIFUBC!I197</f>
        <v>0</v>
      </c>
      <c r="J242" s="120">
        <f>(1-EPS_nonenergy!J197)*BIFUBC!J197</f>
        <v>0</v>
      </c>
      <c r="K242" s="120">
        <f>(1-EPS_nonenergy!K197)*BIFUBC!K197</f>
        <v>0</v>
      </c>
      <c r="L242" s="120">
        <f>(1-EPS_nonenergy!L197)*BIFUBC!L197</f>
        <v>0</v>
      </c>
      <c r="M242" s="120">
        <f>(1-EPS_nonenergy!M197)*BIFUBC!M197</f>
        <v>0</v>
      </c>
      <c r="N242" s="120">
        <f>(1-EPS_nonenergy!N197)*BIFUBC!N197</f>
        <v>0</v>
      </c>
      <c r="O242" s="120">
        <f>(1-EPS_nonenergy!O197)*BIFUBC!O197</f>
        <v>0</v>
      </c>
      <c r="P242" s="120">
        <f>(1-EPS_nonenergy!P197)*BIFUBC!P197</f>
        <v>0</v>
      </c>
      <c r="Q242" s="120">
        <f>(1-EPS_nonenergy!Q197)*BIFUBC!Q197</f>
        <v>0</v>
      </c>
      <c r="R242" s="120">
        <f>(1-EPS_nonenergy!R197)*BIFUBC!R197</f>
        <v>0</v>
      </c>
      <c r="S242" s="120">
        <f>(1-EPS_nonenergy!S197)*BIFUBC!S197</f>
        <v>0</v>
      </c>
      <c r="T242" s="120">
        <f>(1-EPS_nonenergy!T197)*BIFUBC!T197</f>
        <v>0</v>
      </c>
      <c r="U242" s="120">
        <f>(1-EPS_nonenergy!U197)*BIFUBC!U197</f>
        <v>0</v>
      </c>
      <c r="V242" s="120">
        <f>(1-EPS_nonenergy!V197)*BIFUBC!V197</f>
        <v>0</v>
      </c>
      <c r="W242" s="120">
        <f>(1-EPS_nonenergy!W197)*BIFUBC!W197</f>
        <v>0</v>
      </c>
      <c r="X242" s="120">
        <f>(1-EPS_nonenergy!X197)*BIFUBC!X197</f>
        <v>0</v>
      </c>
      <c r="Y242" s="120">
        <f>(1-EPS_nonenergy!Y197)*BIFUBC!Y197</f>
        <v>0</v>
      </c>
      <c r="Z242" s="120">
        <f>(1-EPS_nonenergy!Z197)*BIFUBC!Z197</f>
        <v>0</v>
      </c>
      <c r="AA242" s="120">
        <f>(1-EPS_nonenergy!AA197)*BIFUBC!AA197</f>
        <v>0</v>
      </c>
      <c r="AB242" s="120">
        <f>(1-EPS_nonenergy!AB197)*BIFUBC!AB197</f>
        <v>0</v>
      </c>
      <c r="AC242" s="120">
        <f>(1-EPS_nonenergy!AC197)*BIFUBC!AC197</f>
        <v>0</v>
      </c>
      <c r="AD242" s="120">
        <f>(1-EPS_nonenergy!AD197)*BIFUBC!AD197</f>
        <v>0</v>
      </c>
      <c r="AE242" s="120">
        <f>(1-EPS_nonenergy!AE197)*BIFUBC!AE197</f>
        <v>0</v>
      </c>
      <c r="AF242" s="120">
        <f>(1-EPS_nonenergy!AF197)*BIFUBC!AF197</f>
        <v>0</v>
      </c>
      <c r="AG242" s="120">
        <f>(1-EPS_nonenergy!AG197)*BIFUBC!AG197</f>
        <v>0</v>
      </c>
    </row>
    <row r="243" spans="1:33" x14ac:dyDescent="0.25">
      <c r="A243" s="120" t="s">
        <v>1396</v>
      </c>
      <c r="B243" s="120" t="s">
        <v>1052</v>
      </c>
      <c r="C243" s="120">
        <f>(1-EPS_nonenergy!C198)*BIFUBC!C198</f>
        <v>0</v>
      </c>
      <c r="D243" s="120">
        <f>(1-EPS_nonenergy!D198)*BIFUBC!D198</f>
        <v>0</v>
      </c>
      <c r="E243" s="120">
        <f>(1-EPS_nonenergy!E198)*BIFUBC!E198</f>
        <v>0</v>
      </c>
      <c r="F243" s="120">
        <f>(1-EPS_nonenergy!F198)*BIFUBC!F198</f>
        <v>0</v>
      </c>
      <c r="G243" s="120">
        <f>(1-EPS_nonenergy!G198)*BIFUBC!G198</f>
        <v>0</v>
      </c>
      <c r="H243" s="120">
        <f>(1-EPS_nonenergy!H198)*BIFUBC!H198</f>
        <v>0</v>
      </c>
      <c r="I243" s="120">
        <f>(1-EPS_nonenergy!I198)*BIFUBC!I198</f>
        <v>0</v>
      </c>
      <c r="J243" s="120">
        <f>(1-EPS_nonenergy!J198)*BIFUBC!J198</f>
        <v>0</v>
      </c>
      <c r="K243" s="120">
        <f>(1-EPS_nonenergy!K198)*BIFUBC!K198</f>
        <v>0</v>
      </c>
      <c r="L243" s="120">
        <f>(1-EPS_nonenergy!L198)*BIFUBC!L198</f>
        <v>0</v>
      </c>
      <c r="M243" s="120">
        <f>(1-EPS_nonenergy!M198)*BIFUBC!M198</f>
        <v>0</v>
      </c>
      <c r="N243" s="120">
        <f>(1-EPS_nonenergy!N198)*BIFUBC!N198</f>
        <v>0</v>
      </c>
      <c r="O243" s="120">
        <f>(1-EPS_nonenergy!O198)*BIFUBC!O198</f>
        <v>0</v>
      </c>
      <c r="P243" s="120">
        <f>(1-EPS_nonenergy!P198)*BIFUBC!P198</f>
        <v>0</v>
      </c>
      <c r="Q243" s="120">
        <f>(1-EPS_nonenergy!Q198)*BIFUBC!Q198</f>
        <v>0</v>
      </c>
      <c r="R243" s="120">
        <f>(1-EPS_nonenergy!R198)*BIFUBC!R198</f>
        <v>0</v>
      </c>
      <c r="S243" s="120">
        <f>(1-EPS_nonenergy!S198)*BIFUBC!S198</f>
        <v>0</v>
      </c>
      <c r="T243" s="120">
        <f>(1-EPS_nonenergy!T198)*BIFUBC!T198</f>
        <v>0</v>
      </c>
      <c r="U243" s="120">
        <f>(1-EPS_nonenergy!U198)*BIFUBC!U198</f>
        <v>0</v>
      </c>
      <c r="V243" s="120">
        <f>(1-EPS_nonenergy!V198)*BIFUBC!V198</f>
        <v>0</v>
      </c>
      <c r="W243" s="120">
        <f>(1-EPS_nonenergy!W198)*BIFUBC!W198</f>
        <v>0</v>
      </c>
      <c r="X243" s="120">
        <f>(1-EPS_nonenergy!X198)*BIFUBC!X198</f>
        <v>0</v>
      </c>
      <c r="Y243" s="120">
        <f>(1-EPS_nonenergy!Y198)*BIFUBC!Y198</f>
        <v>0</v>
      </c>
      <c r="Z243" s="120">
        <f>(1-EPS_nonenergy!Z198)*BIFUBC!Z198</f>
        <v>0</v>
      </c>
      <c r="AA243" s="120">
        <f>(1-EPS_nonenergy!AA198)*BIFUBC!AA198</f>
        <v>0</v>
      </c>
      <c r="AB243" s="120">
        <f>(1-EPS_nonenergy!AB198)*BIFUBC!AB198</f>
        <v>0</v>
      </c>
      <c r="AC243" s="120">
        <f>(1-EPS_nonenergy!AC198)*BIFUBC!AC198</f>
        <v>0</v>
      </c>
      <c r="AD243" s="120">
        <f>(1-EPS_nonenergy!AD198)*BIFUBC!AD198</f>
        <v>0</v>
      </c>
      <c r="AE243" s="120">
        <f>(1-EPS_nonenergy!AE198)*BIFUBC!AE198</f>
        <v>0</v>
      </c>
      <c r="AF243" s="120">
        <f>(1-EPS_nonenergy!AF198)*BIFUBC!AF198</f>
        <v>0</v>
      </c>
      <c r="AG243" s="120">
        <f>(1-EPS_nonenergy!AG198)*BIFUBC!AG198</f>
        <v>0</v>
      </c>
    </row>
    <row r="244" spans="1:33" x14ac:dyDescent="0.25">
      <c r="A244" s="120" t="s">
        <v>1396</v>
      </c>
      <c r="B244" s="120" t="s">
        <v>1053</v>
      </c>
      <c r="C244" s="120">
        <f>(1-EPS_nonenergy!C199)*BIFUBC!C199</f>
        <v>0</v>
      </c>
      <c r="D244" s="120">
        <f>(1-EPS_nonenergy!D199)*BIFUBC!D199</f>
        <v>0</v>
      </c>
      <c r="E244" s="120">
        <f>(1-EPS_nonenergy!E199)*BIFUBC!E199</f>
        <v>0</v>
      </c>
      <c r="F244" s="120">
        <f>(1-EPS_nonenergy!F199)*BIFUBC!F199</f>
        <v>0</v>
      </c>
      <c r="G244" s="120">
        <f>(1-EPS_nonenergy!G199)*BIFUBC!G199</f>
        <v>0</v>
      </c>
      <c r="H244" s="120">
        <f>(1-EPS_nonenergy!H199)*BIFUBC!H199</f>
        <v>0</v>
      </c>
      <c r="I244" s="120">
        <f>(1-EPS_nonenergy!I199)*BIFUBC!I199</f>
        <v>0</v>
      </c>
      <c r="J244" s="120">
        <f>(1-EPS_nonenergy!J199)*BIFUBC!J199</f>
        <v>0</v>
      </c>
      <c r="K244" s="120">
        <f>(1-EPS_nonenergy!K199)*BIFUBC!K199</f>
        <v>0</v>
      </c>
      <c r="L244" s="120">
        <f>(1-EPS_nonenergy!L199)*BIFUBC!L199</f>
        <v>0</v>
      </c>
      <c r="M244" s="120">
        <f>(1-EPS_nonenergy!M199)*BIFUBC!M199</f>
        <v>0</v>
      </c>
      <c r="N244" s="120">
        <f>(1-EPS_nonenergy!N199)*BIFUBC!N199</f>
        <v>0</v>
      </c>
      <c r="O244" s="120">
        <f>(1-EPS_nonenergy!O199)*BIFUBC!O199</f>
        <v>0</v>
      </c>
      <c r="P244" s="120">
        <f>(1-EPS_nonenergy!P199)*BIFUBC!P199</f>
        <v>0</v>
      </c>
      <c r="Q244" s="120">
        <f>(1-EPS_nonenergy!Q199)*BIFUBC!Q199</f>
        <v>0</v>
      </c>
      <c r="R244" s="120">
        <f>(1-EPS_nonenergy!R199)*BIFUBC!R199</f>
        <v>0</v>
      </c>
      <c r="S244" s="120">
        <f>(1-EPS_nonenergy!S199)*BIFUBC!S199</f>
        <v>0</v>
      </c>
      <c r="T244" s="120">
        <f>(1-EPS_nonenergy!T199)*BIFUBC!T199</f>
        <v>0</v>
      </c>
      <c r="U244" s="120">
        <f>(1-EPS_nonenergy!U199)*BIFUBC!U199</f>
        <v>0</v>
      </c>
      <c r="V244" s="120">
        <f>(1-EPS_nonenergy!V199)*BIFUBC!V199</f>
        <v>0</v>
      </c>
      <c r="W244" s="120">
        <f>(1-EPS_nonenergy!W199)*BIFUBC!W199</f>
        <v>0</v>
      </c>
      <c r="X244" s="120">
        <f>(1-EPS_nonenergy!X199)*BIFUBC!X199</f>
        <v>0</v>
      </c>
      <c r="Y244" s="120">
        <f>(1-EPS_nonenergy!Y199)*BIFUBC!Y199</f>
        <v>0</v>
      </c>
      <c r="Z244" s="120">
        <f>(1-EPS_nonenergy!Z199)*BIFUBC!Z199</f>
        <v>0</v>
      </c>
      <c r="AA244" s="120">
        <f>(1-EPS_nonenergy!AA199)*BIFUBC!AA199</f>
        <v>0</v>
      </c>
      <c r="AB244" s="120">
        <f>(1-EPS_nonenergy!AB199)*BIFUBC!AB199</f>
        <v>0</v>
      </c>
      <c r="AC244" s="120">
        <f>(1-EPS_nonenergy!AC199)*BIFUBC!AC199</f>
        <v>0</v>
      </c>
      <c r="AD244" s="120">
        <f>(1-EPS_nonenergy!AD199)*BIFUBC!AD199</f>
        <v>0</v>
      </c>
      <c r="AE244" s="120">
        <f>(1-EPS_nonenergy!AE199)*BIFUBC!AE199</f>
        <v>0</v>
      </c>
      <c r="AF244" s="120">
        <f>(1-EPS_nonenergy!AF199)*BIFUBC!AF199</f>
        <v>0</v>
      </c>
      <c r="AG244" s="120">
        <f>(1-EPS_nonenergy!AG199)*BIFUBC!AG199</f>
        <v>0</v>
      </c>
    </row>
    <row r="245" spans="1:33" x14ac:dyDescent="0.25">
      <c r="A245" s="120" t="s">
        <v>1396</v>
      </c>
      <c r="B245" s="120" t="s">
        <v>1054</v>
      </c>
      <c r="C245" s="120">
        <f>(1-EPS_nonenergy!C200)*BIFUBC!C200</f>
        <v>0</v>
      </c>
      <c r="D245" s="120">
        <f>(1-EPS_nonenergy!D200)*BIFUBC!D200</f>
        <v>0</v>
      </c>
      <c r="E245" s="120">
        <f>(1-EPS_nonenergy!E200)*BIFUBC!E200</f>
        <v>0</v>
      </c>
      <c r="F245" s="120">
        <f>(1-EPS_nonenergy!F200)*BIFUBC!F200</f>
        <v>0</v>
      </c>
      <c r="G245" s="120">
        <f>(1-EPS_nonenergy!G200)*BIFUBC!G200</f>
        <v>0</v>
      </c>
      <c r="H245" s="120">
        <f>(1-EPS_nonenergy!H200)*BIFUBC!H200</f>
        <v>0</v>
      </c>
      <c r="I245" s="120">
        <f>(1-EPS_nonenergy!I200)*BIFUBC!I200</f>
        <v>0</v>
      </c>
      <c r="J245" s="120">
        <f>(1-EPS_nonenergy!J200)*BIFUBC!J200</f>
        <v>0</v>
      </c>
      <c r="K245" s="120">
        <f>(1-EPS_nonenergy!K200)*BIFUBC!K200</f>
        <v>0</v>
      </c>
      <c r="L245" s="120">
        <f>(1-EPS_nonenergy!L200)*BIFUBC!L200</f>
        <v>0</v>
      </c>
      <c r="M245" s="120">
        <f>(1-EPS_nonenergy!M200)*BIFUBC!M200</f>
        <v>0</v>
      </c>
      <c r="N245" s="120">
        <f>(1-EPS_nonenergy!N200)*BIFUBC!N200</f>
        <v>0</v>
      </c>
      <c r="O245" s="120">
        <f>(1-EPS_nonenergy!O200)*BIFUBC!O200</f>
        <v>0</v>
      </c>
      <c r="P245" s="120">
        <f>(1-EPS_nonenergy!P200)*BIFUBC!P200</f>
        <v>0</v>
      </c>
      <c r="Q245" s="120">
        <f>(1-EPS_nonenergy!Q200)*BIFUBC!Q200</f>
        <v>0</v>
      </c>
      <c r="R245" s="120">
        <f>(1-EPS_nonenergy!R200)*BIFUBC!R200</f>
        <v>0</v>
      </c>
      <c r="S245" s="120">
        <f>(1-EPS_nonenergy!S200)*BIFUBC!S200</f>
        <v>0</v>
      </c>
      <c r="T245" s="120">
        <f>(1-EPS_nonenergy!T200)*BIFUBC!T200</f>
        <v>0</v>
      </c>
      <c r="U245" s="120">
        <f>(1-EPS_nonenergy!U200)*BIFUBC!U200</f>
        <v>0</v>
      </c>
      <c r="V245" s="120">
        <f>(1-EPS_nonenergy!V200)*BIFUBC!V200</f>
        <v>0</v>
      </c>
      <c r="W245" s="120">
        <f>(1-EPS_nonenergy!W200)*BIFUBC!W200</f>
        <v>0</v>
      </c>
      <c r="X245" s="120">
        <f>(1-EPS_nonenergy!X200)*BIFUBC!X200</f>
        <v>0</v>
      </c>
      <c r="Y245" s="120">
        <f>(1-EPS_nonenergy!Y200)*BIFUBC!Y200</f>
        <v>0</v>
      </c>
      <c r="Z245" s="120">
        <f>(1-EPS_nonenergy!Z200)*BIFUBC!Z200</f>
        <v>0</v>
      </c>
      <c r="AA245" s="120">
        <f>(1-EPS_nonenergy!AA200)*BIFUBC!AA200</f>
        <v>0</v>
      </c>
      <c r="AB245" s="120">
        <f>(1-EPS_nonenergy!AB200)*BIFUBC!AB200</f>
        <v>0</v>
      </c>
      <c r="AC245" s="120">
        <f>(1-EPS_nonenergy!AC200)*BIFUBC!AC200</f>
        <v>0</v>
      </c>
      <c r="AD245" s="120">
        <f>(1-EPS_nonenergy!AD200)*BIFUBC!AD200</f>
        <v>0</v>
      </c>
      <c r="AE245" s="120">
        <f>(1-EPS_nonenergy!AE200)*BIFUBC!AE200</f>
        <v>0</v>
      </c>
      <c r="AF245" s="120">
        <f>(1-EPS_nonenergy!AF200)*BIFUBC!AF200</f>
        <v>0</v>
      </c>
      <c r="AG245" s="120">
        <f>(1-EPS_nonenergy!AG200)*BIFUBC!AG200</f>
        <v>0</v>
      </c>
    </row>
    <row r="246" spans="1:33" x14ac:dyDescent="0.25">
      <c r="A246" s="120" t="s">
        <v>1396</v>
      </c>
      <c r="B246" s="120" t="s">
        <v>1055</v>
      </c>
      <c r="C246" s="120">
        <f>(1-EPS_nonenergy!C201)*BIFUBC!C201</f>
        <v>0</v>
      </c>
      <c r="D246" s="120">
        <f>(1-EPS_nonenergy!D201)*BIFUBC!D201</f>
        <v>0</v>
      </c>
      <c r="E246" s="120">
        <f>(1-EPS_nonenergy!E201)*BIFUBC!E201</f>
        <v>0</v>
      </c>
      <c r="F246" s="120">
        <f>(1-EPS_nonenergy!F201)*BIFUBC!F201</f>
        <v>0</v>
      </c>
      <c r="G246" s="120">
        <f>(1-EPS_nonenergy!G201)*BIFUBC!G201</f>
        <v>0</v>
      </c>
      <c r="H246" s="120">
        <f>(1-EPS_nonenergy!H201)*BIFUBC!H201</f>
        <v>0</v>
      </c>
      <c r="I246" s="120">
        <f>(1-EPS_nonenergy!I201)*BIFUBC!I201</f>
        <v>0</v>
      </c>
      <c r="J246" s="120">
        <f>(1-EPS_nonenergy!J201)*BIFUBC!J201</f>
        <v>0</v>
      </c>
      <c r="K246" s="120">
        <f>(1-EPS_nonenergy!K201)*BIFUBC!K201</f>
        <v>0</v>
      </c>
      <c r="L246" s="120">
        <f>(1-EPS_nonenergy!L201)*BIFUBC!L201</f>
        <v>0</v>
      </c>
      <c r="M246" s="120">
        <f>(1-EPS_nonenergy!M201)*BIFUBC!M201</f>
        <v>0</v>
      </c>
      <c r="N246" s="120">
        <f>(1-EPS_nonenergy!N201)*BIFUBC!N201</f>
        <v>0</v>
      </c>
      <c r="O246" s="120">
        <f>(1-EPS_nonenergy!O201)*BIFUBC!O201</f>
        <v>0</v>
      </c>
      <c r="P246" s="120">
        <f>(1-EPS_nonenergy!P201)*BIFUBC!P201</f>
        <v>0</v>
      </c>
      <c r="Q246" s="120">
        <f>(1-EPS_nonenergy!Q201)*BIFUBC!Q201</f>
        <v>0</v>
      </c>
      <c r="R246" s="120">
        <f>(1-EPS_nonenergy!R201)*BIFUBC!R201</f>
        <v>0</v>
      </c>
      <c r="S246" s="120">
        <f>(1-EPS_nonenergy!S201)*BIFUBC!S201</f>
        <v>0</v>
      </c>
      <c r="T246" s="120">
        <f>(1-EPS_nonenergy!T201)*BIFUBC!T201</f>
        <v>0</v>
      </c>
      <c r="U246" s="120">
        <f>(1-EPS_nonenergy!U201)*BIFUBC!U201</f>
        <v>0</v>
      </c>
      <c r="V246" s="120">
        <f>(1-EPS_nonenergy!V201)*BIFUBC!V201</f>
        <v>0</v>
      </c>
      <c r="W246" s="120">
        <f>(1-EPS_nonenergy!W201)*BIFUBC!W201</f>
        <v>0</v>
      </c>
      <c r="X246" s="120">
        <f>(1-EPS_nonenergy!X201)*BIFUBC!X201</f>
        <v>0</v>
      </c>
      <c r="Y246" s="120">
        <f>(1-EPS_nonenergy!Y201)*BIFUBC!Y201</f>
        <v>0</v>
      </c>
      <c r="Z246" s="120">
        <f>(1-EPS_nonenergy!Z201)*BIFUBC!Z201</f>
        <v>0</v>
      </c>
      <c r="AA246" s="120">
        <f>(1-EPS_nonenergy!AA201)*BIFUBC!AA201</f>
        <v>0</v>
      </c>
      <c r="AB246" s="120">
        <f>(1-EPS_nonenergy!AB201)*BIFUBC!AB201</f>
        <v>0</v>
      </c>
      <c r="AC246" s="120">
        <f>(1-EPS_nonenergy!AC201)*BIFUBC!AC201</f>
        <v>0</v>
      </c>
      <c r="AD246" s="120">
        <f>(1-EPS_nonenergy!AD201)*BIFUBC!AD201</f>
        <v>0</v>
      </c>
      <c r="AE246" s="120">
        <f>(1-EPS_nonenergy!AE201)*BIFUBC!AE201</f>
        <v>0</v>
      </c>
      <c r="AF246" s="120">
        <f>(1-EPS_nonenergy!AF201)*BIFUBC!AF201</f>
        <v>0</v>
      </c>
      <c r="AG246" s="120">
        <f>(1-EPS_nonenergy!AG201)*BIFUBC!AG201</f>
        <v>0</v>
      </c>
    </row>
    <row r="247" spans="1:33" x14ac:dyDescent="0.25">
      <c r="A247" s="120" t="s">
        <v>1397</v>
      </c>
      <c r="B247" s="120" t="s">
        <v>1017</v>
      </c>
      <c r="C247" s="120">
        <f>(1-EPS_nonenergy!C202)*BIFUBC!C202</f>
        <v>0</v>
      </c>
      <c r="D247" s="120">
        <f>(1-EPS_nonenergy!D202)*BIFUBC!D202</f>
        <v>0</v>
      </c>
      <c r="E247" s="120">
        <f>(1-EPS_nonenergy!E202)*BIFUBC!E202</f>
        <v>0</v>
      </c>
      <c r="F247" s="120">
        <f>(1-EPS_nonenergy!F202)*BIFUBC!F202</f>
        <v>0</v>
      </c>
      <c r="G247" s="120">
        <f>(1-EPS_nonenergy!G202)*BIFUBC!G202</f>
        <v>0</v>
      </c>
      <c r="H247" s="120">
        <f>(1-EPS_nonenergy!H202)*BIFUBC!H202</f>
        <v>0</v>
      </c>
      <c r="I247" s="120">
        <f>(1-EPS_nonenergy!I202)*BIFUBC!I202</f>
        <v>0</v>
      </c>
      <c r="J247" s="120">
        <f>(1-EPS_nonenergy!J202)*BIFUBC!J202</f>
        <v>0</v>
      </c>
      <c r="K247" s="120">
        <f>(1-EPS_nonenergy!K202)*BIFUBC!K202</f>
        <v>0</v>
      </c>
      <c r="L247" s="120">
        <f>(1-EPS_nonenergy!L202)*BIFUBC!L202</f>
        <v>0</v>
      </c>
      <c r="M247" s="120">
        <f>(1-EPS_nonenergy!M202)*BIFUBC!M202</f>
        <v>0</v>
      </c>
      <c r="N247" s="120">
        <f>(1-EPS_nonenergy!N202)*BIFUBC!N202</f>
        <v>0</v>
      </c>
      <c r="O247" s="120">
        <f>(1-EPS_nonenergy!O202)*BIFUBC!O202</f>
        <v>0</v>
      </c>
      <c r="P247" s="120">
        <f>(1-EPS_nonenergy!P202)*BIFUBC!P202</f>
        <v>0</v>
      </c>
      <c r="Q247" s="120">
        <f>(1-EPS_nonenergy!Q202)*BIFUBC!Q202</f>
        <v>0</v>
      </c>
      <c r="R247" s="120">
        <f>(1-EPS_nonenergy!R202)*BIFUBC!R202</f>
        <v>0</v>
      </c>
      <c r="S247" s="120">
        <f>(1-EPS_nonenergy!S202)*BIFUBC!S202</f>
        <v>0</v>
      </c>
      <c r="T247" s="120">
        <f>(1-EPS_nonenergy!T202)*BIFUBC!T202</f>
        <v>0</v>
      </c>
      <c r="U247" s="120">
        <f>(1-EPS_nonenergy!U202)*BIFUBC!U202</f>
        <v>0</v>
      </c>
      <c r="V247" s="120">
        <f>(1-EPS_nonenergy!V202)*BIFUBC!V202</f>
        <v>0</v>
      </c>
      <c r="W247" s="120">
        <f>(1-EPS_nonenergy!W202)*BIFUBC!W202</f>
        <v>0</v>
      </c>
      <c r="X247" s="120">
        <f>(1-EPS_nonenergy!X202)*BIFUBC!X202</f>
        <v>0</v>
      </c>
      <c r="Y247" s="120">
        <f>(1-EPS_nonenergy!Y202)*BIFUBC!Y202</f>
        <v>0</v>
      </c>
      <c r="Z247" s="120">
        <f>(1-EPS_nonenergy!Z202)*BIFUBC!Z202</f>
        <v>0</v>
      </c>
      <c r="AA247" s="120">
        <f>(1-EPS_nonenergy!AA202)*BIFUBC!AA202</f>
        <v>0</v>
      </c>
      <c r="AB247" s="120">
        <f>(1-EPS_nonenergy!AB202)*BIFUBC!AB202</f>
        <v>0</v>
      </c>
      <c r="AC247" s="120">
        <f>(1-EPS_nonenergy!AC202)*BIFUBC!AC202</f>
        <v>0</v>
      </c>
      <c r="AD247" s="120">
        <f>(1-EPS_nonenergy!AD202)*BIFUBC!AD202</f>
        <v>0</v>
      </c>
      <c r="AE247" s="120">
        <f>(1-EPS_nonenergy!AE202)*BIFUBC!AE202</f>
        <v>0</v>
      </c>
      <c r="AF247" s="120">
        <f>(1-EPS_nonenergy!AF202)*BIFUBC!AF202</f>
        <v>0</v>
      </c>
      <c r="AG247" s="120">
        <f>(1-EPS_nonenergy!AG202)*BIFUBC!AG202</f>
        <v>0</v>
      </c>
    </row>
    <row r="248" spans="1:33" x14ac:dyDescent="0.25">
      <c r="A248" s="120" t="s">
        <v>1397</v>
      </c>
      <c r="B248" s="120" t="s">
        <v>1032</v>
      </c>
      <c r="C248" s="120">
        <f>(1-EPS_nonenergy!C203)*BIFUBC!C203</f>
        <v>0</v>
      </c>
      <c r="D248" s="120">
        <f>(1-EPS_nonenergy!D203)*BIFUBC!D203</f>
        <v>0</v>
      </c>
      <c r="E248" s="120">
        <f>(1-EPS_nonenergy!E203)*BIFUBC!E203</f>
        <v>0</v>
      </c>
      <c r="F248" s="120">
        <f>(1-EPS_nonenergy!F203)*BIFUBC!F203</f>
        <v>0</v>
      </c>
      <c r="G248" s="120">
        <f>(1-EPS_nonenergy!G203)*BIFUBC!G203</f>
        <v>0</v>
      </c>
      <c r="H248" s="120">
        <f>(1-EPS_nonenergy!H203)*BIFUBC!H203</f>
        <v>0</v>
      </c>
      <c r="I248" s="120">
        <f>(1-EPS_nonenergy!I203)*BIFUBC!I203</f>
        <v>0</v>
      </c>
      <c r="J248" s="120">
        <f>(1-EPS_nonenergy!J203)*BIFUBC!J203</f>
        <v>0</v>
      </c>
      <c r="K248" s="120">
        <f>(1-EPS_nonenergy!K203)*BIFUBC!K203</f>
        <v>0</v>
      </c>
      <c r="L248" s="120">
        <f>(1-EPS_nonenergy!L203)*BIFUBC!L203</f>
        <v>0</v>
      </c>
      <c r="M248" s="120">
        <f>(1-EPS_nonenergy!M203)*BIFUBC!M203</f>
        <v>0</v>
      </c>
      <c r="N248" s="120">
        <f>(1-EPS_nonenergy!N203)*BIFUBC!N203</f>
        <v>0</v>
      </c>
      <c r="O248" s="120">
        <f>(1-EPS_nonenergy!O203)*BIFUBC!O203</f>
        <v>0</v>
      </c>
      <c r="P248" s="120">
        <f>(1-EPS_nonenergy!P203)*BIFUBC!P203</f>
        <v>0</v>
      </c>
      <c r="Q248" s="120">
        <f>(1-EPS_nonenergy!Q203)*BIFUBC!Q203</f>
        <v>0</v>
      </c>
      <c r="R248" s="120">
        <f>(1-EPS_nonenergy!R203)*BIFUBC!R203</f>
        <v>0</v>
      </c>
      <c r="S248" s="120">
        <f>(1-EPS_nonenergy!S203)*BIFUBC!S203</f>
        <v>0</v>
      </c>
      <c r="T248" s="120">
        <f>(1-EPS_nonenergy!T203)*BIFUBC!T203</f>
        <v>0</v>
      </c>
      <c r="U248" s="120">
        <f>(1-EPS_nonenergy!U203)*BIFUBC!U203</f>
        <v>0</v>
      </c>
      <c r="V248" s="120">
        <f>(1-EPS_nonenergy!V203)*BIFUBC!V203</f>
        <v>0</v>
      </c>
      <c r="W248" s="120">
        <f>(1-EPS_nonenergy!W203)*BIFUBC!W203</f>
        <v>0</v>
      </c>
      <c r="X248" s="120">
        <f>(1-EPS_nonenergy!X203)*BIFUBC!X203</f>
        <v>0</v>
      </c>
      <c r="Y248" s="120">
        <f>(1-EPS_nonenergy!Y203)*BIFUBC!Y203</f>
        <v>0</v>
      </c>
      <c r="Z248" s="120">
        <f>(1-EPS_nonenergy!Z203)*BIFUBC!Z203</f>
        <v>0</v>
      </c>
      <c r="AA248" s="120">
        <f>(1-EPS_nonenergy!AA203)*BIFUBC!AA203</f>
        <v>0</v>
      </c>
      <c r="AB248" s="120">
        <f>(1-EPS_nonenergy!AB203)*BIFUBC!AB203</f>
        <v>0</v>
      </c>
      <c r="AC248" s="120">
        <f>(1-EPS_nonenergy!AC203)*BIFUBC!AC203</f>
        <v>0</v>
      </c>
      <c r="AD248" s="120">
        <f>(1-EPS_nonenergy!AD203)*BIFUBC!AD203</f>
        <v>0</v>
      </c>
      <c r="AE248" s="120">
        <f>(1-EPS_nonenergy!AE203)*BIFUBC!AE203</f>
        <v>0</v>
      </c>
      <c r="AF248" s="120">
        <f>(1-EPS_nonenergy!AF203)*BIFUBC!AF203</f>
        <v>0</v>
      </c>
      <c r="AG248" s="120">
        <f>(1-EPS_nonenergy!AG203)*BIFUBC!AG203</f>
        <v>0</v>
      </c>
    </row>
    <row r="249" spans="1:33" x14ac:dyDescent="0.25">
      <c r="A249" s="120" t="s">
        <v>1397</v>
      </c>
      <c r="B249" s="120" t="s">
        <v>1033</v>
      </c>
      <c r="C249" s="120">
        <f>(1-EPS_nonenergy!C204)*BIFUBC!C204</f>
        <v>0</v>
      </c>
      <c r="D249" s="120">
        <f>(1-EPS_nonenergy!D204)*BIFUBC!D204</f>
        <v>0</v>
      </c>
      <c r="E249" s="120">
        <f>(1-EPS_nonenergy!E204)*BIFUBC!E204</f>
        <v>0</v>
      </c>
      <c r="F249" s="120">
        <f>(1-EPS_nonenergy!F204)*BIFUBC!F204</f>
        <v>0</v>
      </c>
      <c r="G249" s="120">
        <f>(1-EPS_nonenergy!G204)*BIFUBC!G204</f>
        <v>0</v>
      </c>
      <c r="H249" s="120">
        <f>(1-EPS_nonenergy!H204)*BIFUBC!H204</f>
        <v>0</v>
      </c>
      <c r="I249" s="120">
        <f>(1-EPS_nonenergy!I204)*BIFUBC!I204</f>
        <v>0</v>
      </c>
      <c r="J249" s="120">
        <f>(1-EPS_nonenergy!J204)*BIFUBC!J204</f>
        <v>0</v>
      </c>
      <c r="K249" s="120">
        <f>(1-EPS_nonenergy!K204)*BIFUBC!K204</f>
        <v>0</v>
      </c>
      <c r="L249" s="120">
        <f>(1-EPS_nonenergy!L204)*BIFUBC!L204</f>
        <v>0</v>
      </c>
      <c r="M249" s="120">
        <f>(1-EPS_nonenergy!M204)*BIFUBC!M204</f>
        <v>0</v>
      </c>
      <c r="N249" s="120">
        <f>(1-EPS_nonenergy!N204)*BIFUBC!N204</f>
        <v>0</v>
      </c>
      <c r="O249" s="120">
        <f>(1-EPS_nonenergy!O204)*BIFUBC!O204</f>
        <v>0</v>
      </c>
      <c r="P249" s="120">
        <f>(1-EPS_nonenergy!P204)*BIFUBC!P204</f>
        <v>0</v>
      </c>
      <c r="Q249" s="120">
        <f>(1-EPS_nonenergy!Q204)*BIFUBC!Q204</f>
        <v>0</v>
      </c>
      <c r="R249" s="120">
        <f>(1-EPS_nonenergy!R204)*BIFUBC!R204</f>
        <v>0</v>
      </c>
      <c r="S249" s="120">
        <f>(1-EPS_nonenergy!S204)*BIFUBC!S204</f>
        <v>0</v>
      </c>
      <c r="T249" s="120">
        <f>(1-EPS_nonenergy!T204)*BIFUBC!T204</f>
        <v>0</v>
      </c>
      <c r="U249" s="120">
        <f>(1-EPS_nonenergy!U204)*BIFUBC!U204</f>
        <v>0</v>
      </c>
      <c r="V249" s="120">
        <f>(1-EPS_nonenergy!V204)*BIFUBC!V204</f>
        <v>0</v>
      </c>
      <c r="W249" s="120">
        <f>(1-EPS_nonenergy!W204)*BIFUBC!W204</f>
        <v>0</v>
      </c>
      <c r="X249" s="120">
        <f>(1-EPS_nonenergy!X204)*BIFUBC!X204</f>
        <v>0</v>
      </c>
      <c r="Y249" s="120">
        <f>(1-EPS_nonenergy!Y204)*BIFUBC!Y204</f>
        <v>0</v>
      </c>
      <c r="Z249" s="120">
        <f>(1-EPS_nonenergy!Z204)*BIFUBC!Z204</f>
        <v>0</v>
      </c>
      <c r="AA249" s="120">
        <f>(1-EPS_nonenergy!AA204)*BIFUBC!AA204</f>
        <v>0</v>
      </c>
      <c r="AB249" s="120">
        <f>(1-EPS_nonenergy!AB204)*BIFUBC!AB204</f>
        <v>0</v>
      </c>
      <c r="AC249" s="120">
        <f>(1-EPS_nonenergy!AC204)*BIFUBC!AC204</f>
        <v>0</v>
      </c>
      <c r="AD249" s="120">
        <f>(1-EPS_nonenergy!AD204)*BIFUBC!AD204</f>
        <v>0</v>
      </c>
      <c r="AE249" s="120">
        <f>(1-EPS_nonenergy!AE204)*BIFUBC!AE204</f>
        <v>0</v>
      </c>
      <c r="AF249" s="120">
        <f>(1-EPS_nonenergy!AF204)*BIFUBC!AF204</f>
        <v>0</v>
      </c>
      <c r="AG249" s="120">
        <f>(1-EPS_nonenergy!AG204)*BIFUBC!AG204</f>
        <v>0</v>
      </c>
    </row>
    <row r="250" spans="1:33" x14ac:dyDescent="0.25">
      <c r="A250" s="120" t="s">
        <v>1397</v>
      </c>
      <c r="B250" s="120" t="s">
        <v>1034</v>
      </c>
      <c r="C250" s="120">
        <f>(1-EPS_nonenergy!C205)*BIFUBC!C205</f>
        <v>0</v>
      </c>
      <c r="D250" s="120">
        <f>(1-EPS_nonenergy!D205)*BIFUBC!D205</f>
        <v>0</v>
      </c>
      <c r="E250" s="120">
        <f>(1-EPS_nonenergy!E205)*BIFUBC!E205</f>
        <v>0</v>
      </c>
      <c r="F250" s="120">
        <f>(1-EPS_nonenergy!F205)*BIFUBC!F205</f>
        <v>0</v>
      </c>
      <c r="G250" s="120">
        <f>(1-EPS_nonenergy!G205)*BIFUBC!G205</f>
        <v>0</v>
      </c>
      <c r="H250" s="120">
        <f>(1-EPS_nonenergy!H205)*BIFUBC!H205</f>
        <v>0</v>
      </c>
      <c r="I250" s="120">
        <f>(1-EPS_nonenergy!I205)*BIFUBC!I205</f>
        <v>0</v>
      </c>
      <c r="J250" s="120">
        <f>(1-EPS_nonenergy!J205)*BIFUBC!J205</f>
        <v>0</v>
      </c>
      <c r="K250" s="120">
        <f>(1-EPS_nonenergy!K205)*BIFUBC!K205</f>
        <v>0</v>
      </c>
      <c r="L250" s="120">
        <f>(1-EPS_nonenergy!L205)*BIFUBC!L205</f>
        <v>0</v>
      </c>
      <c r="M250" s="120">
        <f>(1-EPS_nonenergy!M205)*BIFUBC!M205</f>
        <v>0</v>
      </c>
      <c r="N250" s="120">
        <f>(1-EPS_nonenergy!N205)*BIFUBC!N205</f>
        <v>0</v>
      </c>
      <c r="O250" s="120">
        <f>(1-EPS_nonenergy!O205)*BIFUBC!O205</f>
        <v>0</v>
      </c>
      <c r="P250" s="120">
        <f>(1-EPS_nonenergy!P205)*BIFUBC!P205</f>
        <v>0</v>
      </c>
      <c r="Q250" s="120">
        <f>(1-EPS_nonenergy!Q205)*BIFUBC!Q205</f>
        <v>0</v>
      </c>
      <c r="R250" s="120">
        <f>(1-EPS_nonenergy!R205)*BIFUBC!R205</f>
        <v>0</v>
      </c>
      <c r="S250" s="120">
        <f>(1-EPS_nonenergy!S205)*BIFUBC!S205</f>
        <v>0</v>
      </c>
      <c r="T250" s="120">
        <f>(1-EPS_nonenergy!T205)*BIFUBC!T205</f>
        <v>0</v>
      </c>
      <c r="U250" s="120">
        <f>(1-EPS_nonenergy!U205)*BIFUBC!U205</f>
        <v>0</v>
      </c>
      <c r="V250" s="120">
        <f>(1-EPS_nonenergy!V205)*BIFUBC!V205</f>
        <v>0</v>
      </c>
      <c r="W250" s="120">
        <f>(1-EPS_nonenergy!W205)*BIFUBC!W205</f>
        <v>0</v>
      </c>
      <c r="X250" s="120">
        <f>(1-EPS_nonenergy!X205)*BIFUBC!X205</f>
        <v>0</v>
      </c>
      <c r="Y250" s="120">
        <f>(1-EPS_nonenergy!Y205)*BIFUBC!Y205</f>
        <v>0</v>
      </c>
      <c r="Z250" s="120">
        <f>(1-EPS_nonenergy!Z205)*BIFUBC!Z205</f>
        <v>0</v>
      </c>
      <c r="AA250" s="120">
        <f>(1-EPS_nonenergy!AA205)*BIFUBC!AA205</f>
        <v>0</v>
      </c>
      <c r="AB250" s="120">
        <f>(1-EPS_nonenergy!AB205)*BIFUBC!AB205</f>
        <v>0</v>
      </c>
      <c r="AC250" s="120">
        <f>(1-EPS_nonenergy!AC205)*BIFUBC!AC205</f>
        <v>0</v>
      </c>
      <c r="AD250" s="120">
        <f>(1-EPS_nonenergy!AD205)*BIFUBC!AD205</f>
        <v>0</v>
      </c>
      <c r="AE250" s="120">
        <f>(1-EPS_nonenergy!AE205)*BIFUBC!AE205</f>
        <v>0</v>
      </c>
      <c r="AF250" s="120">
        <f>(1-EPS_nonenergy!AF205)*BIFUBC!AF205</f>
        <v>0</v>
      </c>
      <c r="AG250" s="120">
        <f>(1-EPS_nonenergy!AG205)*BIFUBC!AG205</f>
        <v>0</v>
      </c>
    </row>
    <row r="251" spans="1:33" x14ac:dyDescent="0.25">
      <c r="A251" s="120" t="s">
        <v>1397</v>
      </c>
      <c r="B251" s="120" t="s">
        <v>1035</v>
      </c>
      <c r="C251" s="120">
        <f>(1-EPS_nonenergy!C206)*BIFUBC!C206</f>
        <v>0</v>
      </c>
      <c r="D251" s="120">
        <f>(1-EPS_nonenergy!D206)*BIFUBC!D206</f>
        <v>0</v>
      </c>
      <c r="E251" s="120">
        <f>(1-EPS_nonenergy!E206)*BIFUBC!E206</f>
        <v>0</v>
      </c>
      <c r="F251" s="120">
        <f>(1-EPS_nonenergy!F206)*BIFUBC!F206</f>
        <v>0</v>
      </c>
      <c r="G251" s="120">
        <f>(1-EPS_nonenergy!G206)*BIFUBC!G206</f>
        <v>0</v>
      </c>
      <c r="H251" s="120">
        <f>(1-EPS_nonenergy!H206)*BIFUBC!H206</f>
        <v>0</v>
      </c>
      <c r="I251" s="120">
        <f>(1-EPS_nonenergy!I206)*BIFUBC!I206</f>
        <v>0</v>
      </c>
      <c r="J251" s="120">
        <f>(1-EPS_nonenergy!J206)*BIFUBC!J206</f>
        <v>0</v>
      </c>
      <c r="K251" s="120">
        <f>(1-EPS_nonenergy!K206)*BIFUBC!K206</f>
        <v>0</v>
      </c>
      <c r="L251" s="120">
        <f>(1-EPS_nonenergy!L206)*BIFUBC!L206</f>
        <v>0</v>
      </c>
      <c r="M251" s="120">
        <f>(1-EPS_nonenergy!M206)*BIFUBC!M206</f>
        <v>0</v>
      </c>
      <c r="N251" s="120">
        <f>(1-EPS_nonenergy!N206)*BIFUBC!N206</f>
        <v>0</v>
      </c>
      <c r="O251" s="120">
        <f>(1-EPS_nonenergy!O206)*BIFUBC!O206</f>
        <v>0</v>
      </c>
      <c r="P251" s="120">
        <f>(1-EPS_nonenergy!P206)*BIFUBC!P206</f>
        <v>0</v>
      </c>
      <c r="Q251" s="120">
        <f>(1-EPS_nonenergy!Q206)*BIFUBC!Q206</f>
        <v>0</v>
      </c>
      <c r="R251" s="120">
        <f>(1-EPS_nonenergy!R206)*BIFUBC!R206</f>
        <v>0</v>
      </c>
      <c r="S251" s="120">
        <f>(1-EPS_nonenergy!S206)*BIFUBC!S206</f>
        <v>0</v>
      </c>
      <c r="T251" s="120">
        <f>(1-EPS_nonenergy!T206)*BIFUBC!T206</f>
        <v>0</v>
      </c>
      <c r="U251" s="120">
        <f>(1-EPS_nonenergy!U206)*BIFUBC!U206</f>
        <v>0</v>
      </c>
      <c r="V251" s="120">
        <f>(1-EPS_nonenergy!V206)*BIFUBC!V206</f>
        <v>0</v>
      </c>
      <c r="W251" s="120">
        <f>(1-EPS_nonenergy!W206)*BIFUBC!W206</f>
        <v>0</v>
      </c>
      <c r="X251" s="120">
        <f>(1-EPS_nonenergy!X206)*BIFUBC!X206</f>
        <v>0</v>
      </c>
      <c r="Y251" s="120">
        <f>(1-EPS_nonenergy!Y206)*BIFUBC!Y206</f>
        <v>0</v>
      </c>
      <c r="Z251" s="120">
        <f>(1-EPS_nonenergy!Z206)*BIFUBC!Z206</f>
        <v>0</v>
      </c>
      <c r="AA251" s="120">
        <f>(1-EPS_nonenergy!AA206)*BIFUBC!AA206</f>
        <v>0</v>
      </c>
      <c r="AB251" s="120">
        <f>(1-EPS_nonenergy!AB206)*BIFUBC!AB206</f>
        <v>0</v>
      </c>
      <c r="AC251" s="120">
        <f>(1-EPS_nonenergy!AC206)*BIFUBC!AC206</f>
        <v>0</v>
      </c>
      <c r="AD251" s="120">
        <f>(1-EPS_nonenergy!AD206)*BIFUBC!AD206</f>
        <v>0</v>
      </c>
      <c r="AE251" s="120">
        <f>(1-EPS_nonenergy!AE206)*BIFUBC!AE206</f>
        <v>0</v>
      </c>
      <c r="AF251" s="120">
        <f>(1-EPS_nonenergy!AF206)*BIFUBC!AF206</f>
        <v>0</v>
      </c>
      <c r="AG251" s="120">
        <f>(1-EPS_nonenergy!AG206)*BIFUBC!AG206</f>
        <v>0</v>
      </c>
    </row>
    <row r="252" spans="1:33" x14ac:dyDescent="0.25">
      <c r="A252" s="120" t="s">
        <v>1397</v>
      </c>
      <c r="B252" s="120" t="s">
        <v>1036</v>
      </c>
      <c r="C252" s="120">
        <f>(1-EPS_nonenergy!C207)*BIFUBC!C207</f>
        <v>0</v>
      </c>
      <c r="D252" s="120">
        <f>(1-EPS_nonenergy!D207)*BIFUBC!D207</f>
        <v>0</v>
      </c>
      <c r="E252" s="120">
        <f>(1-EPS_nonenergy!E207)*BIFUBC!E207</f>
        <v>0</v>
      </c>
      <c r="F252" s="120">
        <f>(1-EPS_nonenergy!F207)*BIFUBC!F207</f>
        <v>0</v>
      </c>
      <c r="G252" s="120">
        <f>(1-EPS_nonenergy!G207)*BIFUBC!G207</f>
        <v>0</v>
      </c>
      <c r="H252" s="120">
        <f>(1-EPS_nonenergy!H207)*BIFUBC!H207</f>
        <v>0</v>
      </c>
      <c r="I252" s="120">
        <f>(1-EPS_nonenergy!I207)*BIFUBC!I207</f>
        <v>0</v>
      </c>
      <c r="J252" s="120">
        <f>(1-EPS_nonenergy!J207)*BIFUBC!J207</f>
        <v>0</v>
      </c>
      <c r="K252" s="120">
        <f>(1-EPS_nonenergy!K207)*BIFUBC!K207</f>
        <v>0</v>
      </c>
      <c r="L252" s="120">
        <f>(1-EPS_nonenergy!L207)*BIFUBC!L207</f>
        <v>0</v>
      </c>
      <c r="M252" s="120">
        <f>(1-EPS_nonenergy!M207)*BIFUBC!M207</f>
        <v>0</v>
      </c>
      <c r="N252" s="120">
        <f>(1-EPS_nonenergy!N207)*BIFUBC!N207</f>
        <v>0</v>
      </c>
      <c r="O252" s="120">
        <f>(1-EPS_nonenergy!O207)*BIFUBC!O207</f>
        <v>0</v>
      </c>
      <c r="P252" s="120">
        <f>(1-EPS_nonenergy!P207)*BIFUBC!P207</f>
        <v>0</v>
      </c>
      <c r="Q252" s="120">
        <f>(1-EPS_nonenergy!Q207)*BIFUBC!Q207</f>
        <v>0</v>
      </c>
      <c r="R252" s="120">
        <f>(1-EPS_nonenergy!R207)*BIFUBC!R207</f>
        <v>0</v>
      </c>
      <c r="S252" s="120">
        <f>(1-EPS_nonenergy!S207)*BIFUBC!S207</f>
        <v>0</v>
      </c>
      <c r="T252" s="120">
        <f>(1-EPS_nonenergy!T207)*BIFUBC!T207</f>
        <v>0</v>
      </c>
      <c r="U252" s="120">
        <f>(1-EPS_nonenergy!U207)*BIFUBC!U207</f>
        <v>0</v>
      </c>
      <c r="V252" s="120">
        <f>(1-EPS_nonenergy!V207)*BIFUBC!V207</f>
        <v>0</v>
      </c>
      <c r="W252" s="120">
        <f>(1-EPS_nonenergy!W207)*BIFUBC!W207</f>
        <v>0</v>
      </c>
      <c r="X252" s="120">
        <f>(1-EPS_nonenergy!X207)*BIFUBC!X207</f>
        <v>0</v>
      </c>
      <c r="Y252" s="120">
        <f>(1-EPS_nonenergy!Y207)*BIFUBC!Y207</f>
        <v>0</v>
      </c>
      <c r="Z252" s="120">
        <f>(1-EPS_nonenergy!Z207)*BIFUBC!Z207</f>
        <v>0</v>
      </c>
      <c r="AA252" s="120">
        <f>(1-EPS_nonenergy!AA207)*BIFUBC!AA207</f>
        <v>0</v>
      </c>
      <c r="AB252" s="120">
        <f>(1-EPS_nonenergy!AB207)*BIFUBC!AB207</f>
        <v>0</v>
      </c>
      <c r="AC252" s="120">
        <f>(1-EPS_nonenergy!AC207)*BIFUBC!AC207</f>
        <v>0</v>
      </c>
      <c r="AD252" s="120">
        <f>(1-EPS_nonenergy!AD207)*BIFUBC!AD207</f>
        <v>0</v>
      </c>
      <c r="AE252" s="120">
        <f>(1-EPS_nonenergy!AE207)*BIFUBC!AE207</f>
        <v>0</v>
      </c>
      <c r="AF252" s="120">
        <f>(1-EPS_nonenergy!AF207)*BIFUBC!AF207</f>
        <v>0</v>
      </c>
      <c r="AG252" s="120">
        <f>(1-EPS_nonenergy!AG207)*BIFUBC!AG207</f>
        <v>0</v>
      </c>
    </row>
    <row r="253" spans="1:33" x14ac:dyDescent="0.25">
      <c r="A253" s="120" t="s">
        <v>1397</v>
      </c>
      <c r="B253" s="120" t="s">
        <v>1037</v>
      </c>
      <c r="C253" s="120">
        <f>(1-EPS_nonenergy!C208)*BIFUBC!C208</f>
        <v>0</v>
      </c>
      <c r="D253" s="120">
        <f>(1-EPS_nonenergy!D208)*BIFUBC!D208</f>
        <v>0</v>
      </c>
      <c r="E253" s="120">
        <f>(1-EPS_nonenergy!E208)*BIFUBC!E208</f>
        <v>0</v>
      </c>
      <c r="F253" s="120">
        <f>(1-EPS_nonenergy!F208)*BIFUBC!F208</f>
        <v>0</v>
      </c>
      <c r="G253" s="120">
        <f>(1-EPS_nonenergy!G208)*BIFUBC!G208</f>
        <v>0</v>
      </c>
      <c r="H253" s="120">
        <f>(1-EPS_nonenergy!H208)*BIFUBC!H208</f>
        <v>0</v>
      </c>
      <c r="I253" s="120">
        <f>(1-EPS_nonenergy!I208)*BIFUBC!I208</f>
        <v>0</v>
      </c>
      <c r="J253" s="120">
        <f>(1-EPS_nonenergy!J208)*BIFUBC!J208</f>
        <v>0</v>
      </c>
      <c r="K253" s="120">
        <f>(1-EPS_nonenergy!K208)*BIFUBC!K208</f>
        <v>0</v>
      </c>
      <c r="L253" s="120">
        <f>(1-EPS_nonenergy!L208)*BIFUBC!L208</f>
        <v>0</v>
      </c>
      <c r="M253" s="120">
        <f>(1-EPS_nonenergy!M208)*BIFUBC!M208</f>
        <v>0</v>
      </c>
      <c r="N253" s="120">
        <f>(1-EPS_nonenergy!N208)*BIFUBC!N208</f>
        <v>0</v>
      </c>
      <c r="O253" s="120">
        <f>(1-EPS_nonenergy!O208)*BIFUBC!O208</f>
        <v>0</v>
      </c>
      <c r="P253" s="120">
        <f>(1-EPS_nonenergy!P208)*BIFUBC!P208</f>
        <v>0</v>
      </c>
      <c r="Q253" s="120">
        <f>(1-EPS_nonenergy!Q208)*BIFUBC!Q208</f>
        <v>0</v>
      </c>
      <c r="R253" s="120">
        <f>(1-EPS_nonenergy!R208)*BIFUBC!R208</f>
        <v>0</v>
      </c>
      <c r="S253" s="120">
        <f>(1-EPS_nonenergy!S208)*BIFUBC!S208</f>
        <v>0</v>
      </c>
      <c r="T253" s="120">
        <f>(1-EPS_nonenergy!T208)*BIFUBC!T208</f>
        <v>0</v>
      </c>
      <c r="U253" s="120">
        <f>(1-EPS_nonenergy!U208)*BIFUBC!U208</f>
        <v>0</v>
      </c>
      <c r="V253" s="120">
        <f>(1-EPS_nonenergy!V208)*BIFUBC!V208</f>
        <v>0</v>
      </c>
      <c r="W253" s="120">
        <f>(1-EPS_nonenergy!W208)*BIFUBC!W208</f>
        <v>0</v>
      </c>
      <c r="X253" s="120">
        <f>(1-EPS_nonenergy!X208)*BIFUBC!X208</f>
        <v>0</v>
      </c>
      <c r="Y253" s="120">
        <f>(1-EPS_nonenergy!Y208)*BIFUBC!Y208</f>
        <v>0</v>
      </c>
      <c r="Z253" s="120">
        <f>(1-EPS_nonenergy!Z208)*BIFUBC!Z208</f>
        <v>0</v>
      </c>
      <c r="AA253" s="120">
        <f>(1-EPS_nonenergy!AA208)*BIFUBC!AA208</f>
        <v>0</v>
      </c>
      <c r="AB253" s="120">
        <f>(1-EPS_nonenergy!AB208)*BIFUBC!AB208</f>
        <v>0</v>
      </c>
      <c r="AC253" s="120">
        <f>(1-EPS_nonenergy!AC208)*BIFUBC!AC208</f>
        <v>0</v>
      </c>
      <c r="AD253" s="120">
        <f>(1-EPS_nonenergy!AD208)*BIFUBC!AD208</f>
        <v>0</v>
      </c>
      <c r="AE253" s="120">
        <f>(1-EPS_nonenergy!AE208)*BIFUBC!AE208</f>
        <v>0</v>
      </c>
      <c r="AF253" s="120">
        <f>(1-EPS_nonenergy!AF208)*BIFUBC!AF208</f>
        <v>0</v>
      </c>
      <c r="AG253" s="120">
        <f>(1-EPS_nonenergy!AG208)*BIFUBC!AG208</f>
        <v>0</v>
      </c>
    </row>
    <row r="254" spans="1:33" x14ac:dyDescent="0.25">
      <c r="A254" s="120" t="s">
        <v>1397</v>
      </c>
      <c r="B254" s="120" t="s">
        <v>1038</v>
      </c>
      <c r="C254" s="120">
        <f>(1-EPS_nonenergy!C209)*BIFUBC!C209</f>
        <v>0</v>
      </c>
      <c r="D254" s="120">
        <f>(1-EPS_nonenergy!D209)*BIFUBC!D209</f>
        <v>0</v>
      </c>
      <c r="E254" s="120">
        <f>(1-EPS_nonenergy!E209)*BIFUBC!E209</f>
        <v>0</v>
      </c>
      <c r="F254" s="120">
        <f>(1-EPS_nonenergy!F209)*BIFUBC!F209</f>
        <v>0</v>
      </c>
      <c r="G254" s="120">
        <f>(1-EPS_nonenergy!G209)*BIFUBC!G209</f>
        <v>0</v>
      </c>
      <c r="H254" s="120">
        <f>(1-EPS_nonenergy!H209)*BIFUBC!H209</f>
        <v>0</v>
      </c>
      <c r="I254" s="120">
        <f>(1-EPS_nonenergy!I209)*BIFUBC!I209</f>
        <v>0</v>
      </c>
      <c r="J254" s="120">
        <f>(1-EPS_nonenergy!J209)*BIFUBC!J209</f>
        <v>0</v>
      </c>
      <c r="K254" s="120">
        <f>(1-EPS_nonenergy!K209)*BIFUBC!K209</f>
        <v>0</v>
      </c>
      <c r="L254" s="120">
        <f>(1-EPS_nonenergy!L209)*BIFUBC!L209</f>
        <v>0</v>
      </c>
      <c r="M254" s="120">
        <f>(1-EPS_nonenergy!M209)*BIFUBC!M209</f>
        <v>0</v>
      </c>
      <c r="N254" s="120">
        <f>(1-EPS_nonenergy!N209)*BIFUBC!N209</f>
        <v>0</v>
      </c>
      <c r="O254" s="120">
        <f>(1-EPS_nonenergy!O209)*BIFUBC!O209</f>
        <v>0</v>
      </c>
      <c r="P254" s="120">
        <f>(1-EPS_nonenergy!P209)*BIFUBC!P209</f>
        <v>0</v>
      </c>
      <c r="Q254" s="120">
        <f>(1-EPS_nonenergy!Q209)*BIFUBC!Q209</f>
        <v>0</v>
      </c>
      <c r="R254" s="120">
        <f>(1-EPS_nonenergy!R209)*BIFUBC!R209</f>
        <v>0</v>
      </c>
      <c r="S254" s="120">
        <f>(1-EPS_nonenergy!S209)*BIFUBC!S209</f>
        <v>0</v>
      </c>
      <c r="T254" s="120">
        <f>(1-EPS_nonenergy!T209)*BIFUBC!T209</f>
        <v>0</v>
      </c>
      <c r="U254" s="120">
        <f>(1-EPS_nonenergy!U209)*BIFUBC!U209</f>
        <v>0</v>
      </c>
      <c r="V254" s="120">
        <f>(1-EPS_nonenergy!V209)*BIFUBC!V209</f>
        <v>0</v>
      </c>
      <c r="W254" s="120">
        <f>(1-EPS_nonenergy!W209)*BIFUBC!W209</f>
        <v>0</v>
      </c>
      <c r="X254" s="120">
        <f>(1-EPS_nonenergy!X209)*BIFUBC!X209</f>
        <v>0</v>
      </c>
      <c r="Y254" s="120">
        <f>(1-EPS_nonenergy!Y209)*BIFUBC!Y209</f>
        <v>0</v>
      </c>
      <c r="Z254" s="120">
        <f>(1-EPS_nonenergy!Z209)*BIFUBC!Z209</f>
        <v>0</v>
      </c>
      <c r="AA254" s="120">
        <f>(1-EPS_nonenergy!AA209)*BIFUBC!AA209</f>
        <v>0</v>
      </c>
      <c r="AB254" s="120">
        <f>(1-EPS_nonenergy!AB209)*BIFUBC!AB209</f>
        <v>0</v>
      </c>
      <c r="AC254" s="120">
        <f>(1-EPS_nonenergy!AC209)*BIFUBC!AC209</f>
        <v>0</v>
      </c>
      <c r="AD254" s="120">
        <f>(1-EPS_nonenergy!AD209)*BIFUBC!AD209</f>
        <v>0</v>
      </c>
      <c r="AE254" s="120">
        <f>(1-EPS_nonenergy!AE209)*BIFUBC!AE209</f>
        <v>0</v>
      </c>
      <c r="AF254" s="120">
        <f>(1-EPS_nonenergy!AF209)*BIFUBC!AF209</f>
        <v>0</v>
      </c>
      <c r="AG254" s="120">
        <f>(1-EPS_nonenergy!AG209)*BIFUBC!AG209</f>
        <v>0</v>
      </c>
    </row>
    <row r="255" spans="1:33" x14ac:dyDescent="0.25">
      <c r="A255" s="120" t="s">
        <v>1397</v>
      </c>
      <c r="B255" s="120" t="s">
        <v>1039</v>
      </c>
      <c r="C255" s="120">
        <f>(1-EPS_nonenergy!C210)*BIFUBC!C210</f>
        <v>0</v>
      </c>
      <c r="D255" s="120">
        <f>(1-EPS_nonenergy!D210)*BIFUBC!D210</f>
        <v>0</v>
      </c>
      <c r="E255" s="120">
        <f>(1-EPS_nonenergy!E210)*BIFUBC!E210</f>
        <v>0</v>
      </c>
      <c r="F255" s="120">
        <f>(1-EPS_nonenergy!F210)*BIFUBC!F210</f>
        <v>0</v>
      </c>
      <c r="G255" s="120">
        <f>(1-EPS_nonenergy!G210)*BIFUBC!G210</f>
        <v>0</v>
      </c>
      <c r="H255" s="120">
        <f>(1-EPS_nonenergy!H210)*BIFUBC!H210</f>
        <v>0</v>
      </c>
      <c r="I255" s="120">
        <f>(1-EPS_nonenergy!I210)*BIFUBC!I210</f>
        <v>0</v>
      </c>
      <c r="J255" s="120">
        <f>(1-EPS_nonenergy!J210)*BIFUBC!J210</f>
        <v>0</v>
      </c>
      <c r="K255" s="120">
        <f>(1-EPS_nonenergy!K210)*BIFUBC!K210</f>
        <v>0</v>
      </c>
      <c r="L255" s="120">
        <f>(1-EPS_nonenergy!L210)*BIFUBC!L210</f>
        <v>0</v>
      </c>
      <c r="M255" s="120">
        <f>(1-EPS_nonenergy!M210)*BIFUBC!M210</f>
        <v>0</v>
      </c>
      <c r="N255" s="120">
        <f>(1-EPS_nonenergy!N210)*BIFUBC!N210</f>
        <v>0</v>
      </c>
      <c r="O255" s="120">
        <f>(1-EPS_nonenergy!O210)*BIFUBC!O210</f>
        <v>0</v>
      </c>
      <c r="P255" s="120">
        <f>(1-EPS_nonenergy!P210)*BIFUBC!P210</f>
        <v>0</v>
      </c>
      <c r="Q255" s="120">
        <f>(1-EPS_nonenergy!Q210)*BIFUBC!Q210</f>
        <v>0</v>
      </c>
      <c r="R255" s="120">
        <f>(1-EPS_nonenergy!R210)*BIFUBC!R210</f>
        <v>0</v>
      </c>
      <c r="S255" s="120">
        <f>(1-EPS_nonenergy!S210)*BIFUBC!S210</f>
        <v>0</v>
      </c>
      <c r="T255" s="120">
        <f>(1-EPS_nonenergy!T210)*BIFUBC!T210</f>
        <v>0</v>
      </c>
      <c r="U255" s="120">
        <f>(1-EPS_nonenergy!U210)*BIFUBC!U210</f>
        <v>0</v>
      </c>
      <c r="V255" s="120">
        <f>(1-EPS_nonenergy!V210)*BIFUBC!V210</f>
        <v>0</v>
      </c>
      <c r="W255" s="120">
        <f>(1-EPS_nonenergy!W210)*BIFUBC!W210</f>
        <v>0</v>
      </c>
      <c r="X255" s="120">
        <f>(1-EPS_nonenergy!X210)*BIFUBC!X210</f>
        <v>0</v>
      </c>
      <c r="Y255" s="120">
        <f>(1-EPS_nonenergy!Y210)*BIFUBC!Y210</f>
        <v>0</v>
      </c>
      <c r="Z255" s="120">
        <f>(1-EPS_nonenergy!Z210)*BIFUBC!Z210</f>
        <v>0</v>
      </c>
      <c r="AA255" s="120">
        <f>(1-EPS_nonenergy!AA210)*BIFUBC!AA210</f>
        <v>0</v>
      </c>
      <c r="AB255" s="120">
        <f>(1-EPS_nonenergy!AB210)*BIFUBC!AB210</f>
        <v>0</v>
      </c>
      <c r="AC255" s="120">
        <f>(1-EPS_nonenergy!AC210)*BIFUBC!AC210</f>
        <v>0</v>
      </c>
      <c r="AD255" s="120">
        <f>(1-EPS_nonenergy!AD210)*BIFUBC!AD210</f>
        <v>0</v>
      </c>
      <c r="AE255" s="120">
        <f>(1-EPS_nonenergy!AE210)*BIFUBC!AE210</f>
        <v>0</v>
      </c>
      <c r="AF255" s="120">
        <f>(1-EPS_nonenergy!AF210)*BIFUBC!AF210</f>
        <v>0</v>
      </c>
      <c r="AG255" s="120">
        <f>(1-EPS_nonenergy!AG210)*BIFUBC!AG210</f>
        <v>0</v>
      </c>
    </row>
    <row r="256" spans="1:33" x14ac:dyDescent="0.25">
      <c r="A256" s="120" t="s">
        <v>1397</v>
      </c>
      <c r="B256" s="120" t="s">
        <v>1040</v>
      </c>
      <c r="C256" s="120">
        <f>(1-EPS_nonenergy!C211)*BIFUBC!C211</f>
        <v>25249789118241.512</v>
      </c>
      <c r="D256" s="120">
        <f>(1-EPS_nonenergy!D211)*BIFUBC!D211</f>
        <v>27573469453079.227</v>
      </c>
      <c r="E256" s="120">
        <f>(1-EPS_nonenergy!E211)*BIFUBC!E211</f>
        <v>29876522428048.078</v>
      </c>
      <c r="F256" s="120">
        <f>(1-EPS_nonenergy!F211)*BIFUBC!F211</f>
        <v>30066943835433.246</v>
      </c>
      <c r="G256" s="120">
        <f>(1-EPS_nonenergy!G211)*BIFUBC!G211</f>
        <v>30780773959928.715</v>
      </c>
      <c r="H256" s="120">
        <f>(1-EPS_nonenergy!H211)*BIFUBC!H211</f>
        <v>31347988954901.258</v>
      </c>
      <c r="I256" s="120">
        <f>(1-EPS_nonenergy!I211)*BIFUBC!I211</f>
        <v>31668949503660.309</v>
      </c>
      <c r="J256" s="120">
        <f>(1-EPS_nonenergy!J211)*BIFUBC!J211</f>
        <v>31869373683636.336</v>
      </c>
      <c r="K256" s="120">
        <f>(1-EPS_nonenergy!K211)*BIFUBC!K211</f>
        <v>32139971496157.227</v>
      </c>
      <c r="L256" s="120">
        <f>(1-EPS_nonenergy!L211)*BIFUBC!L211</f>
        <v>32447572141125.441</v>
      </c>
      <c r="M256" s="120">
        <f>(1-EPS_nonenergy!M211)*BIFUBC!M211</f>
        <v>32856312686332.004</v>
      </c>
      <c r="N256" s="120">
        <f>(1-EPS_nonenergy!N211)*BIFUBC!N211</f>
        <v>33226116144724.961</v>
      </c>
      <c r="O256" s="120">
        <f>(1-EPS_nonenergy!O211)*BIFUBC!O211</f>
        <v>33452535737113.324</v>
      </c>
      <c r="P256" s="120">
        <f>(1-EPS_nonenergy!P211)*BIFUBC!P211</f>
        <v>33729539156910.422</v>
      </c>
      <c r="Q256" s="120">
        <f>(1-EPS_nonenergy!Q211)*BIFUBC!Q211</f>
        <v>34063961237984.645</v>
      </c>
      <c r="R256" s="120">
        <f>(1-EPS_nonenergy!R211)*BIFUBC!R211</f>
        <v>34379637882164.957</v>
      </c>
      <c r="S256" s="120">
        <f>(1-EPS_nonenergy!S211)*BIFUBC!S211</f>
        <v>34531618300912.602</v>
      </c>
      <c r="T256" s="120">
        <f>(1-EPS_nonenergy!T211)*BIFUBC!T211</f>
        <v>34755480172494.617</v>
      </c>
      <c r="U256" s="120">
        <f>(1-EPS_nonenergy!U211)*BIFUBC!U211</f>
        <v>34947964081131.969</v>
      </c>
      <c r="V256" s="120">
        <f>(1-EPS_nonenergy!V211)*BIFUBC!V211</f>
        <v>34994516217093.75</v>
      </c>
      <c r="W256" s="120">
        <f>(1-EPS_nonenergy!W211)*BIFUBC!W211</f>
        <v>34918921459151.078</v>
      </c>
      <c r="X256" s="120">
        <f>(1-EPS_nonenergy!X211)*BIFUBC!X211</f>
        <v>34947566057750.992</v>
      </c>
      <c r="Y256" s="120">
        <f>(1-EPS_nonenergy!Y211)*BIFUBC!Y211</f>
        <v>35148601518519.719</v>
      </c>
      <c r="Z256" s="120">
        <f>(1-EPS_nonenergy!Z211)*BIFUBC!Z211</f>
        <v>35287691137190.234</v>
      </c>
      <c r="AA256" s="120">
        <f>(1-EPS_nonenergy!AA211)*BIFUBC!AA211</f>
        <v>35295480802472.859</v>
      </c>
      <c r="AB256" s="120">
        <f>(1-EPS_nonenergy!AB211)*BIFUBC!AB211</f>
        <v>35389460517130.625</v>
      </c>
      <c r="AC256" s="120">
        <f>(1-EPS_nonenergy!AC211)*BIFUBC!AC211</f>
        <v>35449610326410.047</v>
      </c>
      <c r="AD256" s="120">
        <f>(1-EPS_nonenergy!AD211)*BIFUBC!AD211</f>
        <v>35531071088421.625</v>
      </c>
      <c r="AE256" s="120">
        <f>(1-EPS_nonenergy!AE211)*BIFUBC!AE211</f>
        <v>35615294591338.508</v>
      </c>
      <c r="AF256" s="120">
        <f>(1-EPS_nonenergy!AF211)*BIFUBC!AF211</f>
        <v>35886786592348.906</v>
      </c>
      <c r="AG256" s="120">
        <f>(1-EPS_nonenergy!AG211)*BIFUBC!AG211</f>
        <v>36103345728025.125</v>
      </c>
    </row>
    <row r="257" spans="1:33" x14ac:dyDescent="0.25">
      <c r="A257" s="120" t="s">
        <v>1397</v>
      </c>
      <c r="B257" s="120" t="s">
        <v>1041</v>
      </c>
      <c r="C257" s="120">
        <f>(1-EPS_nonenergy!C212)*BIFUBC!C212</f>
        <v>0</v>
      </c>
      <c r="D257" s="120">
        <f>(1-EPS_nonenergy!D212)*BIFUBC!D212</f>
        <v>0</v>
      </c>
      <c r="E257" s="120">
        <f>(1-EPS_nonenergy!E212)*BIFUBC!E212</f>
        <v>0</v>
      </c>
      <c r="F257" s="120">
        <f>(1-EPS_nonenergy!F212)*BIFUBC!F212</f>
        <v>0</v>
      </c>
      <c r="G257" s="120">
        <f>(1-EPS_nonenergy!G212)*BIFUBC!G212</f>
        <v>0</v>
      </c>
      <c r="H257" s="120">
        <f>(1-EPS_nonenergy!H212)*BIFUBC!H212</f>
        <v>0</v>
      </c>
      <c r="I257" s="120">
        <f>(1-EPS_nonenergy!I212)*BIFUBC!I212</f>
        <v>0</v>
      </c>
      <c r="J257" s="120">
        <f>(1-EPS_nonenergy!J212)*BIFUBC!J212</f>
        <v>0</v>
      </c>
      <c r="K257" s="120">
        <f>(1-EPS_nonenergy!K212)*BIFUBC!K212</f>
        <v>0</v>
      </c>
      <c r="L257" s="120">
        <f>(1-EPS_nonenergy!L212)*BIFUBC!L212</f>
        <v>0</v>
      </c>
      <c r="M257" s="120">
        <f>(1-EPS_nonenergy!M212)*BIFUBC!M212</f>
        <v>0</v>
      </c>
      <c r="N257" s="120">
        <f>(1-EPS_nonenergy!N212)*BIFUBC!N212</f>
        <v>0</v>
      </c>
      <c r="O257" s="120">
        <f>(1-EPS_nonenergy!O212)*BIFUBC!O212</f>
        <v>0</v>
      </c>
      <c r="P257" s="120">
        <f>(1-EPS_nonenergy!P212)*BIFUBC!P212</f>
        <v>0</v>
      </c>
      <c r="Q257" s="120">
        <f>(1-EPS_nonenergy!Q212)*BIFUBC!Q212</f>
        <v>0</v>
      </c>
      <c r="R257" s="120">
        <f>(1-EPS_nonenergy!R212)*BIFUBC!R212</f>
        <v>0</v>
      </c>
      <c r="S257" s="120">
        <f>(1-EPS_nonenergy!S212)*BIFUBC!S212</f>
        <v>0</v>
      </c>
      <c r="T257" s="120">
        <f>(1-EPS_nonenergy!T212)*BIFUBC!T212</f>
        <v>0</v>
      </c>
      <c r="U257" s="120">
        <f>(1-EPS_nonenergy!U212)*BIFUBC!U212</f>
        <v>0</v>
      </c>
      <c r="V257" s="120">
        <f>(1-EPS_nonenergy!V212)*BIFUBC!V212</f>
        <v>0</v>
      </c>
      <c r="W257" s="120">
        <f>(1-EPS_nonenergy!W212)*BIFUBC!W212</f>
        <v>0</v>
      </c>
      <c r="X257" s="120">
        <f>(1-EPS_nonenergy!X212)*BIFUBC!X212</f>
        <v>0</v>
      </c>
      <c r="Y257" s="120">
        <f>(1-EPS_nonenergy!Y212)*BIFUBC!Y212</f>
        <v>0</v>
      </c>
      <c r="Z257" s="120">
        <f>(1-EPS_nonenergy!Z212)*BIFUBC!Z212</f>
        <v>0</v>
      </c>
      <c r="AA257" s="120">
        <f>(1-EPS_nonenergy!AA212)*BIFUBC!AA212</f>
        <v>0</v>
      </c>
      <c r="AB257" s="120">
        <f>(1-EPS_nonenergy!AB212)*BIFUBC!AB212</f>
        <v>0</v>
      </c>
      <c r="AC257" s="120">
        <f>(1-EPS_nonenergy!AC212)*BIFUBC!AC212</f>
        <v>0</v>
      </c>
      <c r="AD257" s="120">
        <f>(1-EPS_nonenergy!AD212)*BIFUBC!AD212</f>
        <v>0</v>
      </c>
      <c r="AE257" s="120">
        <f>(1-EPS_nonenergy!AE212)*BIFUBC!AE212</f>
        <v>0</v>
      </c>
      <c r="AF257" s="120">
        <f>(1-EPS_nonenergy!AF212)*BIFUBC!AF212</f>
        <v>0</v>
      </c>
      <c r="AG257" s="120">
        <f>(1-EPS_nonenergy!AG212)*BIFUBC!AG212</f>
        <v>0</v>
      </c>
    </row>
    <row r="258" spans="1:33" x14ac:dyDescent="0.25">
      <c r="A258" s="120" t="s">
        <v>1397</v>
      </c>
      <c r="B258" s="120" t="s">
        <v>1042</v>
      </c>
      <c r="C258" s="120">
        <f>(1-EPS_nonenergy!C213)*BIFUBC!C213</f>
        <v>0</v>
      </c>
      <c r="D258" s="120">
        <f>(1-EPS_nonenergy!D213)*BIFUBC!D213</f>
        <v>0</v>
      </c>
      <c r="E258" s="120">
        <f>(1-EPS_nonenergy!E213)*BIFUBC!E213</f>
        <v>0</v>
      </c>
      <c r="F258" s="120">
        <f>(1-EPS_nonenergy!F213)*BIFUBC!F213</f>
        <v>0</v>
      </c>
      <c r="G258" s="120">
        <f>(1-EPS_nonenergy!G213)*BIFUBC!G213</f>
        <v>0</v>
      </c>
      <c r="H258" s="120">
        <f>(1-EPS_nonenergy!H213)*BIFUBC!H213</f>
        <v>0</v>
      </c>
      <c r="I258" s="120">
        <f>(1-EPS_nonenergy!I213)*BIFUBC!I213</f>
        <v>0</v>
      </c>
      <c r="J258" s="120">
        <f>(1-EPS_nonenergy!J213)*BIFUBC!J213</f>
        <v>0</v>
      </c>
      <c r="K258" s="120">
        <f>(1-EPS_nonenergy!K213)*BIFUBC!K213</f>
        <v>0</v>
      </c>
      <c r="L258" s="120">
        <f>(1-EPS_nonenergy!L213)*BIFUBC!L213</f>
        <v>0</v>
      </c>
      <c r="M258" s="120">
        <f>(1-EPS_nonenergy!M213)*BIFUBC!M213</f>
        <v>0</v>
      </c>
      <c r="N258" s="120">
        <f>(1-EPS_nonenergy!N213)*BIFUBC!N213</f>
        <v>0</v>
      </c>
      <c r="O258" s="120">
        <f>(1-EPS_nonenergy!O213)*BIFUBC!O213</f>
        <v>0</v>
      </c>
      <c r="P258" s="120">
        <f>(1-EPS_nonenergy!P213)*BIFUBC!P213</f>
        <v>0</v>
      </c>
      <c r="Q258" s="120">
        <f>(1-EPS_nonenergy!Q213)*BIFUBC!Q213</f>
        <v>0</v>
      </c>
      <c r="R258" s="120">
        <f>(1-EPS_nonenergy!R213)*BIFUBC!R213</f>
        <v>0</v>
      </c>
      <c r="S258" s="120">
        <f>(1-EPS_nonenergy!S213)*BIFUBC!S213</f>
        <v>0</v>
      </c>
      <c r="T258" s="120">
        <f>(1-EPS_nonenergy!T213)*BIFUBC!T213</f>
        <v>0</v>
      </c>
      <c r="U258" s="120">
        <f>(1-EPS_nonenergy!U213)*BIFUBC!U213</f>
        <v>0</v>
      </c>
      <c r="V258" s="120">
        <f>(1-EPS_nonenergy!V213)*BIFUBC!V213</f>
        <v>0</v>
      </c>
      <c r="W258" s="120">
        <f>(1-EPS_nonenergy!W213)*BIFUBC!W213</f>
        <v>0</v>
      </c>
      <c r="X258" s="120">
        <f>(1-EPS_nonenergy!X213)*BIFUBC!X213</f>
        <v>0</v>
      </c>
      <c r="Y258" s="120">
        <f>(1-EPS_nonenergy!Y213)*BIFUBC!Y213</f>
        <v>0</v>
      </c>
      <c r="Z258" s="120">
        <f>(1-EPS_nonenergy!Z213)*BIFUBC!Z213</f>
        <v>0</v>
      </c>
      <c r="AA258" s="120">
        <f>(1-EPS_nonenergy!AA213)*BIFUBC!AA213</f>
        <v>0</v>
      </c>
      <c r="AB258" s="120">
        <f>(1-EPS_nonenergy!AB213)*BIFUBC!AB213</f>
        <v>0</v>
      </c>
      <c r="AC258" s="120">
        <f>(1-EPS_nonenergy!AC213)*BIFUBC!AC213</f>
        <v>0</v>
      </c>
      <c r="AD258" s="120">
        <f>(1-EPS_nonenergy!AD213)*BIFUBC!AD213</f>
        <v>0</v>
      </c>
      <c r="AE258" s="120">
        <f>(1-EPS_nonenergy!AE213)*BIFUBC!AE213</f>
        <v>0</v>
      </c>
      <c r="AF258" s="120">
        <f>(1-EPS_nonenergy!AF213)*BIFUBC!AF213</f>
        <v>0</v>
      </c>
      <c r="AG258" s="120">
        <f>(1-EPS_nonenergy!AG213)*BIFUBC!AG213</f>
        <v>0</v>
      </c>
    </row>
    <row r="259" spans="1:33" x14ac:dyDescent="0.25">
      <c r="A259" s="120" t="s">
        <v>1397</v>
      </c>
      <c r="B259" s="120" t="s">
        <v>1043</v>
      </c>
      <c r="C259" s="120">
        <f>(1-EPS_nonenergy!C214)*BIFUBC!C214</f>
        <v>0</v>
      </c>
      <c r="D259" s="120">
        <f>(1-EPS_nonenergy!D214)*BIFUBC!D214</f>
        <v>0</v>
      </c>
      <c r="E259" s="120">
        <f>(1-EPS_nonenergy!E214)*BIFUBC!E214</f>
        <v>0</v>
      </c>
      <c r="F259" s="120">
        <f>(1-EPS_nonenergy!F214)*BIFUBC!F214</f>
        <v>0</v>
      </c>
      <c r="G259" s="120">
        <f>(1-EPS_nonenergy!G214)*BIFUBC!G214</f>
        <v>0</v>
      </c>
      <c r="H259" s="120">
        <f>(1-EPS_nonenergy!H214)*BIFUBC!H214</f>
        <v>0</v>
      </c>
      <c r="I259" s="120">
        <f>(1-EPS_nonenergy!I214)*BIFUBC!I214</f>
        <v>0</v>
      </c>
      <c r="J259" s="120">
        <f>(1-EPS_nonenergy!J214)*BIFUBC!J214</f>
        <v>0</v>
      </c>
      <c r="K259" s="120">
        <f>(1-EPS_nonenergy!K214)*BIFUBC!K214</f>
        <v>0</v>
      </c>
      <c r="L259" s="120">
        <f>(1-EPS_nonenergy!L214)*BIFUBC!L214</f>
        <v>0</v>
      </c>
      <c r="M259" s="120">
        <f>(1-EPS_nonenergy!M214)*BIFUBC!M214</f>
        <v>0</v>
      </c>
      <c r="N259" s="120">
        <f>(1-EPS_nonenergy!N214)*BIFUBC!N214</f>
        <v>0</v>
      </c>
      <c r="O259" s="120">
        <f>(1-EPS_nonenergy!O214)*BIFUBC!O214</f>
        <v>0</v>
      </c>
      <c r="P259" s="120">
        <f>(1-EPS_nonenergy!P214)*BIFUBC!P214</f>
        <v>0</v>
      </c>
      <c r="Q259" s="120">
        <f>(1-EPS_nonenergy!Q214)*BIFUBC!Q214</f>
        <v>0</v>
      </c>
      <c r="R259" s="120">
        <f>(1-EPS_nonenergy!R214)*BIFUBC!R214</f>
        <v>0</v>
      </c>
      <c r="S259" s="120">
        <f>(1-EPS_nonenergy!S214)*BIFUBC!S214</f>
        <v>0</v>
      </c>
      <c r="T259" s="120">
        <f>(1-EPS_nonenergy!T214)*BIFUBC!T214</f>
        <v>0</v>
      </c>
      <c r="U259" s="120">
        <f>(1-EPS_nonenergy!U214)*BIFUBC!U214</f>
        <v>0</v>
      </c>
      <c r="V259" s="120">
        <f>(1-EPS_nonenergy!V214)*BIFUBC!V214</f>
        <v>0</v>
      </c>
      <c r="W259" s="120">
        <f>(1-EPS_nonenergy!W214)*BIFUBC!W214</f>
        <v>0</v>
      </c>
      <c r="X259" s="120">
        <f>(1-EPS_nonenergy!X214)*BIFUBC!X214</f>
        <v>0</v>
      </c>
      <c r="Y259" s="120">
        <f>(1-EPS_nonenergy!Y214)*BIFUBC!Y214</f>
        <v>0</v>
      </c>
      <c r="Z259" s="120">
        <f>(1-EPS_nonenergy!Z214)*BIFUBC!Z214</f>
        <v>0</v>
      </c>
      <c r="AA259" s="120">
        <f>(1-EPS_nonenergy!AA214)*BIFUBC!AA214</f>
        <v>0</v>
      </c>
      <c r="AB259" s="120">
        <f>(1-EPS_nonenergy!AB214)*BIFUBC!AB214</f>
        <v>0</v>
      </c>
      <c r="AC259" s="120">
        <f>(1-EPS_nonenergy!AC214)*BIFUBC!AC214</f>
        <v>0</v>
      </c>
      <c r="AD259" s="120">
        <f>(1-EPS_nonenergy!AD214)*BIFUBC!AD214</f>
        <v>0</v>
      </c>
      <c r="AE259" s="120">
        <f>(1-EPS_nonenergy!AE214)*BIFUBC!AE214</f>
        <v>0</v>
      </c>
      <c r="AF259" s="120">
        <f>(1-EPS_nonenergy!AF214)*BIFUBC!AF214</f>
        <v>0</v>
      </c>
      <c r="AG259" s="120">
        <f>(1-EPS_nonenergy!AG214)*BIFUBC!AG214</f>
        <v>0</v>
      </c>
    </row>
    <row r="260" spans="1:33" x14ac:dyDescent="0.25">
      <c r="A260" s="120" t="s">
        <v>1397</v>
      </c>
      <c r="B260" s="120" t="s">
        <v>1044</v>
      </c>
      <c r="C260" s="120">
        <f>(1-EPS_nonenergy!C215)*BIFUBC!C215</f>
        <v>0</v>
      </c>
      <c r="D260" s="120">
        <f>(1-EPS_nonenergy!D215)*BIFUBC!D215</f>
        <v>0</v>
      </c>
      <c r="E260" s="120">
        <f>(1-EPS_nonenergy!E215)*BIFUBC!E215</f>
        <v>0</v>
      </c>
      <c r="F260" s="120">
        <f>(1-EPS_nonenergy!F215)*BIFUBC!F215</f>
        <v>0</v>
      </c>
      <c r="G260" s="120">
        <f>(1-EPS_nonenergy!G215)*BIFUBC!G215</f>
        <v>0</v>
      </c>
      <c r="H260" s="120">
        <f>(1-EPS_nonenergy!H215)*BIFUBC!H215</f>
        <v>0</v>
      </c>
      <c r="I260" s="120">
        <f>(1-EPS_nonenergy!I215)*BIFUBC!I215</f>
        <v>0</v>
      </c>
      <c r="J260" s="120">
        <f>(1-EPS_nonenergy!J215)*BIFUBC!J215</f>
        <v>0</v>
      </c>
      <c r="K260" s="120">
        <f>(1-EPS_nonenergy!K215)*BIFUBC!K215</f>
        <v>0</v>
      </c>
      <c r="L260" s="120">
        <f>(1-EPS_nonenergy!L215)*BIFUBC!L215</f>
        <v>0</v>
      </c>
      <c r="M260" s="120">
        <f>(1-EPS_nonenergy!M215)*BIFUBC!M215</f>
        <v>0</v>
      </c>
      <c r="N260" s="120">
        <f>(1-EPS_nonenergy!N215)*BIFUBC!N215</f>
        <v>0</v>
      </c>
      <c r="O260" s="120">
        <f>(1-EPS_nonenergy!O215)*BIFUBC!O215</f>
        <v>0</v>
      </c>
      <c r="P260" s="120">
        <f>(1-EPS_nonenergy!P215)*BIFUBC!P215</f>
        <v>0</v>
      </c>
      <c r="Q260" s="120">
        <f>(1-EPS_nonenergy!Q215)*BIFUBC!Q215</f>
        <v>0</v>
      </c>
      <c r="R260" s="120">
        <f>(1-EPS_nonenergy!R215)*BIFUBC!R215</f>
        <v>0</v>
      </c>
      <c r="S260" s="120">
        <f>(1-EPS_nonenergy!S215)*BIFUBC!S215</f>
        <v>0</v>
      </c>
      <c r="T260" s="120">
        <f>(1-EPS_nonenergy!T215)*BIFUBC!T215</f>
        <v>0</v>
      </c>
      <c r="U260" s="120">
        <f>(1-EPS_nonenergy!U215)*BIFUBC!U215</f>
        <v>0</v>
      </c>
      <c r="V260" s="120">
        <f>(1-EPS_nonenergy!V215)*BIFUBC!V215</f>
        <v>0</v>
      </c>
      <c r="W260" s="120">
        <f>(1-EPS_nonenergy!W215)*BIFUBC!W215</f>
        <v>0</v>
      </c>
      <c r="X260" s="120">
        <f>(1-EPS_nonenergy!X215)*BIFUBC!X215</f>
        <v>0</v>
      </c>
      <c r="Y260" s="120">
        <f>(1-EPS_nonenergy!Y215)*BIFUBC!Y215</f>
        <v>0</v>
      </c>
      <c r="Z260" s="120">
        <f>(1-EPS_nonenergy!Z215)*BIFUBC!Z215</f>
        <v>0</v>
      </c>
      <c r="AA260" s="120">
        <f>(1-EPS_nonenergy!AA215)*BIFUBC!AA215</f>
        <v>0</v>
      </c>
      <c r="AB260" s="120">
        <f>(1-EPS_nonenergy!AB215)*BIFUBC!AB215</f>
        <v>0</v>
      </c>
      <c r="AC260" s="120">
        <f>(1-EPS_nonenergy!AC215)*BIFUBC!AC215</f>
        <v>0</v>
      </c>
      <c r="AD260" s="120">
        <f>(1-EPS_nonenergy!AD215)*BIFUBC!AD215</f>
        <v>0</v>
      </c>
      <c r="AE260" s="120">
        <f>(1-EPS_nonenergy!AE215)*BIFUBC!AE215</f>
        <v>0</v>
      </c>
      <c r="AF260" s="120">
        <f>(1-EPS_nonenergy!AF215)*BIFUBC!AF215</f>
        <v>0</v>
      </c>
      <c r="AG260" s="120">
        <f>(1-EPS_nonenergy!AG215)*BIFUBC!AG215</f>
        <v>0</v>
      </c>
    </row>
    <row r="261" spans="1:33" x14ac:dyDescent="0.25">
      <c r="A261" s="120" t="s">
        <v>1397</v>
      </c>
      <c r="B261" s="120" t="s">
        <v>1045</v>
      </c>
      <c r="C261" s="120">
        <f>(1-EPS_nonenergy!C216)*BIFUBC!C216</f>
        <v>0</v>
      </c>
      <c r="D261" s="120">
        <f>(1-EPS_nonenergy!D216)*BIFUBC!D216</f>
        <v>0</v>
      </c>
      <c r="E261" s="120">
        <f>(1-EPS_nonenergy!E216)*BIFUBC!E216</f>
        <v>0</v>
      </c>
      <c r="F261" s="120">
        <f>(1-EPS_nonenergy!F216)*BIFUBC!F216</f>
        <v>0</v>
      </c>
      <c r="G261" s="120">
        <f>(1-EPS_nonenergy!G216)*BIFUBC!G216</f>
        <v>0</v>
      </c>
      <c r="H261" s="120">
        <f>(1-EPS_nonenergy!H216)*BIFUBC!H216</f>
        <v>0</v>
      </c>
      <c r="I261" s="120">
        <f>(1-EPS_nonenergy!I216)*BIFUBC!I216</f>
        <v>0</v>
      </c>
      <c r="J261" s="120">
        <f>(1-EPS_nonenergy!J216)*BIFUBC!J216</f>
        <v>0</v>
      </c>
      <c r="K261" s="120">
        <f>(1-EPS_nonenergy!K216)*BIFUBC!K216</f>
        <v>0</v>
      </c>
      <c r="L261" s="120">
        <f>(1-EPS_nonenergy!L216)*BIFUBC!L216</f>
        <v>0</v>
      </c>
      <c r="M261" s="120">
        <f>(1-EPS_nonenergy!M216)*BIFUBC!M216</f>
        <v>0</v>
      </c>
      <c r="N261" s="120">
        <f>(1-EPS_nonenergy!N216)*BIFUBC!N216</f>
        <v>0</v>
      </c>
      <c r="O261" s="120">
        <f>(1-EPS_nonenergy!O216)*BIFUBC!O216</f>
        <v>0</v>
      </c>
      <c r="P261" s="120">
        <f>(1-EPS_nonenergy!P216)*BIFUBC!P216</f>
        <v>0</v>
      </c>
      <c r="Q261" s="120">
        <f>(1-EPS_nonenergy!Q216)*BIFUBC!Q216</f>
        <v>0</v>
      </c>
      <c r="R261" s="120">
        <f>(1-EPS_nonenergy!R216)*BIFUBC!R216</f>
        <v>0</v>
      </c>
      <c r="S261" s="120">
        <f>(1-EPS_nonenergy!S216)*BIFUBC!S216</f>
        <v>0</v>
      </c>
      <c r="T261" s="120">
        <f>(1-EPS_nonenergy!T216)*BIFUBC!T216</f>
        <v>0</v>
      </c>
      <c r="U261" s="120">
        <f>(1-EPS_nonenergy!U216)*BIFUBC!U216</f>
        <v>0</v>
      </c>
      <c r="V261" s="120">
        <f>(1-EPS_nonenergy!V216)*BIFUBC!V216</f>
        <v>0</v>
      </c>
      <c r="W261" s="120">
        <f>(1-EPS_nonenergy!W216)*BIFUBC!W216</f>
        <v>0</v>
      </c>
      <c r="X261" s="120">
        <f>(1-EPS_nonenergy!X216)*BIFUBC!X216</f>
        <v>0</v>
      </c>
      <c r="Y261" s="120">
        <f>(1-EPS_nonenergy!Y216)*BIFUBC!Y216</f>
        <v>0</v>
      </c>
      <c r="Z261" s="120">
        <f>(1-EPS_nonenergy!Z216)*BIFUBC!Z216</f>
        <v>0</v>
      </c>
      <c r="AA261" s="120">
        <f>(1-EPS_nonenergy!AA216)*BIFUBC!AA216</f>
        <v>0</v>
      </c>
      <c r="AB261" s="120">
        <f>(1-EPS_nonenergy!AB216)*BIFUBC!AB216</f>
        <v>0</v>
      </c>
      <c r="AC261" s="120">
        <f>(1-EPS_nonenergy!AC216)*BIFUBC!AC216</f>
        <v>0</v>
      </c>
      <c r="AD261" s="120">
        <f>(1-EPS_nonenergy!AD216)*BIFUBC!AD216</f>
        <v>0</v>
      </c>
      <c r="AE261" s="120">
        <f>(1-EPS_nonenergy!AE216)*BIFUBC!AE216</f>
        <v>0</v>
      </c>
      <c r="AF261" s="120">
        <f>(1-EPS_nonenergy!AF216)*BIFUBC!AF216</f>
        <v>0</v>
      </c>
      <c r="AG261" s="120">
        <f>(1-EPS_nonenergy!AG216)*BIFUBC!AG216</f>
        <v>0</v>
      </c>
    </row>
    <row r="262" spans="1:33" x14ac:dyDescent="0.25">
      <c r="A262" s="120" t="s">
        <v>1397</v>
      </c>
      <c r="B262" s="120" t="s">
        <v>1046</v>
      </c>
      <c r="C262" s="120">
        <f>(1-EPS_nonenergy!C217)*BIFUBC!C217</f>
        <v>0</v>
      </c>
      <c r="D262" s="120">
        <f>(1-EPS_nonenergy!D217)*BIFUBC!D217</f>
        <v>0</v>
      </c>
      <c r="E262" s="120">
        <f>(1-EPS_nonenergy!E217)*BIFUBC!E217</f>
        <v>0</v>
      </c>
      <c r="F262" s="120">
        <f>(1-EPS_nonenergy!F217)*BIFUBC!F217</f>
        <v>0</v>
      </c>
      <c r="G262" s="120">
        <f>(1-EPS_nonenergy!G217)*BIFUBC!G217</f>
        <v>0</v>
      </c>
      <c r="H262" s="120">
        <f>(1-EPS_nonenergy!H217)*BIFUBC!H217</f>
        <v>0</v>
      </c>
      <c r="I262" s="120">
        <f>(1-EPS_nonenergy!I217)*BIFUBC!I217</f>
        <v>0</v>
      </c>
      <c r="J262" s="120">
        <f>(1-EPS_nonenergy!J217)*BIFUBC!J217</f>
        <v>0</v>
      </c>
      <c r="K262" s="120">
        <f>(1-EPS_nonenergy!K217)*BIFUBC!K217</f>
        <v>0</v>
      </c>
      <c r="L262" s="120">
        <f>(1-EPS_nonenergy!L217)*BIFUBC!L217</f>
        <v>0</v>
      </c>
      <c r="M262" s="120">
        <f>(1-EPS_nonenergy!M217)*BIFUBC!M217</f>
        <v>0</v>
      </c>
      <c r="N262" s="120">
        <f>(1-EPS_nonenergy!N217)*BIFUBC!N217</f>
        <v>0</v>
      </c>
      <c r="O262" s="120">
        <f>(1-EPS_nonenergy!O217)*BIFUBC!O217</f>
        <v>0</v>
      </c>
      <c r="P262" s="120">
        <f>(1-EPS_nonenergy!P217)*BIFUBC!P217</f>
        <v>0</v>
      </c>
      <c r="Q262" s="120">
        <f>(1-EPS_nonenergy!Q217)*BIFUBC!Q217</f>
        <v>0</v>
      </c>
      <c r="R262" s="120">
        <f>(1-EPS_nonenergy!R217)*BIFUBC!R217</f>
        <v>0</v>
      </c>
      <c r="S262" s="120">
        <f>(1-EPS_nonenergy!S217)*BIFUBC!S217</f>
        <v>0</v>
      </c>
      <c r="T262" s="120">
        <f>(1-EPS_nonenergy!T217)*BIFUBC!T217</f>
        <v>0</v>
      </c>
      <c r="U262" s="120">
        <f>(1-EPS_nonenergy!U217)*BIFUBC!U217</f>
        <v>0</v>
      </c>
      <c r="V262" s="120">
        <f>(1-EPS_nonenergy!V217)*BIFUBC!V217</f>
        <v>0</v>
      </c>
      <c r="W262" s="120">
        <f>(1-EPS_nonenergy!W217)*BIFUBC!W217</f>
        <v>0</v>
      </c>
      <c r="X262" s="120">
        <f>(1-EPS_nonenergy!X217)*BIFUBC!X217</f>
        <v>0</v>
      </c>
      <c r="Y262" s="120">
        <f>(1-EPS_nonenergy!Y217)*BIFUBC!Y217</f>
        <v>0</v>
      </c>
      <c r="Z262" s="120">
        <f>(1-EPS_nonenergy!Z217)*BIFUBC!Z217</f>
        <v>0</v>
      </c>
      <c r="AA262" s="120">
        <f>(1-EPS_nonenergy!AA217)*BIFUBC!AA217</f>
        <v>0</v>
      </c>
      <c r="AB262" s="120">
        <f>(1-EPS_nonenergy!AB217)*BIFUBC!AB217</f>
        <v>0</v>
      </c>
      <c r="AC262" s="120">
        <f>(1-EPS_nonenergy!AC217)*BIFUBC!AC217</f>
        <v>0</v>
      </c>
      <c r="AD262" s="120">
        <f>(1-EPS_nonenergy!AD217)*BIFUBC!AD217</f>
        <v>0</v>
      </c>
      <c r="AE262" s="120">
        <f>(1-EPS_nonenergy!AE217)*BIFUBC!AE217</f>
        <v>0</v>
      </c>
      <c r="AF262" s="120">
        <f>(1-EPS_nonenergy!AF217)*BIFUBC!AF217</f>
        <v>0</v>
      </c>
      <c r="AG262" s="120">
        <f>(1-EPS_nonenergy!AG217)*BIFUBC!AG217</f>
        <v>0</v>
      </c>
    </row>
    <row r="263" spans="1:33" x14ac:dyDescent="0.25">
      <c r="A263" s="120" t="s">
        <v>1397</v>
      </c>
      <c r="B263" s="120" t="s">
        <v>1047</v>
      </c>
      <c r="C263" s="120">
        <f>(1-EPS_nonenergy!C218)*BIFUBC!C218</f>
        <v>0</v>
      </c>
      <c r="D263" s="120">
        <f>(1-EPS_nonenergy!D218)*BIFUBC!D218</f>
        <v>0</v>
      </c>
      <c r="E263" s="120">
        <f>(1-EPS_nonenergy!E218)*BIFUBC!E218</f>
        <v>0</v>
      </c>
      <c r="F263" s="120">
        <f>(1-EPS_nonenergy!F218)*BIFUBC!F218</f>
        <v>0</v>
      </c>
      <c r="G263" s="120">
        <f>(1-EPS_nonenergy!G218)*BIFUBC!G218</f>
        <v>0</v>
      </c>
      <c r="H263" s="120">
        <f>(1-EPS_nonenergy!H218)*BIFUBC!H218</f>
        <v>0</v>
      </c>
      <c r="I263" s="120">
        <f>(1-EPS_nonenergy!I218)*BIFUBC!I218</f>
        <v>0</v>
      </c>
      <c r="J263" s="120">
        <f>(1-EPS_nonenergy!J218)*BIFUBC!J218</f>
        <v>0</v>
      </c>
      <c r="K263" s="120">
        <f>(1-EPS_nonenergy!K218)*BIFUBC!K218</f>
        <v>0</v>
      </c>
      <c r="L263" s="120">
        <f>(1-EPS_nonenergy!L218)*BIFUBC!L218</f>
        <v>0</v>
      </c>
      <c r="M263" s="120">
        <f>(1-EPS_nonenergy!M218)*BIFUBC!M218</f>
        <v>0</v>
      </c>
      <c r="N263" s="120">
        <f>(1-EPS_nonenergy!N218)*BIFUBC!N218</f>
        <v>0</v>
      </c>
      <c r="O263" s="120">
        <f>(1-EPS_nonenergy!O218)*BIFUBC!O218</f>
        <v>0</v>
      </c>
      <c r="P263" s="120">
        <f>(1-EPS_nonenergy!P218)*BIFUBC!P218</f>
        <v>0</v>
      </c>
      <c r="Q263" s="120">
        <f>(1-EPS_nonenergy!Q218)*BIFUBC!Q218</f>
        <v>0</v>
      </c>
      <c r="R263" s="120">
        <f>(1-EPS_nonenergy!R218)*BIFUBC!R218</f>
        <v>0</v>
      </c>
      <c r="S263" s="120">
        <f>(1-EPS_nonenergy!S218)*BIFUBC!S218</f>
        <v>0</v>
      </c>
      <c r="T263" s="120">
        <f>(1-EPS_nonenergy!T218)*BIFUBC!T218</f>
        <v>0</v>
      </c>
      <c r="U263" s="120">
        <f>(1-EPS_nonenergy!U218)*BIFUBC!U218</f>
        <v>0</v>
      </c>
      <c r="V263" s="120">
        <f>(1-EPS_nonenergy!V218)*BIFUBC!V218</f>
        <v>0</v>
      </c>
      <c r="W263" s="120">
        <f>(1-EPS_nonenergy!W218)*BIFUBC!W218</f>
        <v>0</v>
      </c>
      <c r="X263" s="120">
        <f>(1-EPS_nonenergy!X218)*BIFUBC!X218</f>
        <v>0</v>
      </c>
      <c r="Y263" s="120">
        <f>(1-EPS_nonenergy!Y218)*BIFUBC!Y218</f>
        <v>0</v>
      </c>
      <c r="Z263" s="120">
        <f>(1-EPS_nonenergy!Z218)*BIFUBC!Z218</f>
        <v>0</v>
      </c>
      <c r="AA263" s="120">
        <f>(1-EPS_nonenergy!AA218)*BIFUBC!AA218</f>
        <v>0</v>
      </c>
      <c r="AB263" s="120">
        <f>(1-EPS_nonenergy!AB218)*BIFUBC!AB218</f>
        <v>0</v>
      </c>
      <c r="AC263" s="120">
        <f>(1-EPS_nonenergy!AC218)*BIFUBC!AC218</f>
        <v>0</v>
      </c>
      <c r="AD263" s="120">
        <f>(1-EPS_nonenergy!AD218)*BIFUBC!AD218</f>
        <v>0</v>
      </c>
      <c r="AE263" s="120">
        <f>(1-EPS_nonenergy!AE218)*BIFUBC!AE218</f>
        <v>0</v>
      </c>
      <c r="AF263" s="120">
        <f>(1-EPS_nonenergy!AF218)*BIFUBC!AF218</f>
        <v>0</v>
      </c>
      <c r="AG263" s="120">
        <f>(1-EPS_nonenergy!AG218)*BIFUBC!AG218</f>
        <v>0</v>
      </c>
    </row>
    <row r="264" spans="1:33" x14ac:dyDescent="0.25">
      <c r="A264" s="120" t="s">
        <v>1397</v>
      </c>
      <c r="B264" s="120" t="s">
        <v>1048</v>
      </c>
      <c r="C264" s="120">
        <f>(1-EPS_nonenergy!C219)*BIFUBC!C219</f>
        <v>0</v>
      </c>
      <c r="D264" s="120">
        <f>(1-EPS_nonenergy!D219)*BIFUBC!D219</f>
        <v>0</v>
      </c>
      <c r="E264" s="120">
        <f>(1-EPS_nonenergy!E219)*BIFUBC!E219</f>
        <v>0</v>
      </c>
      <c r="F264" s="120">
        <f>(1-EPS_nonenergy!F219)*BIFUBC!F219</f>
        <v>0</v>
      </c>
      <c r="G264" s="120">
        <f>(1-EPS_nonenergy!G219)*BIFUBC!G219</f>
        <v>0</v>
      </c>
      <c r="H264" s="120">
        <f>(1-EPS_nonenergy!H219)*BIFUBC!H219</f>
        <v>0</v>
      </c>
      <c r="I264" s="120">
        <f>(1-EPS_nonenergy!I219)*BIFUBC!I219</f>
        <v>0</v>
      </c>
      <c r="J264" s="120">
        <f>(1-EPS_nonenergy!J219)*BIFUBC!J219</f>
        <v>0</v>
      </c>
      <c r="K264" s="120">
        <f>(1-EPS_nonenergy!K219)*BIFUBC!K219</f>
        <v>0</v>
      </c>
      <c r="L264" s="120">
        <f>(1-EPS_nonenergy!L219)*BIFUBC!L219</f>
        <v>0</v>
      </c>
      <c r="M264" s="120">
        <f>(1-EPS_nonenergy!M219)*BIFUBC!M219</f>
        <v>0</v>
      </c>
      <c r="N264" s="120">
        <f>(1-EPS_nonenergy!N219)*BIFUBC!N219</f>
        <v>0</v>
      </c>
      <c r="O264" s="120">
        <f>(1-EPS_nonenergy!O219)*BIFUBC!O219</f>
        <v>0</v>
      </c>
      <c r="P264" s="120">
        <f>(1-EPS_nonenergy!P219)*BIFUBC!P219</f>
        <v>0</v>
      </c>
      <c r="Q264" s="120">
        <f>(1-EPS_nonenergy!Q219)*BIFUBC!Q219</f>
        <v>0</v>
      </c>
      <c r="R264" s="120">
        <f>(1-EPS_nonenergy!R219)*BIFUBC!R219</f>
        <v>0</v>
      </c>
      <c r="S264" s="120">
        <f>(1-EPS_nonenergy!S219)*BIFUBC!S219</f>
        <v>0</v>
      </c>
      <c r="T264" s="120">
        <f>(1-EPS_nonenergy!T219)*BIFUBC!T219</f>
        <v>0</v>
      </c>
      <c r="U264" s="120">
        <f>(1-EPS_nonenergy!U219)*BIFUBC!U219</f>
        <v>0</v>
      </c>
      <c r="V264" s="120">
        <f>(1-EPS_nonenergy!V219)*BIFUBC!V219</f>
        <v>0</v>
      </c>
      <c r="W264" s="120">
        <f>(1-EPS_nonenergy!W219)*BIFUBC!W219</f>
        <v>0</v>
      </c>
      <c r="X264" s="120">
        <f>(1-EPS_nonenergy!X219)*BIFUBC!X219</f>
        <v>0</v>
      </c>
      <c r="Y264" s="120">
        <f>(1-EPS_nonenergy!Y219)*BIFUBC!Y219</f>
        <v>0</v>
      </c>
      <c r="Z264" s="120">
        <f>(1-EPS_nonenergy!Z219)*BIFUBC!Z219</f>
        <v>0</v>
      </c>
      <c r="AA264" s="120">
        <f>(1-EPS_nonenergy!AA219)*BIFUBC!AA219</f>
        <v>0</v>
      </c>
      <c r="AB264" s="120">
        <f>(1-EPS_nonenergy!AB219)*BIFUBC!AB219</f>
        <v>0</v>
      </c>
      <c r="AC264" s="120">
        <f>(1-EPS_nonenergy!AC219)*BIFUBC!AC219</f>
        <v>0</v>
      </c>
      <c r="AD264" s="120">
        <f>(1-EPS_nonenergy!AD219)*BIFUBC!AD219</f>
        <v>0</v>
      </c>
      <c r="AE264" s="120">
        <f>(1-EPS_nonenergy!AE219)*BIFUBC!AE219</f>
        <v>0</v>
      </c>
      <c r="AF264" s="120">
        <f>(1-EPS_nonenergy!AF219)*BIFUBC!AF219</f>
        <v>0</v>
      </c>
      <c r="AG264" s="120">
        <f>(1-EPS_nonenergy!AG219)*BIFUBC!AG219</f>
        <v>0</v>
      </c>
    </row>
    <row r="265" spans="1:33" x14ac:dyDescent="0.25">
      <c r="A265" s="120" t="s">
        <v>1397</v>
      </c>
      <c r="B265" s="120" t="s">
        <v>1049</v>
      </c>
      <c r="C265" s="120">
        <f>(1-EPS_nonenergy!C220)*BIFUBC!C220</f>
        <v>0</v>
      </c>
      <c r="D265" s="120">
        <f>(1-EPS_nonenergy!D220)*BIFUBC!D220</f>
        <v>0</v>
      </c>
      <c r="E265" s="120">
        <f>(1-EPS_nonenergy!E220)*BIFUBC!E220</f>
        <v>0</v>
      </c>
      <c r="F265" s="120">
        <f>(1-EPS_nonenergy!F220)*BIFUBC!F220</f>
        <v>0</v>
      </c>
      <c r="G265" s="120">
        <f>(1-EPS_nonenergy!G220)*BIFUBC!G220</f>
        <v>0</v>
      </c>
      <c r="H265" s="120">
        <f>(1-EPS_nonenergy!H220)*BIFUBC!H220</f>
        <v>0</v>
      </c>
      <c r="I265" s="120">
        <f>(1-EPS_nonenergy!I220)*BIFUBC!I220</f>
        <v>0</v>
      </c>
      <c r="J265" s="120">
        <f>(1-EPS_nonenergy!J220)*BIFUBC!J220</f>
        <v>0</v>
      </c>
      <c r="K265" s="120">
        <f>(1-EPS_nonenergy!K220)*BIFUBC!K220</f>
        <v>0</v>
      </c>
      <c r="L265" s="120">
        <f>(1-EPS_nonenergy!L220)*BIFUBC!L220</f>
        <v>0</v>
      </c>
      <c r="M265" s="120">
        <f>(1-EPS_nonenergy!M220)*BIFUBC!M220</f>
        <v>0</v>
      </c>
      <c r="N265" s="120">
        <f>(1-EPS_nonenergy!N220)*BIFUBC!N220</f>
        <v>0</v>
      </c>
      <c r="O265" s="120">
        <f>(1-EPS_nonenergy!O220)*BIFUBC!O220</f>
        <v>0</v>
      </c>
      <c r="P265" s="120">
        <f>(1-EPS_nonenergy!P220)*BIFUBC!P220</f>
        <v>0</v>
      </c>
      <c r="Q265" s="120">
        <f>(1-EPS_nonenergy!Q220)*BIFUBC!Q220</f>
        <v>0</v>
      </c>
      <c r="R265" s="120">
        <f>(1-EPS_nonenergy!R220)*BIFUBC!R220</f>
        <v>0</v>
      </c>
      <c r="S265" s="120">
        <f>(1-EPS_nonenergy!S220)*BIFUBC!S220</f>
        <v>0</v>
      </c>
      <c r="T265" s="120">
        <f>(1-EPS_nonenergy!T220)*BIFUBC!T220</f>
        <v>0</v>
      </c>
      <c r="U265" s="120">
        <f>(1-EPS_nonenergy!U220)*BIFUBC!U220</f>
        <v>0</v>
      </c>
      <c r="V265" s="120">
        <f>(1-EPS_nonenergy!V220)*BIFUBC!V220</f>
        <v>0</v>
      </c>
      <c r="W265" s="120">
        <f>(1-EPS_nonenergy!W220)*BIFUBC!W220</f>
        <v>0</v>
      </c>
      <c r="X265" s="120">
        <f>(1-EPS_nonenergy!X220)*BIFUBC!X220</f>
        <v>0</v>
      </c>
      <c r="Y265" s="120">
        <f>(1-EPS_nonenergy!Y220)*BIFUBC!Y220</f>
        <v>0</v>
      </c>
      <c r="Z265" s="120">
        <f>(1-EPS_nonenergy!Z220)*BIFUBC!Z220</f>
        <v>0</v>
      </c>
      <c r="AA265" s="120">
        <f>(1-EPS_nonenergy!AA220)*BIFUBC!AA220</f>
        <v>0</v>
      </c>
      <c r="AB265" s="120">
        <f>(1-EPS_nonenergy!AB220)*BIFUBC!AB220</f>
        <v>0</v>
      </c>
      <c r="AC265" s="120">
        <f>(1-EPS_nonenergy!AC220)*BIFUBC!AC220</f>
        <v>0</v>
      </c>
      <c r="AD265" s="120">
        <f>(1-EPS_nonenergy!AD220)*BIFUBC!AD220</f>
        <v>0</v>
      </c>
      <c r="AE265" s="120">
        <f>(1-EPS_nonenergy!AE220)*BIFUBC!AE220</f>
        <v>0</v>
      </c>
      <c r="AF265" s="120">
        <f>(1-EPS_nonenergy!AF220)*BIFUBC!AF220</f>
        <v>0</v>
      </c>
      <c r="AG265" s="120">
        <f>(1-EPS_nonenergy!AG220)*BIFUBC!AG220</f>
        <v>0</v>
      </c>
    </row>
    <row r="266" spans="1:33" x14ac:dyDescent="0.25">
      <c r="A266" s="120" t="s">
        <v>1397</v>
      </c>
      <c r="B266" s="120" t="s">
        <v>1050</v>
      </c>
      <c r="C266" s="120">
        <f>(1-EPS_nonenergy!C221)*BIFUBC!C221</f>
        <v>0</v>
      </c>
      <c r="D266" s="120">
        <f>(1-EPS_nonenergy!D221)*BIFUBC!D221</f>
        <v>0</v>
      </c>
      <c r="E266" s="120">
        <f>(1-EPS_nonenergy!E221)*BIFUBC!E221</f>
        <v>0</v>
      </c>
      <c r="F266" s="120">
        <f>(1-EPS_nonenergy!F221)*BIFUBC!F221</f>
        <v>0</v>
      </c>
      <c r="G266" s="120">
        <f>(1-EPS_nonenergy!G221)*BIFUBC!G221</f>
        <v>0</v>
      </c>
      <c r="H266" s="120">
        <f>(1-EPS_nonenergy!H221)*BIFUBC!H221</f>
        <v>0</v>
      </c>
      <c r="I266" s="120">
        <f>(1-EPS_nonenergy!I221)*BIFUBC!I221</f>
        <v>0</v>
      </c>
      <c r="J266" s="120">
        <f>(1-EPS_nonenergy!J221)*BIFUBC!J221</f>
        <v>0</v>
      </c>
      <c r="K266" s="120">
        <f>(1-EPS_nonenergy!K221)*BIFUBC!K221</f>
        <v>0</v>
      </c>
      <c r="L266" s="120">
        <f>(1-EPS_nonenergy!L221)*BIFUBC!L221</f>
        <v>0</v>
      </c>
      <c r="M266" s="120">
        <f>(1-EPS_nonenergy!M221)*BIFUBC!M221</f>
        <v>0</v>
      </c>
      <c r="N266" s="120">
        <f>(1-EPS_nonenergy!N221)*BIFUBC!N221</f>
        <v>0</v>
      </c>
      <c r="O266" s="120">
        <f>(1-EPS_nonenergy!O221)*BIFUBC!O221</f>
        <v>0</v>
      </c>
      <c r="P266" s="120">
        <f>(1-EPS_nonenergy!P221)*BIFUBC!P221</f>
        <v>0</v>
      </c>
      <c r="Q266" s="120">
        <f>(1-EPS_nonenergy!Q221)*BIFUBC!Q221</f>
        <v>0</v>
      </c>
      <c r="R266" s="120">
        <f>(1-EPS_nonenergy!R221)*BIFUBC!R221</f>
        <v>0</v>
      </c>
      <c r="S266" s="120">
        <f>(1-EPS_nonenergy!S221)*BIFUBC!S221</f>
        <v>0</v>
      </c>
      <c r="T266" s="120">
        <f>(1-EPS_nonenergy!T221)*BIFUBC!T221</f>
        <v>0</v>
      </c>
      <c r="U266" s="120">
        <f>(1-EPS_nonenergy!U221)*BIFUBC!U221</f>
        <v>0</v>
      </c>
      <c r="V266" s="120">
        <f>(1-EPS_nonenergy!V221)*BIFUBC!V221</f>
        <v>0</v>
      </c>
      <c r="W266" s="120">
        <f>(1-EPS_nonenergy!W221)*BIFUBC!W221</f>
        <v>0</v>
      </c>
      <c r="X266" s="120">
        <f>(1-EPS_nonenergy!X221)*BIFUBC!X221</f>
        <v>0</v>
      </c>
      <c r="Y266" s="120">
        <f>(1-EPS_nonenergy!Y221)*BIFUBC!Y221</f>
        <v>0</v>
      </c>
      <c r="Z266" s="120">
        <f>(1-EPS_nonenergy!Z221)*BIFUBC!Z221</f>
        <v>0</v>
      </c>
      <c r="AA266" s="120">
        <f>(1-EPS_nonenergy!AA221)*BIFUBC!AA221</f>
        <v>0</v>
      </c>
      <c r="AB266" s="120">
        <f>(1-EPS_nonenergy!AB221)*BIFUBC!AB221</f>
        <v>0</v>
      </c>
      <c r="AC266" s="120">
        <f>(1-EPS_nonenergy!AC221)*BIFUBC!AC221</f>
        <v>0</v>
      </c>
      <c r="AD266" s="120">
        <f>(1-EPS_nonenergy!AD221)*BIFUBC!AD221</f>
        <v>0</v>
      </c>
      <c r="AE266" s="120">
        <f>(1-EPS_nonenergy!AE221)*BIFUBC!AE221</f>
        <v>0</v>
      </c>
      <c r="AF266" s="120">
        <f>(1-EPS_nonenergy!AF221)*BIFUBC!AF221</f>
        <v>0</v>
      </c>
      <c r="AG266" s="120">
        <f>(1-EPS_nonenergy!AG221)*BIFUBC!AG221</f>
        <v>0</v>
      </c>
    </row>
    <row r="267" spans="1:33" x14ac:dyDescent="0.25">
      <c r="A267" s="120" t="s">
        <v>1397</v>
      </c>
      <c r="B267" s="120" t="s">
        <v>1051</v>
      </c>
      <c r="C267" s="120">
        <f>(1-EPS_nonenergy!C222)*BIFUBC!C222</f>
        <v>0</v>
      </c>
      <c r="D267" s="120">
        <f>(1-EPS_nonenergy!D222)*BIFUBC!D222</f>
        <v>0</v>
      </c>
      <c r="E267" s="120">
        <f>(1-EPS_nonenergy!E222)*BIFUBC!E222</f>
        <v>0</v>
      </c>
      <c r="F267" s="120">
        <f>(1-EPS_nonenergy!F222)*BIFUBC!F222</f>
        <v>0</v>
      </c>
      <c r="G267" s="120">
        <f>(1-EPS_nonenergy!G222)*BIFUBC!G222</f>
        <v>0</v>
      </c>
      <c r="H267" s="120">
        <f>(1-EPS_nonenergy!H222)*BIFUBC!H222</f>
        <v>0</v>
      </c>
      <c r="I267" s="120">
        <f>(1-EPS_nonenergy!I222)*BIFUBC!I222</f>
        <v>0</v>
      </c>
      <c r="J267" s="120">
        <f>(1-EPS_nonenergy!J222)*BIFUBC!J222</f>
        <v>0</v>
      </c>
      <c r="K267" s="120">
        <f>(1-EPS_nonenergy!K222)*BIFUBC!K222</f>
        <v>0</v>
      </c>
      <c r="L267" s="120">
        <f>(1-EPS_nonenergy!L222)*BIFUBC!L222</f>
        <v>0</v>
      </c>
      <c r="M267" s="120">
        <f>(1-EPS_nonenergy!M222)*BIFUBC!M222</f>
        <v>0</v>
      </c>
      <c r="N267" s="120">
        <f>(1-EPS_nonenergy!N222)*BIFUBC!N222</f>
        <v>0</v>
      </c>
      <c r="O267" s="120">
        <f>(1-EPS_nonenergy!O222)*BIFUBC!O222</f>
        <v>0</v>
      </c>
      <c r="P267" s="120">
        <f>(1-EPS_nonenergy!P222)*BIFUBC!P222</f>
        <v>0</v>
      </c>
      <c r="Q267" s="120">
        <f>(1-EPS_nonenergy!Q222)*BIFUBC!Q222</f>
        <v>0</v>
      </c>
      <c r="R267" s="120">
        <f>(1-EPS_nonenergy!R222)*BIFUBC!R222</f>
        <v>0</v>
      </c>
      <c r="S267" s="120">
        <f>(1-EPS_nonenergy!S222)*BIFUBC!S222</f>
        <v>0</v>
      </c>
      <c r="T267" s="120">
        <f>(1-EPS_nonenergy!T222)*BIFUBC!T222</f>
        <v>0</v>
      </c>
      <c r="U267" s="120">
        <f>(1-EPS_nonenergy!U222)*BIFUBC!U222</f>
        <v>0</v>
      </c>
      <c r="V267" s="120">
        <f>(1-EPS_nonenergy!V222)*BIFUBC!V222</f>
        <v>0</v>
      </c>
      <c r="W267" s="120">
        <f>(1-EPS_nonenergy!W222)*BIFUBC!W222</f>
        <v>0</v>
      </c>
      <c r="X267" s="120">
        <f>(1-EPS_nonenergy!X222)*BIFUBC!X222</f>
        <v>0</v>
      </c>
      <c r="Y267" s="120">
        <f>(1-EPS_nonenergy!Y222)*BIFUBC!Y222</f>
        <v>0</v>
      </c>
      <c r="Z267" s="120">
        <f>(1-EPS_nonenergy!Z222)*BIFUBC!Z222</f>
        <v>0</v>
      </c>
      <c r="AA267" s="120">
        <f>(1-EPS_nonenergy!AA222)*BIFUBC!AA222</f>
        <v>0</v>
      </c>
      <c r="AB267" s="120">
        <f>(1-EPS_nonenergy!AB222)*BIFUBC!AB222</f>
        <v>0</v>
      </c>
      <c r="AC267" s="120">
        <f>(1-EPS_nonenergy!AC222)*BIFUBC!AC222</f>
        <v>0</v>
      </c>
      <c r="AD267" s="120">
        <f>(1-EPS_nonenergy!AD222)*BIFUBC!AD222</f>
        <v>0</v>
      </c>
      <c r="AE267" s="120">
        <f>(1-EPS_nonenergy!AE222)*BIFUBC!AE222</f>
        <v>0</v>
      </c>
      <c r="AF267" s="120">
        <f>(1-EPS_nonenergy!AF222)*BIFUBC!AF222</f>
        <v>0</v>
      </c>
      <c r="AG267" s="120">
        <f>(1-EPS_nonenergy!AG222)*BIFUBC!AG222</f>
        <v>0</v>
      </c>
    </row>
    <row r="268" spans="1:33" x14ac:dyDescent="0.25">
      <c r="A268" s="120" t="s">
        <v>1397</v>
      </c>
      <c r="B268" s="120" t="s">
        <v>1052</v>
      </c>
      <c r="C268" s="120">
        <f>(1-EPS_nonenergy!C223)*BIFUBC!C223</f>
        <v>0</v>
      </c>
      <c r="D268" s="120">
        <f>(1-EPS_nonenergy!D223)*BIFUBC!D223</f>
        <v>0</v>
      </c>
      <c r="E268" s="120">
        <f>(1-EPS_nonenergy!E223)*BIFUBC!E223</f>
        <v>0</v>
      </c>
      <c r="F268" s="120">
        <f>(1-EPS_nonenergy!F223)*BIFUBC!F223</f>
        <v>0</v>
      </c>
      <c r="G268" s="120">
        <f>(1-EPS_nonenergy!G223)*BIFUBC!G223</f>
        <v>0</v>
      </c>
      <c r="H268" s="120">
        <f>(1-EPS_nonenergy!H223)*BIFUBC!H223</f>
        <v>0</v>
      </c>
      <c r="I268" s="120">
        <f>(1-EPS_nonenergy!I223)*BIFUBC!I223</f>
        <v>0</v>
      </c>
      <c r="J268" s="120">
        <f>(1-EPS_nonenergy!J223)*BIFUBC!J223</f>
        <v>0</v>
      </c>
      <c r="K268" s="120">
        <f>(1-EPS_nonenergy!K223)*BIFUBC!K223</f>
        <v>0</v>
      </c>
      <c r="L268" s="120">
        <f>(1-EPS_nonenergy!L223)*BIFUBC!L223</f>
        <v>0</v>
      </c>
      <c r="M268" s="120">
        <f>(1-EPS_nonenergy!M223)*BIFUBC!M223</f>
        <v>0</v>
      </c>
      <c r="N268" s="120">
        <f>(1-EPS_nonenergy!N223)*BIFUBC!N223</f>
        <v>0</v>
      </c>
      <c r="O268" s="120">
        <f>(1-EPS_nonenergy!O223)*BIFUBC!O223</f>
        <v>0</v>
      </c>
      <c r="P268" s="120">
        <f>(1-EPS_nonenergy!P223)*BIFUBC!P223</f>
        <v>0</v>
      </c>
      <c r="Q268" s="120">
        <f>(1-EPS_nonenergy!Q223)*BIFUBC!Q223</f>
        <v>0</v>
      </c>
      <c r="R268" s="120">
        <f>(1-EPS_nonenergy!R223)*BIFUBC!R223</f>
        <v>0</v>
      </c>
      <c r="S268" s="120">
        <f>(1-EPS_nonenergy!S223)*BIFUBC!S223</f>
        <v>0</v>
      </c>
      <c r="T268" s="120">
        <f>(1-EPS_nonenergy!T223)*BIFUBC!T223</f>
        <v>0</v>
      </c>
      <c r="U268" s="120">
        <f>(1-EPS_nonenergy!U223)*BIFUBC!U223</f>
        <v>0</v>
      </c>
      <c r="V268" s="120">
        <f>(1-EPS_nonenergy!V223)*BIFUBC!V223</f>
        <v>0</v>
      </c>
      <c r="W268" s="120">
        <f>(1-EPS_nonenergy!W223)*BIFUBC!W223</f>
        <v>0</v>
      </c>
      <c r="X268" s="120">
        <f>(1-EPS_nonenergy!X223)*BIFUBC!X223</f>
        <v>0</v>
      </c>
      <c r="Y268" s="120">
        <f>(1-EPS_nonenergy!Y223)*BIFUBC!Y223</f>
        <v>0</v>
      </c>
      <c r="Z268" s="120">
        <f>(1-EPS_nonenergy!Z223)*BIFUBC!Z223</f>
        <v>0</v>
      </c>
      <c r="AA268" s="120">
        <f>(1-EPS_nonenergy!AA223)*BIFUBC!AA223</f>
        <v>0</v>
      </c>
      <c r="AB268" s="120">
        <f>(1-EPS_nonenergy!AB223)*BIFUBC!AB223</f>
        <v>0</v>
      </c>
      <c r="AC268" s="120">
        <f>(1-EPS_nonenergy!AC223)*BIFUBC!AC223</f>
        <v>0</v>
      </c>
      <c r="AD268" s="120">
        <f>(1-EPS_nonenergy!AD223)*BIFUBC!AD223</f>
        <v>0</v>
      </c>
      <c r="AE268" s="120">
        <f>(1-EPS_nonenergy!AE223)*BIFUBC!AE223</f>
        <v>0</v>
      </c>
      <c r="AF268" s="120">
        <f>(1-EPS_nonenergy!AF223)*BIFUBC!AF223</f>
        <v>0</v>
      </c>
      <c r="AG268" s="120">
        <f>(1-EPS_nonenergy!AG223)*BIFUBC!AG223</f>
        <v>0</v>
      </c>
    </row>
    <row r="269" spans="1:33" x14ac:dyDescent="0.25">
      <c r="A269" s="120" t="s">
        <v>1397</v>
      </c>
      <c r="B269" s="120" t="s">
        <v>1053</v>
      </c>
      <c r="C269" s="120">
        <f>(1-EPS_nonenergy!C224)*BIFUBC!C224</f>
        <v>0</v>
      </c>
      <c r="D269" s="120">
        <f>(1-EPS_nonenergy!D224)*BIFUBC!D224</f>
        <v>0</v>
      </c>
      <c r="E269" s="120">
        <f>(1-EPS_nonenergy!E224)*BIFUBC!E224</f>
        <v>0</v>
      </c>
      <c r="F269" s="120">
        <f>(1-EPS_nonenergy!F224)*BIFUBC!F224</f>
        <v>0</v>
      </c>
      <c r="G269" s="120">
        <f>(1-EPS_nonenergy!G224)*BIFUBC!G224</f>
        <v>0</v>
      </c>
      <c r="H269" s="120">
        <f>(1-EPS_nonenergy!H224)*BIFUBC!H224</f>
        <v>0</v>
      </c>
      <c r="I269" s="120">
        <f>(1-EPS_nonenergy!I224)*BIFUBC!I224</f>
        <v>0</v>
      </c>
      <c r="J269" s="120">
        <f>(1-EPS_nonenergy!J224)*BIFUBC!J224</f>
        <v>0</v>
      </c>
      <c r="K269" s="120">
        <f>(1-EPS_nonenergy!K224)*BIFUBC!K224</f>
        <v>0</v>
      </c>
      <c r="L269" s="120">
        <f>(1-EPS_nonenergy!L224)*BIFUBC!L224</f>
        <v>0</v>
      </c>
      <c r="M269" s="120">
        <f>(1-EPS_nonenergy!M224)*BIFUBC!M224</f>
        <v>0</v>
      </c>
      <c r="N269" s="120">
        <f>(1-EPS_nonenergy!N224)*BIFUBC!N224</f>
        <v>0</v>
      </c>
      <c r="O269" s="120">
        <f>(1-EPS_nonenergy!O224)*BIFUBC!O224</f>
        <v>0</v>
      </c>
      <c r="P269" s="120">
        <f>(1-EPS_nonenergy!P224)*BIFUBC!P224</f>
        <v>0</v>
      </c>
      <c r="Q269" s="120">
        <f>(1-EPS_nonenergy!Q224)*BIFUBC!Q224</f>
        <v>0</v>
      </c>
      <c r="R269" s="120">
        <f>(1-EPS_nonenergy!R224)*BIFUBC!R224</f>
        <v>0</v>
      </c>
      <c r="S269" s="120">
        <f>(1-EPS_nonenergy!S224)*BIFUBC!S224</f>
        <v>0</v>
      </c>
      <c r="T269" s="120">
        <f>(1-EPS_nonenergy!T224)*BIFUBC!T224</f>
        <v>0</v>
      </c>
      <c r="U269" s="120">
        <f>(1-EPS_nonenergy!U224)*BIFUBC!U224</f>
        <v>0</v>
      </c>
      <c r="V269" s="120">
        <f>(1-EPS_nonenergy!V224)*BIFUBC!V224</f>
        <v>0</v>
      </c>
      <c r="W269" s="120">
        <f>(1-EPS_nonenergy!W224)*BIFUBC!W224</f>
        <v>0</v>
      </c>
      <c r="X269" s="120">
        <f>(1-EPS_nonenergy!X224)*BIFUBC!X224</f>
        <v>0</v>
      </c>
      <c r="Y269" s="120">
        <f>(1-EPS_nonenergy!Y224)*BIFUBC!Y224</f>
        <v>0</v>
      </c>
      <c r="Z269" s="120">
        <f>(1-EPS_nonenergy!Z224)*BIFUBC!Z224</f>
        <v>0</v>
      </c>
      <c r="AA269" s="120">
        <f>(1-EPS_nonenergy!AA224)*BIFUBC!AA224</f>
        <v>0</v>
      </c>
      <c r="AB269" s="120">
        <f>(1-EPS_nonenergy!AB224)*BIFUBC!AB224</f>
        <v>0</v>
      </c>
      <c r="AC269" s="120">
        <f>(1-EPS_nonenergy!AC224)*BIFUBC!AC224</f>
        <v>0</v>
      </c>
      <c r="AD269" s="120">
        <f>(1-EPS_nonenergy!AD224)*BIFUBC!AD224</f>
        <v>0</v>
      </c>
      <c r="AE269" s="120">
        <f>(1-EPS_nonenergy!AE224)*BIFUBC!AE224</f>
        <v>0</v>
      </c>
      <c r="AF269" s="120">
        <f>(1-EPS_nonenergy!AF224)*BIFUBC!AF224</f>
        <v>0</v>
      </c>
      <c r="AG269" s="120">
        <f>(1-EPS_nonenergy!AG224)*BIFUBC!AG224</f>
        <v>0</v>
      </c>
    </row>
    <row r="270" spans="1:33" x14ac:dyDescent="0.25">
      <c r="A270" s="120" t="s">
        <v>1397</v>
      </c>
      <c r="B270" s="120" t="s">
        <v>1054</v>
      </c>
      <c r="C270" s="120">
        <f>(1-EPS_nonenergy!C225)*BIFUBC!C225</f>
        <v>0</v>
      </c>
      <c r="D270" s="120">
        <f>(1-EPS_nonenergy!D225)*BIFUBC!D225</f>
        <v>0</v>
      </c>
      <c r="E270" s="120">
        <f>(1-EPS_nonenergy!E225)*BIFUBC!E225</f>
        <v>0</v>
      </c>
      <c r="F270" s="120">
        <f>(1-EPS_nonenergy!F225)*BIFUBC!F225</f>
        <v>0</v>
      </c>
      <c r="G270" s="120">
        <f>(1-EPS_nonenergy!G225)*BIFUBC!G225</f>
        <v>0</v>
      </c>
      <c r="H270" s="120">
        <f>(1-EPS_nonenergy!H225)*BIFUBC!H225</f>
        <v>0</v>
      </c>
      <c r="I270" s="120">
        <f>(1-EPS_nonenergy!I225)*BIFUBC!I225</f>
        <v>0</v>
      </c>
      <c r="J270" s="120">
        <f>(1-EPS_nonenergy!J225)*BIFUBC!J225</f>
        <v>0</v>
      </c>
      <c r="K270" s="120">
        <f>(1-EPS_nonenergy!K225)*BIFUBC!K225</f>
        <v>0</v>
      </c>
      <c r="L270" s="120">
        <f>(1-EPS_nonenergy!L225)*BIFUBC!L225</f>
        <v>0</v>
      </c>
      <c r="M270" s="120">
        <f>(1-EPS_nonenergy!M225)*BIFUBC!M225</f>
        <v>0</v>
      </c>
      <c r="N270" s="120">
        <f>(1-EPS_nonenergy!N225)*BIFUBC!N225</f>
        <v>0</v>
      </c>
      <c r="O270" s="120">
        <f>(1-EPS_nonenergy!O225)*BIFUBC!O225</f>
        <v>0</v>
      </c>
      <c r="P270" s="120">
        <f>(1-EPS_nonenergy!P225)*BIFUBC!P225</f>
        <v>0</v>
      </c>
      <c r="Q270" s="120">
        <f>(1-EPS_nonenergy!Q225)*BIFUBC!Q225</f>
        <v>0</v>
      </c>
      <c r="R270" s="120">
        <f>(1-EPS_nonenergy!R225)*BIFUBC!R225</f>
        <v>0</v>
      </c>
      <c r="S270" s="120">
        <f>(1-EPS_nonenergy!S225)*BIFUBC!S225</f>
        <v>0</v>
      </c>
      <c r="T270" s="120">
        <f>(1-EPS_nonenergy!T225)*BIFUBC!T225</f>
        <v>0</v>
      </c>
      <c r="U270" s="120">
        <f>(1-EPS_nonenergy!U225)*BIFUBC!U225</f>
        <v>0</v>
      </c>
      <c r="V270" s="120">
        <f>(1-EPS_nonenergy!V225)*BIFUBC!V225</f>
        <v>0</v>
      </c>
      <c r="W270" s="120">
        <f>(1-EPS_nonenergy!W225)*BIFUBC!W225</f>
        <v>0</v>
      </c>
      <c r="X270" s="120">
        <f>(1-EPS_nonenergy!X225)*BIFUBC!X225</f>
        <v>0</v>
      </c>
      <c r="Y270" s="120">
        <f>(1-EPS_nonenergy!Y225)*BIFUBC!Y225</f>
        <v>0</v>
      </c>
      <c r="Z270" s="120">
        <f>(1-EPS_nonenergy!Z225)*BIFUBC!Z225</f>
        <v>0</v>
      </c>
      <c r="AA270" s="120">
        <f>(1-EPS_nonenergy!AA225)*BIFUBC!AA225</f>
        <v>0</v>
      </c>
      <c r="AB270" s="120">
        <f>(1-EPS_nonenergy!AB225)*BIFUBC!AB225</f>
        <v>0</v>
      </c>
      <c r="AC270" s="120">
        <f>(1-EPS_nonenergy!AC225)*BIFUBC!AC225</f>
        <v>0</v>
      </c>
      <c r="AD270" s="120">
        <f>(1-EPS_nonenergy!AD225)*BIFUBC!AD225</f>
        <v>0</v>
      </c>
      <c r="AE270" s="120">
        <f>(1-EPS_nonenergy!AE225)*BIFUBC!AE225</f>
        <v>0</v>
      </c>
      <c r="AF270" s="120">
        <f>(1-EPS_nonenergy!AF225)*BIFUBC!AF225</f>
        <v>0</v>
      </c>
      <c r="AG270" s="120">
        <f>(1-EPS_nonenergy!AG225)*BIFUBC!AG225</f>
        <v>0</v>
      </c>
    </row>
    <row r="271" spans="1:33" x14ac:dyDescent="0.25">
      <c r="A271" s="120" t="s">
        <v>1397</v>
      </c>
      <c r="B271" s="120" t="s">
        <v>1055</v>
      </c>
      <c r="C271" s="120">
        <f>(1-EPS_nonenergy!C226)*BIFUBC!C226</f>
        <v>0</v>
      </c>
      <c r="D271" s="120">
        <f>(1-EPS_nonenergy!D226)*BIFUBC!D226</f>
        <v>0</v>
      </c>
      <c r="E271" s="120">
        <f>(1-EPS_nonenergy!E226)*BIFUBC!E226</f>
        <v>0</v>
      </c>
      <c r="F271" s="120">
        <f>(1-EPS_nonenergy!F226)*BIFUBC!F226</f>
        <v>0</v>
      </c>
      <c r="G271" s="120">
        <f>(1-EPS_nonenergy!G226)*BIFUBC!G226</f>
        <v>0</v>
      </c>
      <c r="H271" s="120">
        <f>(1-EPS_nonenergy!H226)*BIFUBC!H226</f>
        <v>0</v>
      </c>
      <c r="I271" s="120">
        <f>(1-EPS_nonenergy!I226)*BIFUBC!I226</f>
        <v>0</v>
      </c>
      <c r="J271" s="120">
        <f>(1-EPS_nonenergy!J226)*BIFUBC!J226</f>
        <v>0</v>
      </c>
      <c r="K271" s="120">
        <f>(1-EPS_nonenergy!K226)*BIFUBC!K226</f>
        <v>0</v>
      </c>
      <c r="L271" s="120">
        <f>(1-EPS_nonenergy!L226)*BIFUBC!L226</f>
        <v>0</v>
      </c>
      <c r="M271" s="120">
        <f>(1-EPS_nonenergy!M226)*BIFUBC!M226</f>
        <v>0</v>
      </c>
      <c r="N271" s="120">
        <f>(1-EPS_nonenergy!N226)*BIFUBC!N226</f>
        <v>0</v>
      </c>
      <c r="O271" s="120">
        <f>(1-EPS_nonenergy!O226)*BIFUBC!O226</f>
        <v>0</v>
      </c>
      <c r="P271" s="120">
        <f>(1-EPS_nonenergy!P226)*BIFUBC!P226</f>
        <v>0</v>
      </c>
      <c r="Q271" s="120">
        <f>(1-EPS_nonenergy!Q226)*BIFUBC!Q226</f>
        <v>0</v>
      </c>
      <c r="R271" s="120">
        <f>(1-EPS_nonenergy!R226)*BIFUBC!R226</f>
        <v>0</v>
      </c>
      <c r="S271" s="120">
        <f>(1-EPS_nonenergy!S226)*BIFUBC!S226</f>
        <v>0</v>
      </c>
      <c r="T271" s="120">
        <f>(1-EPS_nonenergy!T226)*BIFUBC!T226</f>
        <v>0</v>
      </c>
      <c r="U271" s="120">
        <f>(1-EPS_nonenergy!U226)*BIFUBC!U226</f>
        <v>0</v>
      </c>
      <c r="V271" s="120">
        <f>(1-EPS_nonenergy!V226)*BIFUBC!V226</f>
        <v>0</v>
      </c>
      <c r="W271" s="120">
        <f>(1-EPS_nonenergy!W226)*BIFUBC!W226</f>
        <v>0</v>
      </c>
      <c r="X271" s="120">
        <f>(1-EPS_nonenergy!X226)*BIFUBC!X226</f>
        <v>0</v>
      </c>
      <c r="Y271" s="120">
        <f>(1-EPS_nonenergy!Y226)*BIFUBC!Y226</f>
        <v>0</v>
      </c>
      <c r="Z271" s="120">
        <f>(1-EPS_nonenergy!Z226)*BIFUBC!Z226</f>
        <v>0</v>
      </c>
      <c r="AA271" s="120">
        <f>(1-EPS_nonenergy!AA226)*BIFUBC!AA226</f>
        <v>0</v>
      </c>
      <c r="AB271" s="120">
        <f>(1-EPS_nonenergy!AB226)*BIFUBC!AB226</f>
        <v>0</v>
      </c>
      <c r="AC271" s="120">
        <f>(1-EPS_nonenergy!AC226)*BIFUBC!AC226</f>
        <v>0</v>
      </c>
      <c r="AD271" s="120">
        <f>(1-EPS_nonenergy!AD226)*BIFUBC!AD226</f>
        <v>0</v>
      </c>
      <c r="AE271" s="120">
        <f>(1-EPS_nonenergy!AE226)*BIFUBC!AE226</f>
        <v>0</v>
      </c>
      <c r="AF271" s="120">
        <f>(1-EPS_nonenergy!AF226)*BIFUBC!AF226</f>
        <v>0</v>
      </c>
      <c r="AG271" s="120">
        <f>(1-EPS_nonenergy!AG226)*BIFUBC!AG226</f>
        <v>0</v>
      </c>
    </row>
    <row r="272" spans="1:33" x14ac:dyDescent="0.25">
      <c r="A272" s="120" t="s">
        <v>1399</v>
      </c>
      <c r="B272" s="120" t="s">
        <v>1017</v>
      </c>
      <c r="C272" s="120">
        <f>(1-EPS_nonenergy!C227)*BIFUBC!C227</f>
        <v>0</v>
      </c>
      <c r="D272" s="120">
        <f>(1-EPS_nonenergy!D227)*BIFUBC!D227</f>
        <v>0</v>
      </c>
      <c r="E272" s="120">
        <f>(1-EPS_nonenergy!E227)*BIFUBC!E227</f>
        <v>0</v>
      </c>
      <c r="F272" s="120">
        <f>(1-EPS_nonenergy!F227)*BIFUBC!F227</f>
        <v>0</v>
      </c>
      <c r="G272" s="120">
        <f>(1-EPS_nonenergy!G227)*BIFUBC!G227</f>
        <v>0</v>
      </c>
      <c r="H272" s="120">
        <f>(1-EPS_nonenergy!H227)*BIFUBC!H227</f>
        <v>0</v>
      </c>
      <c r="I272" s="120">
        <f>(1-EPS_nonenergy!I227)*BIFUBC!I227</f>
        <v>0</v>
      </c>
      <c r="J272" s="120">
        <f>(1-EPS_nonenergy!J227)*BIFUBC!J227</f>
        <v>0</v>
      </c>
      <c r="K272" s="120">
        <f>(1-EPS_nonenergy!K227)*BIFUBC!K227</f>
        <v>0</v>
      </c>
      <c r="L272" s="120">
        <f>(1-EPS_nonenergy!L227)*BIFUBC!L227</f>
        <v>0</v>
      </c>
      <c r="M272" s="120">
        <f>(1-EPS_nonenergy!M227)*BIFUBC!M227</f>
        <v>0</v>
      </c>
      <c r="N272" s="120">
        <f>(1-EPS_nonenergy!N227)*BIFUBC!N227</f>
        <v>0</v>
      </c>
      <c r="O272" s="120">
        <f>(1-EPS_nonenergy!O227)*BIFUBC!O227</f>
        <v>0</v>
      </c>
      <c r="P272" s="120">
        <f>(1-EPS_nonenergy!P227)*BIFUBC!P227</f>
        <v>0</v>
      </c>
      <c r="Q272" s="120">
        <f>(1-EPS_nonenergy!Q227)*BIFUBC!Q227</f>
        <v>0</v>
      </c>
      <c r="R272" s="120">
        <f>(1-EPS_nonenergy!R227)*BIFUBC!R227</f>
        <v>0</v>
      </c>
      <c r="S272" s="120">
        <f>(1-EPS_nonenergy!S227)*BIFUBC!S227</f>
        <v>0</v>
      </c>
      <c r="T272" s="120">
        <f>(1-EPS_nonenergy!T227)*BIFUBC!T227</f>
        <v>0</v>
      </c>
      <c r="U272" s="120">
        <f>(1-EPS_nonenergy!U227)*BIFUBC!U227</f>
        <v>0</v>
      </c>
      <c r="V272" s="120">
        <f>(1-EPS_nonenergy!V227)*BIFUBC!V227</f>
        <v>0</v>
      </c>
      <c r="W272" s="120">
        <f>(1-EPS_nonenergy!W227)*BIFUBC!W227</f>
        <v>0</v>
      </c>
      <c r="X272" s="120">
        <f>(1-EPS_nonenergy!X227)*BIFUBC!X227</f>
        <v>0</v>
      </c>
      <c r="Y272" s="120">
        <f>(1-EPS_nonenergy!Y227)*BIFUBC!Y227</f>
        <v>0</v>
      </c>
      <c r="Z272" s="120">
        <f>(1-EPS_nonenergy!Z227)*BIFUBC!Z227</f>
        <v>0</v>
      </c>
      <c r="AA272" s="120">
        <f>(1-EPS_nonenergy!AA227)*BIFUBC!AA227</f>
        <v>0</v>
      </c>
      <c r="AB272" s="120">
        <f>(1-EPS_nonenergy!AB227)*BIFUBC!AB227</f>
        <v>0</v>
      </c>
      <c r="AC272" s="120">
        <f>(1-EPS_nonenergy!AC227)*BIFUBC!AC227</f>
        <v>0</v>
      </c>
      <c r="AD272" s="120">
        <f>(1-EPS_nonenergy!AD227)*BIFUBC!AD227</f>
        <v>0</v>
      </c>
      <c r="AE272" s="120">
        <f>(1-EPS_nonenergy!AE227)*BIFUBC!AE227</f>
        <v>0</v>
      </c>
      <c r="AF272" s="120">
        <f>(1-EPS_nonenergy!AF227)*BIFUBC!AF227</f>
        <v>0</v>
      </c>
      <c r="AG272" s="120">
        <f>(1-EPS_nonenergy!AG227)*BIFUBC!AG227</f>
        <v>0</v>
      </c>
    </row>
    <row r="273" spans="1:33" x14ac:dyDescent="0.25">
      <c r="A273" s="120" t="s">
        <v>1399</v>
      </c>
      <c r="B273" s="120" t="s">
        <v>1032</v>
      </c>
      <c r="C273" s="120">
        <f>(1-EPS_nonenergy!C228)*BIFUBC!C228</f>
        <v>0</v>
      </c>
      <c r="D273" s="120">
        <f>(1-EPS_nonenergy!D228)*BIFUBC!D228</f>
        <v>0</v>
      </c>
      <c r="E273" s="120">
        <f>(1-EPS_nonenergy!E228)*BIFUBC!E228</f>
        <v>0</v>
      </c>
      <c r="F273" s="120">
        <f>(1-EPS_nonenergy!F228)*BIFUBC!F228</f>
        <v>0</v>
      </c>
      <c r="G273" s="120">
        <f>(1-EPS_nonenergy!G228)*BIFUBC!G228</f>
        <v>0</v>
      </c>
      <c r="H273" s="120">
        <f>(1-EPS_nonenergy!H228)*BIFUBC!H228</f>
        <v>0</v>
      </c>
      <c r="I273" s="120">
        <f>(1-EPS_nonenergy!I228)*BIFUBC!I228</f>
        <v>0</v>
      </c>
      <c r="J273" s="120">
        <f>(1-EPS_nonenergy!J228)*BIFUBC!J228</f>
        <v>0</v>
      </c>
      <c r="K273" s="120">
        <f>(1-EPS_nonenergy!K228)*BIFUBC!K228</f>
        <v>0</v>
      </c>
      <c r="L273" s="120">
        <f>(1-EPS_nonenergy!L228)*BIFUBC!L228</f>
        <v>0</v>
      </c>
      <c r="M273" s="120">
        <f>(1-EPS_nonenergy!M228)*BIFUBC!M228</f>
        <v>0</v>
      </c>
      <c r="N273" s="120">
        <f>(1-EPS_nonenergy!N228)*BIFUBC!N228</f>
        <v>0</v>
      </c>
      <c r="O273" s="120">
        <f>(1-EPS_nonenergy!O228)*BIFUBC!O228</f>
        <v>0</v>
      </c>
      <c r="P273" s="120">
        <f>(1-EPS_nonenergy!P228)*BIFUBC!P228</f>
        <v>0</v>
      </c>
      <c r="Q273" s="120">
        <f>(1-EPS_nonenergy!Q228)*BIFUBC!Q228</f>
        <v>0</v>
      </c>
      <c r="R273" s="120">
        <f>(1-EPS_nonenergy!R228)*BIFUBC!R228</f>
        <v>0</v>
      </c>
      <c r="S273" s="120">
        <f>(1-EPS_nonenergy!S228)*BIFUBC!S228</f>
        <v>0</v>
      </c>
      <c r="T273" s="120">
        <f>(1-EPS_nonenergy!T228)*BIFUBC!T228</f>
        <v>0</v>
      </c>
      <c r="U273" s="120">
        <f>(1-EPS_nonenergy!U228)*BIFUBC!U228</f>
        <v>0</v>
      </c>
      <c r="V273" s="120">
        <f>(1-EPS_nonenergy!V228)*BIFUBC!V228</f>
        <v>0</v>
      </c>
      <c r="W273" s="120">
        <f>(1-EPS_nonenergy!W228)*BIFUBC!W228</f>
        <v>0</v>
      </c>
      <c r="X273" s="120">
        <f>(1-EPS_nonenergy!X228)*BIFUBC!X228</f>
        <v>0</v>
      </c>
      <c r="Y273" s="120">
        <f>(1-EPS_nonenergy!Y228)*BIFUBC!Y228</f>
        <v>0</v>
      </c>
      <c r="Z273" s="120">
        <f>(1-EPS_nonenergy!Z228)*BIFUBC!Z228</f>
        <v>0</v>
      </c>
      <c r="AA273" s="120">
        <f>(1-EPS_nonenergy!AA228)*BIFUBC!AA228</f>
        <v>0</v>
      </c>
      <c r="AB273" s="120">
        <f>(1-EPS_nonenergy!AB228)*BIFUBC!AB228</f>
        <v>0</v>
      </c>
      <c r="AC273" s="120">
        <f>(1-EPS_nonenergy!AC228)*BIFUBC!AC228</f>
        <v>0</v>
      </c>
      <c r="AD273" s="120">
        <f>(1-EPS_nonenergy!AD228)*BIFUBC!AD228</f>
        <v>0</v>
      </c>
      <c r="AE273" s="120">
        <f>(1-EPS_nonenergy!AE228)*BIFUBC!AE228</f>
        <v>0</v>
      </c>
      <c r="AF273" s="120">
        <f>(1-EPS_nonenergy!AF228)*BIFUBC!AF228</f>
        <v>0</v>
      </c>
      <c r="AG273" s="120">
        <f>(1-EPS_nonenergy!AG228)*BIFUBC!AG228</f>
        <v>0</v>
      </c>
    </row>
    <row r="274" spans="1:33" x14ac:dyDescent="0.25">
      <c r="A274" s="120" t="s">
        <v>1399</v>
      </c>
      <c r="B274" s="120" t="s">
        <v>1033</v>
      </c>
      <c r="C274" s="120">
        <f>(1-EPS_nonenergy!C229)*BIFUBC!C229</f>
        <v>0</v>
      </c>
      <c r="D274" s="120">
        <f>(1-EPS_nonenergy!D229)*BIFUBC!D229</f>
        <v>0</v>
      </c>
      <c r="E274" s="120">
        <f>(1-EPS_nonenergy!E229)*BIFUBC!E229</f>
        <v>0</v>
      </c>
      <c r="F274" s="120">
        <f>(1-EPS_nonenergy!F229)*BIFUBC!F229</f>
        <v>0</v>
      </c>
      <c r="G274" s="120">
        <f>(1-EPS_nonenergy!G229)*BIFUBC!G229</f>
        <v>0</v>
      </c>
      <c r="H274" s="120">
        <f>(1-EPS_nonenergy!H229)*BIFUBC!H229</f>
        <v>0</v>
      </c>
      <c r="I274" s="120">
        <f>(1-EPS_nonenergy!I229)*BIFUBC!I229</f>
        <v>0</v>
      </c>
      <c r="J274" s="120">
        <f>(1-EPS_nonenergy!J229)*BIFUBC!J229</f>
        <v>0</v>
      </c>
      <c r="K274" s="120">
        <f>(1-EPS_nonenergy!K229)*BIFUBC!K229</f>
        <v>0</v>
      </c>
      <c r="L274" s="120">
        <f>(1-EPS_nonenergy!L229)*BIFUBC!L229</f>
        <v>0</v>
      </c>
      <c r="M274" s="120">
        <f>(1-EPS_nonenergy!M229)*BIFUBC!M229</f>
        <v>0</v>
      </c>
      <c r="N274" s="120">
        <f>(1-EPS_nonenergy!N229)*BIFUBC!N229</f>
        <v>0</v>
      </c>
      <c r="O274" s="120">
        <f>(1-EPS_nonenergy!O229)*BIFUBC!O229</f>
        <v>0</v>
      </c>
      <c r="P274" s="120">
        <f>(1-EPS_nonenergy!P229)*BIFUBC!P229</f>
        <v>0</v>
      </c>
      <c r="Q274" s="120">
        <f>(1-EPS_nonenergy!Q229)*BIFUBC!Q229</f>
        <v>0</v>
      </c>
      <c r="R274" s="120">
        <f>(1-EPS_nonenergy!R229)*BIFUBC!R229</f>
        <v>0</v>
      </c>
      <c r="S274" s="120">
        <f>(1-EPS_nonenergy!S229)*BIFUBC!S229</f>
        <v>0</v>
      </c>
      <c r="T274" s="120">
        <f>(1-EPS_nonenergy!T229)*BIFUBC!T229</f>
        <v>0</v>
      </c>
      <c r="U274" s="120">
        <f>(1-EPS_nonenergy!U229)*BIFUBC!U229</f>
        <v>0</v>
      </c>
      <c r="V274" s="120">
        <f>(1-EPS_nonenergy!V229)*BIFUBC!V229</f>
        <v>0</v>
      </c>
      <c r="W274" s="120">
        <f>(1-EPS_nonenergy!W229)*BIFUBC!W229</f>
        <v>0</v>
      </c>
      <c r="X274" s="120">
        <f>(1-EPS_nonenergy!X229)*BIFUBC!X229</f>
        <v>0</v>
      </c>
      <c r="Y274" s="120">
        <f>(1-EPS_nonenergy!Y229)*BIFUBC!Y229</f>
        <v>0</v>
      </c>
      <c r="Z274" s="120">
        <f>(1-EPS_nonenergy!Z229)*BIFUBC!Z229</f>
        <v>0</v>
      </c>
      <c r="AA274" s="120">
        <f>(1-EPS_nonenergy!AA229)*BIFUBC!AA229</f>
        <v>0</v>
      </c>
      <c r="AB274" s="120">
        <f>(1-EPS_nonenergy!AB229)*BIFUBC!AB229</f>
        <v>0</v>
      </c>
      <c r="AC274" s="120">
        <f>(1-EPS_nonenergy!AC229)*BIFUBC!AC229</f>
        <v>0</v>
      </c>
      <c r="AD274" s="120">
        <f>(1-EPS_nonenergy!AD229)*BIFUBC!AD229</f>
        <v>0</v>
      </c>
      <c r="AE274" s="120">
        <f>(1-EPS_nonenergy!AE229)*BIFUBC!AE229</f>
        <v>0</v>
      </c>
      <c r="AF274" s="120">
        <f>(1-EPS_nonenergy!AF229)*BIFUBC!AF229</f>
        <v>0</v>
      </c>
      <c r="AG274" s="120">
        <f>(1-EPS_nonenergy!AG229)*BIFUBC!AG229</f>
        <v>0</v>
      </c>
    </row>
    <row r="275" spans="1:33" x14ac:dyDescent="0.25">
      <c r="A275" s="120" t="s">
        <v>1399</v>
      </c>
      <c r="B275" s="120" t="s">
        <v>1034</v>
      </c>
      <c r="C275" s="120">
        <f>(1-EPS_nonenergy!C230)*BIFUBC!C230</f>
        <v>0</v>
      </c>
      <c r="D275" s="120">
        <f>(1-EPS_nonenergy!D230)*BIFUBC!D230</f>
        <v>0</v>
      </c>
      <c r="E275" s="120">
        <f>(1-EPS_nonenergy!E230)*BIFUBC!E230</f>
        <v>0</v>
      </c>
      <c r="F275" s="120">
        <f>(1-EPS_nonenergy!F230)*BIFUBC!F230</f>
        <v>0</v>
      </c>
      <c r="G275" s="120">
        <f>(1-EPS_nonenergy!G230)*BIFUBC!G230</f>
        <v>0</v>
      </c>
      <c r="H275" s="120">
        <f>(1-EPS_nonenergy!H230)*BIFUBC!H230</f>
        <v>0</v>
      </c>
      <c r="I275" s="120">
        <f>(1-EPS_nonenergy!I230)*BIFUBC!I230</f>
        <v>0</v>
      </c>
      <c r="J275" s="120">
        <f>(1-EPS_nonenergy!J230)*BIFUBC!J230</f>
        <v>0</v>
      </c>
      <c r="K275" s="120">
        <f>(1-EPS_nonenergy!K230)*BIFUBC!K230</f>
        <v>0</v>
      </c>
      <c r="L275" s="120">
        <f>(1-EPS_nonenergy!L230)*BIFUBC!L230</f>
        <v>0</v>
      </c>
      <c r="M275" s="120">
        <f>(1-EPS_nonenergy!M230)*BIFUBC!M230</f>
        <v>0</v>
      </c>
      <c r="N275" s="120">
        <f>(1-EPS_nonenergy!N230)*BIFUBC!N230</f>
        <v>0</v>
      </c>
      <c r="O275" s="120">
        <f>(1-EPS_nonenergy!O230)*BIFUBC!O230</f>
        <v>0</v>
      </c>
      <c r="P275" s="120">
        <f>(1-EPS_nonenergy!P230)*BIFUBC!P230</f>
        <v>0</v>
      </c>
      <c r="Q275" s="120">
        <f>(1-EPS_nonenergy!Q230)*BIFUBC!Q230</f>
        <v>0</v>
      </c>
      <c r="R275" s="120">
        <f>(1-EPS_nonenergy!R230)*BIFUBC!R230</f>
        <v>0</v>
      </c>
      <c r="S275" s="120">
        <f>(1-EPS_nonenergy!S230)*BIFUBC!S230</f>
        <v>0</v>
      </c>
      <c r="T275" s="120">
        <f>(1-EPS_nonenergy!T230)*BIFUBC!T230</f>
        <v>0</v>
      </c>
      <c r="U275" s="120">
        <f>(1-EPS_nonenergy!U230)*BIFUBC!U230</f>
        <v>0</v>
      </c>
      <c r="V275" s="120">
        <f>(1-EPS_nonenergy!V230)*BIFUBC!V230</f>
        <v>0</v>
      </c>
      <c r="W275" s="120">
        <f>(1-EPS_nonenergy!W230)*BIFUBC!W230</f>
        <v>0</v>
      </c>
      <c r="X275" s="120">
        <f>(1-EPS_nonenergy!X230)*BIFUBC!X230</f>
        <v>0</v>
      </c>
      <c r="Y275" s="120">
        <f>(1-EPS_nonenergy!Y230)*BIFUBC!Y230</f>
        <v>0</v>
      </c>
      <c r="Z275" s="120">
        <f>(1-EPS_nonenergy!Z230)*BIFUBC!Z230</f>
        <v>0</v>
      </c>
      <c r="AA275" s="120">
        <f>(1-EPS_nonenergy!AA230)*BIFUBC!AA230</f>
        <v>0</v>
      </c>
      <c r="AB275" s="120">
        <f>(1-EPS_nonenergy!AB230)*BIFUBC!AB230</f>
        <v>0</v>
      </c>
      <c r="AC275" s="120">
        <f>(1-EPS_nonenergy!AC230)*BIFUBC!AC230</f>
        <v>0</v>
      </c>
      <c r="AD275" s="120">
        <f>(1-EPS_nonenergy!AD230)*BIFUBC!AD230</f>
        <v>0</v>
      </c>
      <c r="AE275" s="120">
        <f>(1-EPS_nonenergy!AE230)*BIFUBC!AE230</f>
        <v>0</v>
      </c>
      <c r="AF275" s="120">
        <f>(1-EPS_nonenergy!AF230)*BIFUBC!AF230</f>
        <v>0</v>
      </c>
      <c r="AG275" s="120">
        <f>(1-EPS_nonenergy!AG230)*BIFUBC!AG230</f>
        <v>0</v>
      </c>
    </row>
    <row r="276" spans="1:33" x14ac:dyDescent="0.25">
      <c r="A276" s="120" t="s">
        <v>1399</v>
      </c>
      <c r="B276" s="120" t="s">
        <v>1035</v>
      </c>
      <c r="C276" s="120">
        <f>(1-EPS_nonenergy!C231)*BIFUBC!C231</f>
        <v>0</v>
      </c>
      <c r="D276" s="120">
        <f>(1-EPS_nonenergy!D231)*BIFUBC!D231</f>
        <v>0</v>
      </c>
      <c r="E276" s="120">
        <f>(1-EPS_nonenergy!E231)*BIFUBC!E231</f>
        <v>0</v>
      </c>
      <c r="F276" s="120">
        <f>(1-EPS_nonenergy!F231)*BIFUBC!F231</f>
        <v>0</v>
      </c>
      <c r="G276" s="120">
        <f>(1-EPS_nonenergy!G231)*BIFUBC!G231</f>
        <v>0</v>
      </c>
      <c r="H276" s="120">
        <f>(1-EPS_nonenergy!H231)*BIFUBC!H231</f>
        <v>0</v>
      </c>
      <c r="I276" s="120">
        <f>(1-EPS_nonenergy!I231)*BIFUBC!I231</f>
        <v>0</v>
      </c>
      <c r="J276" s="120">
        <f>(1-EPS_nonenergy!J231)*BIFUBC!J231</f>
        <v>0</v>
      </c>
      <c r="K276" s="120">
        <f>(1-EPS_nonenergy!K231)*BIFUBC!K231</f>
        <v>0</v>
      </c>
      <c r="L276" s="120">
        <f>(1-EPS_nonenergy!L231)*BIFUBC!L231</f>
        <v>0</v>
      </c>
      <c r="M276" s="120">
        <f>(1-EPS_nonenergy!M231)*BIFUBC!M231</f>
        <v>0</v>
      </c>
      <c r="N276" s="120">
        <f>(1-EPS_nonenergy!N231)*BIFUBC!N231</f>
        <v>0</v>
      </c>
      <c r="O276" s="120">
        <f>(1-EPS_nonenergy!O231)*BIFUBC!O231</f>
        <v>0</v>
      </c>
      <c r="P276" s="120">
        <f>(1-EPS_nonenergy!P231)*BIFUBC!P231</f>
        <v>0</v>
      </c>
      <c r="Q276" s="120">
        <f>(1-EPS_nonenergy!Q231)*BIFUBC!Q231</f>
        <v>0</v>
      </c>
      <c r="R276" s="120">
        <f>(1-EPS_nonenergy!R231)*BIFUBC!R231</f>
        <v>0</v>
      </c>
      <c r="S276" s="120">
        <f>(1-EPS_nonenergy!S231)*BIFUBC!S231</f>
        <v>0</v>
      </c>
      <c r="T276" s="120">
        <f>(1-EPS_nonenergy!T231)*BIFUBC!T231</f>
        <v>0</v>
      </c>
      <c r="U276" s="120">
        <f>(1-EPS_nonenergy!U231)*BIFUBC!U231</f>
        <v>0</v>
      </c>
      <c r="V276" s="120">
        <f>(1-EPS_nonenergy!V231)*BIFUBC!V231</f>
        <v>0</v>
      </c>
      <c r="W276" s="120">
        <f>(1-EPS_nonenergy!W231)*BIFUBC!W231</f>
        <v>0</v>
      </c>
      <c r="X276" s="120">
        <f>(1-EPS_nonenergy!X231)*BIFUBC!X231</f>
        <v>0</v>
      </c>
      <c r="Y276" s="120">
        <f>(1-EPS_nonenergy!Y231)*BIFUBC!Y231</f>
        <v>0</v>
      </c>
      <c r="Z276" s="120">
        <f>(1-EPS_nonenergy!Z231)*BIFUBC!Z231</f>
        <v>0</v>
      </c>
      <c r="AA276" s="120">
        <f>(1-EPS_nonenergy!AA231)*BIFUBC!AA231</f>
        <v>0</v>
      </c>
      <c r="AB276" s="120">
        <f>(1-EPS_nonenergy!AB231)*BIFUBC!AB231</f>
        <v>0</v>
      </c>
      <c r="AC276" s="120">
        <f>(1-EPS_nonenergy!AC231)*BIFUBC!AC231</f>
        <v>0</v>
      </c>
      <c r="AD276" s="120">
        <f>(1-EPS_nonenergy!AD231)*BIFUBC!AD231</f>
        <v>0</v>
      </c>
      <c r="AE276" s="120">
        <f>(1-EPS_nonenergy!AE231)*BIFUBC!AE231</f>
        <v>0</v>
      </c>
      <c r="AF276" s="120">
        <f>(1-EPS_nonenergy!AF231)*BIFUBC!AF231</f>
        <v>0</v>
      </c>
      <c r="AG276" s="120">
        <f>(1-EPS_nonenergy!AG231)*BIFUBC!AG231</f>
        <v>0</v>
      </c>
    </row>
    <row r="277" spans="1:33" x14ac:dyDescent="0.25">
      <c r="A277" s="120" t="s">
        <v>1399</v>
      </c>
      <c r="B277" s="120" t="s">
        <v>1036</v>
      </c>
      <c r="C277" s="120">
        <f>(1-EPS_nonenergy!C232)*BIFUBC!C232</f>
        <v>0</v>
      </c>
      <c r="D277" s="120">
        <f>(1-EPS_nonenergy!D232)*BIFUBC!D232</f>
        <v>0</v>
      </c>
      <c r="E277" s="120">
        <f>(1-EPS_nonenergy!E232)*BIFUBC!E232</f>
        <v>0</v>
      </c>
      <c r="F277" s="120">
        <f>(1-EPS_nonenergy!F232)*BIFUBC!F232</f>
        <v>0</v>
      </c>
      <c r="G277" s="120">
        <f>(1-EPS_nonenergy!G232)*BIFUBC!G232</f>
        <v>0</v>
      </c>
      <c r="H277" s="120">
        <f>(1-EPS_nonenergy!H232)*BIFUBC!H232</f>
        <v>0</v>
      </c>
      <c r="I277" s="120">
        <f>(1-EPS_nonenergy!I232)*BIFUBC!I232</f>
        <v>0</v>
      </c>
      <c r="J277" s="120">
        <f>(1-EPS_nonenergy!J232)*BIFUBC!J232</f>
        <v>0</v>
      </c>
      <c r="K277" s="120">
        <f>(1-EPS_nonenergy!K232)*BIFUBC!K232</f>
        <v>0</v>
      </c>
      <c r="L277" s="120">
        <f>(1-EPS_nonenergy!L232)*BIFUBC!L232</f>
        <v>0</v>
      </c>
      <c r="M277" s="120">
        <f>(1-EPS_nonenergy!M232)*BIFUBC!M232</f>
        <v>0</v>
      </c>
      <c r="N277" s="120">
        <f>(1-EPS_nonenergy!N232)*BIFUBC!N232</f>
        <v>0</v>
      </c>
      <c r="O277" s="120">
        <f>(1-EPS_nonenergy!O232)*BIFUBC!O232</f>
        <v>0</v>
      </c>
      <c r="P277" s="120">
        <f>(1-EPS_nonenergy!P232)*BIFUBC!P232</f>
        <v>0</v>
      </c>
      <c r="Q277" s="120">
        <f>(1-EPS_nonenergy!Q232)*BIFUBC!Q232</f>
        <v>0</v>
      </c>
      <c r="R277" s="120">
        <f>(1-EPS_nonenergy!R232)*BIFUBC!R232</f>
        <v>0</v>
      </c>
      <c r="S277" s="120">
        <f>(1-EPS_nonenergy!S232)*BIFUBC!S232</f>
        <v>0</v>
      </c>
      <c r="T277" s="120">
        <f>(1-EPS_nonenergy!T232)*BIFUBC!T232</f>
        <v>0</v>
      </c>
      <c r="U277" s="120">
        <f>(1-EPS_nonenergy!U232)*BIFUBC!U232</f>
        <v>0</v>
      </c>
      <c r="V277" s="120">
        <f>(1-EPS_nonenergy!V232)*BIFUBC!V232</f>
        <v>0</v>
      </c>
      <c r="W277" s="120">
        <f>(1-EPS_nonenergy!W232)*BIFUBC!W232</f>
        <v>0</v>
      </c>
      <c r="X277" s="120">
        <f>(1-EPS_nonenergy!X232)*BIFUBC!X232</f>
        <v>0</v>
      </c>
      <c r="Y277" s="120">
        <f>(1-EPS_nonenergy!Y232)*BIFUBC!Y232</f>
        <v>0</v>
      </c>
      <c r="Z277" s="120">
        <f>(1-EPS_nonenergy!Z232)*BIFUBC!Z232</f>
        <v>0</v>
      </c>
      <c r="AA277" s="120">
        <f>(1-EPS_nonenergy!AA232)*BIFUBC!AA232</f>
        <v>0</v>
      </c>
      <c r="AB277" s="120">
        <f>(1-EPS_nonenergy!AB232)*BIFUBC!AB232</f>
        <v>0</v>
      </c>
      <c r="AC277" s="120">
        <f>(1-EPS_nonenergy!AC232)*BIFUBC!AC232</f>
        <v>0</v>
      </c>
      <c r="AD277" s="120">
        <f>(1-EPS_nonenergy!AD232)*BIFUBC!AD232</f>
        <v>0</v>
      </c>
      <c r="AE277" s="120">
        <f>(1-EPS_nonenergy!AE232)*BIFUBC!AE232</f>
        <v>0</v>
      </c>
      <c r="AF277" s="120">
        <f>(1-EPS_nonenergy!AF232)*BIFUBC!AF232</f>
        <v>0</v>
      </c>
      <c r="AG277" s="120">
        <f>(1-EPS_nonenergy!AG232)*BIFUBC!AG232</f>
        <v>0</v>
      </c>
    </row>
    <row r="278" spans="1:33" x14ac:dyDescent="0.25">
      <c r="A278" s="120" t="s">
        <v>1399</v>
      </c>
      <c r="B278" s="120" t="s">
        <v>1037</v>
      </c>
      <c r="C278" s="120">
        <f>(1-EPS_nonenergy!C233)*BIFUBC!C233</f>
        <v>0</v>
      </c>
      <c r="D278" s="120">
        <f>(1-EPS_nonenergy!D233)*BIFUBC!D233</f>
        <v>0</v>
      </c>
      <c r="E278" s="120">
        <f>(1-EPS_nonenergy!E233)*BIFUBC!E233</f>
        <v>0</v>
      </c>
      <c r="F278" s="120">
        <f>(1-EPS_nonenergy!F233)*BIFUBC!F233</f>
        <v>0</v>
      </c>
      <c r="G278" s="120">
        <f>(1-EPS_nonenergy!G233)*BIFUBC!G233</f>
        <v>0</v>
      </c>
      <c r="H278" s="120">
        <f>(1-EPS_nonenergy!H233)*BIFUBC!H233</f>
        <v>0</v>
      </c>
      <c r="I278" s="120">
        <f>(1-EPS_nonenergy!I233)*BIFUBC!I233</f>
        <v>0</v>
      </c>
      <c r="J278" s="120">
        <f>(1-EPS_nonenergy!J233)*BIFUBC!J233</f>
        <v>0</v>
      </c>
      <c r="K278" s="120">
        <f>(1-EPS_nonenergy!K233)*BIFUBC!K233</f>
        <v>0</v>
      </c>
      <c r="L278" s="120">
        <f>(1-EPS_nonenergy!L233)*BIFUBC!L233</f>
        <v>0</v>
      </c>
      <c r="M278" s="120">
        <f>(1-EPS_nonenergy!M233)*BIFUBC!M233</f>
        <v>0</v>
      </c>
      <c r="N278" s="120">
        <f>(1-EPS_nonenergy!N233)*BIFUBC!N233</f>
        <v>0</v>
      </c>
      <c r="O278" s="120">
        <f>(1-EPS_nonenergy!O233)*BIFUBC!O233</f>
        <v>0</v>
      </c>
      <c r="P278" s="120">
        <f>(1-EPS_nonenergy!P233)*BIFUBC!P233</f>
        <v>0</v>
      </c>
      <c r="Q278" s="120">
        <f>(1-EPS_nonenergy!Q233)*BIFUBC!Q233</f>
        <v>0</v>
      </c>
      <c r="R278" s="120">
        <f>(1-EPS_nonenergy!R233)*BIFUBC!R233</f>
        <v>0</v>
      </c>
      <c r="S278" s="120">
        <f>(1-EPS_nonenergy!S233)*BIFUBC!S233</f>
        <v>0</v>
      </c>
      <c r="T278" s="120">
        <f>(1-EPS_nonenergy!T233)*BIFUBC!T233</f>
        <v>0</v>
      </c>
      <c r="U278" s="120">
        <f>(1-EPS_nonenergy!U233)*BIFUBC!U233</f>
        <v>0</v>
      </c>
      <c r="V278" s="120">
        <f>(1-EPS_nonenergy!V233)*BIFUBC!V233</f>
        <v>0</v>
      </c>
      <c r="W278" s="120">
        <f>(1-EPS_nonenergy!W233)*BIFUBC!W233</f>
        <v>0</v>
      </c>
      <c r="X278" s="120">
        <f>(1-EPS_nonenergy!X233)*BIFUBC!X233</f>
        <v>0</v>
      </c>
      <c r="Y278" s="120">
        <f>(1-EPS_nonenergy!Y233)*BIFUBC!Y233</f>
        <v>0</v>
      </c>
      <c r="Z278" s="120">
        <f>(1-EPS_nonenergy!Z233)*BIFUBC!Z233</f>
        <v>0</v>
      </c>
      <c r="AA278" s="120">
        <f>(1-EPS_nonenergy!AA233)*BIFUBC!AA233</f>
        <v>0</v>
      </c>
      <c r="AB278" s="120">
        <f>(1-EPS_nonenergy!AB233)*BIFUBC!AB233</f>
        <v>0</v>
      </c>
      <c r="AC278" s="120">
        <f>(1-EPS_nonenergy!AC233)*BIFUBC!AC233</f>
        <v>0</v>
      </c>
      <c r="AD278" s="120">
        <f>(1-EPS_nonenergy!AD233)*BIFUBC!AD233</f>
        <v>0</v>
      </c>
      <c r="AE278" s="120">
        <f>(1-EPS_nonenergy!AE233)*BIFUBC!AE233</f>
        <v>0</v>
      </c>
      <c r="AF278" s="120">
        <f>(1-EPS_nonenergy!AF233)*BIFUBC!AF233</f>
        <v>0</v>
      </c>
      <c r="AG278" s="120">
        <f>(1-EPS_nonenergy!AG233)*BIFUBC!AG233</f>
        <v>0</v>
      </c>
    </row>
    <row r="279" spans="1:33" x14ac:dyDescent="0.25">
      <c r="A279" s="120" t="s">
        <v>1399</v>
      </c>
      <c r="B279" s="120" t="s">
        <v>1038</v>
      </c>
      <c r="C279" s="120">
        <f>(1-EPS_nonenergy!C234)*BIFUBC!C234</f>
        <v>0</v>
      </c>
      <c r="D279" s="120">
        <f>(1-EPS_nonenergy!D234)*BIFUBC!D234</f>
        <v>0</v>
      </c>
      <c r="E279" s="120">
        <f>(1-EPS_nonenergy!E234)*BIFUBC!E234</f>
        <v>0</v>
      </c>
      <c r="F279" s="120">
        <f>(1-EPS_nonenergy!F234)*BIFUBC!F234</f>
        <v>0</v>
      </c>
      <c r="G279" s="120">
        <f>(1-EPS_nonenergy!G234)*BIFUBC!G234</f>
        <v>0</v>
      </c>
      <c r="H279" s="120">
        <f>(1-EPS_nonenergy!H234)*BIFUBC!H234</f>
        <v>0</v>
      </c>
      <c r="I279" s="120">
        <f>(1-EPS_nonenergy!I234)*BIFUBC!I234</f>
        <v>0</v>
      </c>
      <c r="J279" s="120">
        <f>(1-EPS_nonenergy!J234)*BIFUBC!J234</f>
        <v>0</v>
      </c>
      <c r="K279" s="120">
        <f>(1-EPS_nonenergy!K234)*BIFUBC!K234</f>
        <v>0</v>
      </c>
      <c r="L279" s="120">
        <f>(1-EPS_nonenergy!L234)*BIFUBC!L234</f>
        <v>0</v>
      </c>
      <c r="M279" s="120">
        <f>(1-EPS_nonenergy!M234)*BIFUBC!M234</f>
        <v>0</v>
      </c>
      <c r="N279" s="120">
        <f>(1-EPS_nonenergy!N234)*BIFUBC!N234</f>
        <v>0</v>
      </c>
      <c r="O279" s="120">
        <f>(1-EPS_nonenergy!O234)*BIFUBC!O234</f>
        <v>0</v>
      </c>
      <c r="P279" s="120">
        <f>(1-EPS_nonenergy!P234)*BIFUBC!P234</f>
        <v>0</v>
      </c>
      <c r="Q279" s="120">
        <f>(1-EPS_nonenergy!Q234)*BIFUBC!Q234</f>
        <v>0</v>
      </c>
      <c r="R279" s="120">
        <f>(1-EPS_nonenergy!R234)*BIFUBC!R234</f>
        <v>0</v>
      </c>
      <c r="S279" s="120">
        <f>(1-EPS_nonenergy!S234)*BIFUBC!S234</f>
        <v>0</v>
      </c>
      <c r="T279" s="120">
        <f>(1-EPS_nonenergy!T234)*BIFUBC!T234</f>
        <v>0</v>
      </c>
      <c r="U279" s="120">
        <f>(1-EPS_nonenergy!U234)*BIFUBC!U234</f>
        <v>0</v>
      </c>
      <c r="V279" s="120">
        <f>(1-EPS_nonenergy!V234)*BIFUBC!V234</f>
        <v>0</v>
      </c>
      <c r="W279" s="120">
        <f>(1-EPS_nonenergy!W234)*BIFUBC!W234</f>
        <v>0</v>
      </c>
      <c r="X279" s="120">
        <f>(1-EPS_nonenergy!X234)*BIFUBC!X234</f>
        <v>0</v>
      </c>
      <c r="Y279" s="120">
        <f>(1-EPS_nonenergy!Y234)*BIFUBC!Y234</f>
        <v>0</v>
      </c>
      <c r="Z279" s="120">
        <f>(1-EPS_nonenergy!Z234)*BIFUBC!Z234</f>
        <v>0</v>
      </c>
      <c r="AA279" s="120">
        <f>(1-EPS_nonenergy!AA234)*BIFUBC!AA234</f>
        <v>0</v>
      </c>
      <c r="AB279" s="120">
        <f>(1-EPS_nonenergy!AB234)*BIFUBC!AB234</f>
        <v>0</v>
      </c>
      <c r="AC279" s="120">
        <f>(1-EPS_nonenergy!AC234)*BIFUBC!AC234</f>
        <v>0</v>
      </c>
      <c r="AD279" s="120">
        <f>(1-EPS_nonenergy!AD234)*BIFUBC!AD234</f>
        <v>0</v>
      </c>
      <c r="AE279" s="120">
        <f>(1-EPS_nonenergy!AE234)*BIFUBC!AE234</f>
        <v>0</v>
      </c>
      <c r="AF279" s="120">
        <f>(1-EPS_nonenergy!AF234)*BIFUBC!AF234</f>
        <v>0</v>
      </c>
      <c r="AG279" s="120">
        <f>(1-EPS_nonenergy!AG234)*BIFUBC!AG234</f>
        <v>0</v>
      </c>
    </row>
    <row r="280" spans="1:33" x14ac:dyDescent="0.25">
      <c r="A280" s="120" t="s">
        <v>1399</v>
      </c>
      <c r="B280" s="120" t="s">
        <v>1039</v>
      </c>
      <c r="C280" s="120">
        <f>(1-EPS_nonenergy!C235)*BIFUBC!C235</f>
        <v>0</v>
      </c>
      <c r="D280" s="120">
        <f>(1-EPS_nonenergy!D235)*BIFUBC!D235</f>
        <v>0</v>
      </c>
      <c r="E280" s="120">
        <f>(1-EPS_nonenergy!E235)*BIFUBC!E235</f>
        <v>0</v>
      </c>
      <c r="F280" s="120">
        <f>(1-EPS_nonenergy!F235)*BIFUBC!F235</f>
        <v>0</v>
      </c>
      <c r="G280" s="120">
        <f>(1-EPS_nonenergy!G235)*BIFUBC!G235</f>
        <v>0</v>
      </c>
      <c r="H280" s="120">
        <f>(1-EPS_nonenergy!H235)*BIFUBC!H235</f>
        <v>0</v>
      </c>
      <c r="I280" s="120">
        <f>(1-EPS_nonenergy!I235)*BIFUBC!I235</f>
        <v>0</v>
      </c>
      <c r="J280" s="120">
        <f>(1-EPS_nonenergy!J235)*BIFUBC!J235</f>
        <v>0</v>
      </c>
      <c r="K280" s="120">
        <f>(1-EPS_nonenergy!K235)*BIFUBC!K235</f>
        <v>0</v>
      </c>
      <c r="L280" s="120">
        <f>(1-EPS_nonenergy!L235)*BIFUBC!L235</f>
        <v>0</v>
      </c>
      <c r="M280" s="120">
        <f>(1-EPS_nonenergy!M235)*BIFUBC!M235</f>
        <v>0</v>
      </c>
      <c r="N280" s="120">
        <f>(1-EPS_nonenergy!N235)*BIFUBC!N235</f>
        <v>0</v>
      </c>
      <c r="O280" s="120">
        <f>(1-EPS_nonenergy!O235)*BIFUBC!O235</f>
        <v>0</v>
      </c>
      <c r="P280" s="120">
        <f>(1-EPS_nonenergy!P235)*BIFUBC!P235</f>
        <v>0</v>
      </c>
      <c r="Q280" s="120">
        <f>(1-EPS_nonenergy!Q235)*BIFUBC!Q235</f>
        <v>0</v>
      </c>
      <c r="R280" s="120">
        <f>(1-EPS_nonenergy!R235)*BIFUBC!R235</f>
        <v>0</v>
      </c>
      <c r="S280" s="120">
        <f>(1-EPS_nonenergy!S235)*BIFUBC!S235</f>
        <v>0</v>
      </c>
      <c r="T280" s="120">
        <f>(1-EPS_nonenergy!T235)*BIFUBC!T235</f>
        <v>0</v>
      </c>
      <c r="U280" s="120">
        <f>(1-EPS_nonenergy!U235)*BIFUBC!U235</f>
        <v>0</v>
      </c>
      <c r="V280" s="120">
        <f>(1-EPS_nonenergy!V235)*BIFUBC!V235</f>
        <v>0</v>
      </c>
      <c r="W280" s="120">
        <f>(1-EPS_nonenergy!W235)*BIFUBC!W235</f>
        <v>0</v>
      </c>
      <c r="X280" s="120">
        <f>(1-EPS_nonenergy!X235)*BIFUBC!X235</f>
        <v>0</v>
      </c>
      <c r="Y280" s="120">
        <f>(1-EPS_nonenergy!Y235)*BIFUBC!Y235</f>
        <v>0</v>
      </c>
      <c r="Z280" s="120">
        <f>(1-EPS_nonenergy!Z235)*BIFUBC!Z235</f>
        <v>0</v>
      </c>
      <c r="AA280" s="120">
        <f>(1-EPS_nonenergy!AA235)*BIFUBC!AA235</f>
        <v>0</v>
      </c>
      <c r="AB280" s="120">
        <f>(1-EPS_nonenergy!AB235)*BIFUBC!AB235</f>
        <v>0</v>
      </c>
      <c r="AC280" s="120">
        <f>(1-EPS_nonenergy!AC235)*BIFUBC!AC235</f>
        <v>0</v>
      </c>
      <c r="AD280" s="120">
        <f>(1-EPS_nonenergy!AD235)*BIFUBC!AD235</f>
        <v>0</v>
      </c>
      <c r="AE280" s="120">
        <f>(1-EPS_nonenergy!AE235)*BIFUBC!AE235</f>
        <v>0</v>
      </c>
      <c r="AF280" s="120">
        <f>(1-EPS_nonenergy!AF235)*BIFUBC!AF235</f>
        <v>0</v>
      </c>
      <c r="AG280" s="120">
        <f>(1-EPS_nonenergy!AG235)*BIFUBC!AG235</f>
        <v>0</v>
      </c>
    </row>
    <row r="281" spans="1:33" x14ac:dyDescent="0.25">
      <c r="A281" s="120" t="s">
        <v>1399</v>
      </c>
      <c r="B281" s="120" t="s">
        <v>1040</v>
      </c>
      <c r="C281" s="120">
        <f>(1-EPS_nonenergy!C236)*BIFUBC!C236</f>
        <v>0</v>
      </c>
      <c r="D281" s="120">
        <f>(1-EPS_nonenergy!D236)*BIFUBC!D236</f>
        <v>0</v>
      </c>
      <c r="E281" s="120">
        <f>(1-EPS_nonenergy!E236)*BIFUBC!E236</f>
        <v>0</v>
      </c>
      <c r="F281" s="120">
        <f>(1-EPS_nonenergy!F236)*BIFUBC!F236</f>
        <v>0</v>
      </c>
      <c r="G281" s="120">
        <f>(1-EPS_nonenergy!G236)*BIFUBC!G236</f>
        <v>0</v>
      </c>
      <c r="H281" s="120">
        <f>(1-EPS_nonenergy!H236)*BIFUBC!H236</f>
        <v>0</v>
      </c>
      <c r="I281" s="120">
        <f>(1-EPS_nonenergy!I236)*BIFUBC!I236</f>
        <v>0</v>
      </c>
      <c r="J281" s="120">
        <f>(1-EPS_nonenergy!J236)*BIFUBC!J236</f>
        <v>0</v>
      </c>
      <c r="K281" s="120">
        <f>(1-EPS_nonenergy!K236)*BIFUBC!K236</f>
        <v>0</v>
      </c>
      <c r="L281" s="120">
        <f>(1-EPS_nonenergy!L236)*BIFUBC!L236</f>
        <v>0</v>
      </c>
      <c r="M281" s="120">
        <f>(1-EPS_nonenergy!M236)*BIFUBC!M236</f>
        <v>0</v>
      </c>
      <c r="N281" s="120">
        <f>(1-EPS_nonenergy!N236)*BIFUBC!N236</f>
        <v>0</v>
      </c>
      <c r="O281" s="120">
        <f>(1-EPS_nonenergy!O236)*BIFUBC!O236</f>
        <v>0</v>
      </c>
      <c r="P281" s="120">
        <f>(1-EPS_nonenergy!P236)*BIFUBC!P236</f>
        <v>0</v>
      </c>
      <c r="Q281" s="120">
        <f>(1-EPS_nonenergy!Q236)*BIFUBC!Q236</f>
        <v>0</v>
      </c>
      <c r="R281" s="120">
        <f>(1-EPS_nonenergy!R236)*BIFUBC!R236</f>
        <v>0</v>
      </c>
      <c r="S281" s="120">
        <f>(1-EPS_nonenergy!S236)*BIFUBC!S236</f>
        <v>0</v>
      </c>
      <c r="T281" s="120">
        <f>(1-EPS_nonenergy!T236)*BIFUBC!T236</f>
        <v>0</v>
      </c>
      <c r="U281" s="120">
        <f>(1-EPS_nonenergy!U236)*BIFUBC!U236</f>
        <v>0</v>
      </c>
      <c r="V281" s="120">
        <f>(1-EPS_nonenergy!V236)*BIFUBC!V236</f>
        <v>0</v>
      </c>
      <c r="W281" s="120">
        <f>(1-EPS_nonenergy!W236)*BIFUBC!W236</f>
        <v>0</v>
      </c>
      <c r="X281" s="120">
        <f>(1-EPS_nonenergy!X236)*BIFUBC!X236</f>
        <v>0</v>
      </c>
      <c r="Y281" s="120">
        <f>(1-EPS_nonenergy!Y236)*BIFUBC!Y236</f>
        <v>0</v>
      </c>
      <c r="Z281" s="120">
        <f>(1-EPS_nonenergy!Z236)*BIFUBC!Z236</f>
        <v>0</v>
      </c>
      <c r="AA281" s="120">
        <f>(1-EPS_nonenergy!AA236)*BIFUBC!AA236</f>
        <v>0</v>
      </c>
      <c r="AB281" s="120">
        <f>(1-EPS_nonenergy!AB236)*BIFUBC!AB236</f>
        <v>0</v>
      </c>
      <c r="AC281" s="120">
        <f>(1-EPS_nonenergy!AC236)*BIFUBC!AC236</f>
        <v>0</v>
      </c>
      <c r="AD281" s="120">
        <f>(1-EPS_nonenergy!AD236)*BIFUBC!AD236</f>
        <v>0</v>
      </c>
      <c r="AE281" s="120">
        <f>(1-EPS_nonenergy!AE236)*BIFUBC!AE236</f>
        <v>0</v>
      </c>
      <c r="AF281" s="120">
        <f>(1-EPS_nonenergy!AF236)*BIFUBC!AF236</f>
        <v>0</v>
      </c>
      <c r="AG281" s="120">
        <f>(1-EPS_nonenergy!AG236)*BIFUBC!AG236</f>
        <v>0</v>
      </c>
    </row>
    <row r="282" spans="1:33" x14ac:dyDescent="0.25">
      <c r="A282" s="120" t="s">
        <v>1399</v>
      </c>
      <c r="B282" s="120" t="s">
        <v>1041</v>
      </c>
      <c r="C282" s="120">
        <f>(1-EPS_nonenergy!C237)*BIFUBC!C237</f>
        <v>0</v>
      </c>
      <c r="D282" s="120">
        <f>(1-EPS_nonenergy!D237)*BIFUBC!D237</f>
        <v>0</v>
      </c>
      <c r="E282" s="120">
        <f>(1-EPS_nonenergy!E237)*BIFUBC!E237</f>
        <v>0</v>
      </c>
      <c r="F282" s="120">
        <f>(1-EPS_nonenergy!F237)*BIFUBC!F237</f>
        <v>0</v>
      </c>
      <c r="G282" s="120">
        <f>(1-EPS_nonenergy!G237)*BIFUBC!G237</f>
        <v>0</v>
      </c>
      <c r="H282" s="120">
        <f>(1-EPS_nonenergy!H237)*BIFUBC!H237</f>
        <v>0</v>
      </c>
      <c r="I282" s="120">
        <f>(1-EPS_nonenergy!I237)*BIFUBC!I237</f>
        <v>0</v>
      </c>
      <c r="J282" s="120">
        <f>(1-EPS_nonenergy!J237)*BIFUBC!J237</f>
        <v>0</v>
      </c>
      <c r="K282" s="120">
        <f>(1-EPS_nonenergy!K237)*BIFUBC!K237</f>
        <v>0</v>
      </c>
      <c r="L282" s="120">
        <f>(1-EPS_nonenergy!L237)*BIFUBC!L237</f>
        <v>0</v>
      </c>
      <c r="M282" s="120">
        <f>(1-EPS_nonenergy!M237)*BIFUBC!M237</f>
        <v>0</v>
      </c>
      <c r="N282" s="120">
        <f>(1-EPS_nonenergy!N237)*BIFUBC!N237</f>
        <v>0</v>
      </c>
      <c r="O282" s="120">
        <f>(1-EPS_nonenergy!O237)*BIFUBC!O237</f>
        <v>0</v>
      </c>
      <c r="P282" s="120">
        <f>(1-EPS_nonenergy!P237)*BIFUBC!P237</f>
        <v>0</v>
      </c>
      <c r="Q282" s="120">
        <f>(1-EPS_nonenergy!Q237)*BIFUBC!Q237</f>
        <v>0</v>
      </c>
      <c r="R282" s="120">
        <f>(1-EPS_nonenergy!R237)*BIFUBC!R237</f>
        <v>0</v>
      </c>
      <c r="S282" s="120">
        <f>(1-EPS_nonenergy!S237)*BIFUBC!S237</f>
        <v>0</v>
      </c>
      <c r="T282" s="120">
        <f>(1-EPS_nonenergy!T237)*BIFUBC!T237</f>
        <v>0</v>
      </c>
      <c r="U282" s="120">
        <f>(1-EPS_nonenergy!U237)*BIFUBC!U237</f>
        <v>0</v>
      </c>
      <c r="V282" s="120">
        <f>(1-EPS_nonenergy!V237)*BIFUBC!V237</f>
        <v>0</v>
      </c>
      <c r="W282" s="120">
        <f>(1-EPS_nonenergy!W237)*BIFUBC!W237</f>
        <v>0</v>
      </c>
      <c r="X282" s="120">
        <f>(1-EPS_nonenergy!X237)*BIFUBC!X237</f>
        <v>0</v>
      </c>
      <c r="Y282" s="120">
        <f>(1-EPS_nonenergy!Y237)*BIFUBC!Y237</f>
        <v>0</v>
      </c>
      <c r="Z282" s="120">
        <f>(1-EPS_nonenergy!Z237)*BIFUBC!Z237</f>
        <v>0</v>
      </c>
      <c r="AA282" s="120">
        <f>(1-EPS_nonenergy!AA237)*BIFUBC!AA237</f>
        <v>0</v>
      </c>
      <c r="AB282" s="120">
        <f>(1-EPS_nonenergy!AB237)*BIFUBC!AB237</f>
        <v>0</v>
      </c>
      <c r="AC282" s="120">
        <f>(1-EPS_nonenergy!AC237)*BIFUBC!AC237</f>
        <v>0</v>
      </c>
      <c r="AD282" s="120">
        <f>(1-EPS_nonenergy!AD237)*BIFUBC!AD237</f>
        <v>0</v>
      </c>
      <c r="AE282" s="120">
        <f>(1-EPS_nonenergy!AE237)*BIFUBC!AE237</f>
        <v>0</v>
      </c>
      <c r="AF282" s="120">
        <f>(1-EPS_nonenergy!AF237)*BIFUBC!AF237</f>
        <v>0</v>
      </c>
      <c r="AG282" s="120">
        <f>(1-EPS_nonenergy!AG237)*BIFUBC!AG237</f>
        <v>0</v>
      </c>
    </row>
    <row r="283" spans="1:33" x14ac:dyDescent="0.25">
      <c r="A283" s="120" t="s">
        <v>1399</v>
      </c>
      <c r="B283" s="120" t="s">
        <v>1042</v>
      </c>
      <c r="C283" s="120">
        <f>(1-EPS_nonenergy!C238)*BIFUBC!C238</f>
        <v>0</v>
      </c>
      <c r="D283" s="120">
        <f>(1-EPS_nonenergy!D238)*BIFUBC!D238</f>
        <v>0</v>
      </c>
      <c r="E283" s="120">
        <f>(1-EPS_nonenergy!E238)*BIFUBC!E238</f>
        <v>0</v>
      </c>
      <c r="F283" s="120">
        <f>(1-EPS_nonenergy!F238)*BIFUBC!F238</f>
        <v>0</v>
      </c>
      <c r="G283" s="120">
        <f>(1-EPS_nonenergy!G238)*BIFUBC!G238</f>
        <v>0</v>
      </c>
      <c r="H283" s="120">
        <f>(1-EPS_nonenergy!H238)*BIFUBC!H238</f>
        <v>0</v>
      </c>
      <c r="I283" s="120">
        <f>(1-EPS_nonenergy!I238)*BIFUBC!I238</f>
        <v>0</v>
      </c>
      <c r="J283" s="120">
        <f>(1-EPS_nonenergy!J238)*BIFUBC!J238</f>
        <v>0</v>
      </c>
      <c r="K283" s="120">
        <f>(1-EPS_nonenergy!K238)*BIFUBC!K238</f>
        <v>0</v>
      </c>
      <c r="L283" s="120">
        <f>(1-EPS_nonenergy!L238)*BIFUBC!L238</f>
        <v>0</v>
      </c>
      <c r="M283" s="120">
        <f>(1-EPS_nonenergy!M238)*BIFUBC!M238</f>
        <v>0</v>
      </c>
      <c r="N283" s="120">
        <f>(1-EPS_nonenergy!N238)*BIFUBC!N238</f>
        <v>0</v>
      </c>
      <c r="O283" s="120">
        <f>(1-EPS_nonenergy!O238)*BIFUBC!O238</f>
        <v>0</v>
      </c>
      <c r="P283" s="120">
        <f>(1-EPS_nonenergy!P238)*BIFUBC!P238</f>
        <v>0</v>
      </c>
      <c r="Q283" s="120">
        <f>(1-EPS_nonenergy!Q238)*BIFUBC!Q238</f>
        <v>0</v>
      </c>
      <c r="R283" s="120">
        <f>(1-EPS_nonenergy!R238)*BIFUBC!R238</f>
        <v>0</v>
      </c>
      <c r="S283" s="120">
        <f>(1-EPS_nonenergy!S238)*BIFUBC!S238</f>
        <v>0</v>
      </c>
      <c r="T283" s="120">
        <f>(1-EPS_nonenergy!T238)*BIFUBC!T238</f>
        <v>0</v>
      </c>
      <c r="U283" s="120">
        <f>(1-EPS_nonenergy!U238)*BIFUBC!U238</f>
        <v>0</v>
      </c>
      <c r="V283" s="120">
        <f>(1-EPS_nonenergy!V238)*BIFUBC!V238</f>
        <v>0</v>
      </c>
      <c r="W283" s="120">
        <f>(1-EPS_nonenergy!W238)*BIFUBC!W238</f>
        <v>0</v>
      </c>
      <c r="X283" s="120">
        <f>(1-EPS_nonenergy!X238)*BIFUBC!X238</f>
        <v>0</v>
      </c>
      <c r="Y283" s="120">
        <f>(1-EPS_nonenergy!Y238)*BIFUBC!Y238</f>
        <v>0</v>
      </c>
      <c r="Z283" s="120">
        <f>(1-EPS_nonenergy!Z238)*BIFUBC!Z238</f>
        <v>0</v>
      </c>
      <c r="AA283" s="120">
        <f>(1-EPS_nonenergy!AA238)*BIFUBC!AA238</f>
        <v>0</v>
      </c>
      <c r="AB283" s="120">
        <f>(1-EPS_nonenergy!AB238)*BIFUBC!AB238</f>
        <v>0</v>
      </c>
      <c r="AC283" s="120">
        <f>(1-EPS_nonenergy!AC238)*BIFUBC!AC238</f>
        <v>0</v>
      </c>
      <c r="AD283" s="120">
        <f>(1-EPS_nonenergy!AD238)*BIFUBC!AD238</f>
        <v>0</v>
      </c>
      <c r="AE283" s="120">
        <f>(1-EPS_nonenergy!AE238)*BIFUBC!AE238</f>
        <v>0</v>
      </c>
      <c r="AF283" s="120">
        <f>(1-EPS_nonenergy!AF238)*BIFUBC!AF238</f>
        <v>0</v>
      </c>
      <c r="AG283" s="120">
        <f>(1-EPS_nonenergy!AG238)*BIFUBC!AG238</f>
        <v>0</v>
      </c>
    </row>
    <row r="284" spans="1:33" x14ac:dyDescent="0.25">
      <c r="A284" s="120" t="s">
        <v>1399</v>
      </c>
      <c r="B284" s="120" t="s">
        <v>1043</v>
      </c>
      <c r="C284" s="120">
        <f>(1-EPS_nonenergy!C239)*BIFUBC!C239</f>
        <v>0</v>
      </c>
      <c r="D284" s="120">
        <f>(1-EPS_nonenergy!D239)*BIFUBC!D239</f>
        <v>0</v>
      </c>
      <c r="E284" s="120">
        <f>(1-EPS_nonenergy!E239)*BIFUBC!E239</f>
        <v>0</v>
      </c>
      <c r="F284" s="120">
        <f>(1-EPS_nonenergy!F239)*BIFUBC!F239</f>
        <v>0</v>
      </c>
      <c r="G284" s="120">
        <f>(1-EPS_nonenergy!G239)*BIFUBC!G239</f>
        <v>0</v>
      </c>
      <c r="H284" s="120">
        <f>(1-EPS_nonenergy!H239)*BIFUBC!H239</f>
        <v>0</v>
      </c>
      <c r="I284" s="120">
        <f>(1-EPS_nonenergy!I239)*BIFUBC!I239</f>
        <v>0</v>
      </c>
      <c r="J284" s="120">
        <f>(1-EPS_nonenergy!J239)*BIFUBC!J239</f>
        <v>0</v>
      </c>
      <c r="K284" s="120">
        <f>(1-EPS_nonenergy!K239)*BIFUBC!K239</f>
        <v>0</v>
      </c>
      <c r="L284" s="120">
        <f>(1-EPS_nonenergy!L239)*BIFUBC!L239</f>
        <v>0</v>
      </c>
      <c r="M284" s="120">
        <f>(1-EPS_nonenergy!M239)*BIFUBC!M239</f>
        <v>0</v>
      </c>
      <c r="N284" s="120">
        <f>(1-EPS_nonenergy!N239)*BIFUBC!N239</f>
        <v>0</v>
      </c>
      <c r="O284" s="120">
        <f>(1-EPS_nonenergy!O239)*BIFUBC!O239</f>
        <v>0</v>
      </c>
      <c r="P284" s="120">
        <f>(1-EPS_nonenergy!P239)*BIFUBC!P239</f>
        <v>0</v>
      </c>
      <c r="Q284" s="120">
        <f>(1-EPS_nonenergy!Q239)*BIFUBC!Q239</f>
        <v>0</v>
      </c>
      <c r="R284" s="120">
        <f>(1-EPS_nonenergy!R239)*BIFUBC!R239</f>
        <v>0</v>
      </c>
      <c r="S284" s="120">
        <f>(1-EPS_nonenergy!S239)*BIFUBC!S239</f>
        <v>0</v>
      </c>
      <c r="T284" s="120">
        <f>(1-EPS_nonenergy!T239)*BIFUBC!T239</f>
        <v>0</v>
      </c>
      <c r="U284" s="120">
        <f>(1-EPS_nonenergy!U239)*BIFUBC!U239</f>
        <v>0</v>
      </c>
      <c r="V284" s="120">
        <f>(1-EPS_nonenergy!V239)*BIFUBC!V239</f>
        <v>0</v>
      </c>
      <c r="W284" s="120">
        <f>(1-EPS_nonenergy!W239)*BIFUBC!W239</f>
        <v>0</v>
      </c>
      <c r="X284" s="120">
        <f>(1-EPS_nonenergy!X239)*BIFUBC!X239</f>
        <v>0</v>
      </c>
      <c r="Y284" s="120">
        <f>(1-EPS_nonenergy!Y239)*BIFUBC!Y239</f>
        <v>0</v>
      </c>
      <c r="Z284" s="120">
        <f>(1-EPS_nonenergy!Z239)*BIFUBC!Z239</f>
        <v>0</v>
      </c>
      <c r="AA284" s="120">
        <f>(1-EPS_nonenergy!AA239)*BIFUBC!AA239</f>
        <v>0</v>
      </c>
      <c r="AB284" s="120">
        <f>(1-EPS_nonenergy!AB239)*BIFUBC!AB239</f>
        <v>0</v>
      </c>
      <c r="AC284" s="120">
        <f>(1-EPS_nonenergy!AC239)*BIFUBC!AC239</f>
        <v>0</v>
      </c>
      <c r="AD284" s="120">
        <f>(1-EPS_nonenergy!AD239)*BIFUBC!AD239</f>
        <v>0</v>
      </c>
      <c r="AE284" s="120">
        <f>(1-EPS_nonenergy!AE239)*BIFUBC!AE239</f>
        <v>0</v>
      </c>
      <c r="AF284" s="120">
        <f>(1-EPS_nonenergy!AF239)*BIFUBC!AF239</f>
        <v>0</v>
      </c>
      <c r="AG284" s="120">
        <f>(1-EPS_nonenergy!AG239)*BIFUBC!AG239</f>
        <v>0</v>
      </c>
    </row>
    <row r="285" spans="1:33" x14ac:dyDescent="0.25">
      <c r="A285" s="120" t="s">
        <v>1399</v>
      </c>
      <c r="B285" s="120" t="s">
        <v>1044</v>
      </c>
      <c r="C285" s="120">
        <f>(1-EPS_nonenergy!C240)*BIFUBC!C240</f>
        <v>0</v>
      </c>
      <c r="D285" s="120">
        <f>(1-EPS_nonenergy!D240)*BIFUBC!D240</f>
        <v>0</v>
      </c>
      <c r="E285" s="120">
        <f>(1-EPS_nonenergy!E240)*BIFUBC!E240</f>
        <v>0</v>
      </c>
      <c r="F285" s="120">
        <f>(1-EPS_nonenergy!F240)*BIFUBC!F240</f>
        <v>0</v>
      </c>
      <c r="G285" s="120">
        <f>(1-EPS_nonenergy!G240)*BIFUBC!G240</f>
        <v>0</v>
      </c>
      <c r="H285" s="120">
        <f>(1-EPS_nonenergy!H240)*BIFUBC!H240</f>
        <v>0</v>
      </c>
      <c r="I285" s="120">
        <f>(1-EPS_nonenergy!I240)*BIFUBC!I240</f>
        <v>0</v>
      </c>
      <c r="J285" s="120">
        <f>(1-EPS_nonenergy!J240)*BIFUBC!J240</f>
        <v>0</v>
      </c>
      <c r="K285" s="120">
        <f>(1-EPS_nonenergy!K240)*BIFUBC!K240</f>
        <v>0</v>
      </c>
      <c r="L285" s="120">
        <f>(1-EPS_nonenergy!L240)*BIFUBC!L240</f>
        <v>0</v>
      </c>
      <c r="M285" s="120">
        <f>(1-EPS_nonenergy!M240)*BIFUBC!M240</f>
        <v>0</v>
      </c>
      <c r="N285" s="120">
        <f>(1-EPS_nonenergy!N240)*BIFUBC!N240</f>
        <v>0</v>
      </c>
      <c r="O285" s="120">
        <f>(1-EPS_nonenergy!O240)*BIFUBC!O240</f>
        <v>0</v>
      </c>
      <c r="P285" s="120">
        <f>(1-EPS_nonenergy!P240)*BIFUBC!P240</f>
        <v>0</v>
      </c>
      <c r="Q285" s="120">
        <f>(1-EPS_nonenergy!Q240)*BIFUBC!Q240</f>
        <v>0</v>
      </c>
      <c r="R285" s="120">
        <f>(1-EPS_nonenergy!R240)*BIFUBC!R240</f>
        <v>0</v>
      </c>
      <c r="S285" s="120">
        <f>(1-EPS_nonenergy!S240)*BIFUBC!S240</f>
        <v>0</v>
      </c>
      <c r="T285" s="120">
        <f>(1-EPS_nonenergy!T240)*BIFUBC!T240</f>
        <v>0</v>
      </c>
      <c r="U285" s="120">
        <f>(1-EPS_nonenergy!U240)*BIFUBC!U240</f>
        <v>0</v>
      </c>
      <c r="V285" s="120">
        <f>(1-EPS_nonenergy!V240)*BIFUBC!V240</f>
        <v>0</v>
      </c>
      <c r="W285" s="120">
        <f>(1-EPS_nonenergy!W240)*BIFUBC!W240</f>
        <v>0</v>
      </c>
      <c r="X285" s="120">
        <f>(1-EPS_nonenergy!X240)*BIFUBC!X240</f>
        <v>0</v>
      </c>
      <c r="Y285" s="120">
        <f>(1-EPS_nonenergy!Y240)*BIFUBC!Y240</f>
        <v>0</v>
      </c>
      <c r="Z285" s="120">
        <f>(1-EPS_nonenergy!Z240)*BIFUBC!Z240</f>
        <v>0</v>
      </c>
      <c r="AA285" s="120">
        <f>(1-EPS_nonenergy!AA240)*BIFUBC!AA240</f>
        <v>0</v>
      </c>
      <c r="AB285" s="120">
        <f>(1-EPS_nonenergy!AB240)*BIFUBC!AB240</f>
        <v>0</v>
      </c>
      <c r="AC285" s="120">
        <f>(1-EPS_nonenergy!AC240)*BIFUBC!AC240</f>
        <v>0</v>
      </c>
      <c r="AD285" s="120">
        <f>(1-EPS_nonenergy!AD240)*BIFUBC!AD240</f>
        <v>0</v>
      </c>
      <c r="AE285" s="120">
        <f>(1-EPS_nonenergy!AE240)*BIFUBC!AE240</f>
        <v>0</v>
      </c>
      <c r="AF285" s="120">
        <f>(1-EPS_nonenergy!AF240)*BIFUBC!AF240</f>
        <v>0</v>
      </c>
      <c r="AG285" s="120">
        <f>(1-EPS_nonenergy!AG240)*BIFUBC!AG240</f>
        <v>0</v>
      </c>
    </row>
    <row r="286" spans="1:33" x14ac:dyDescent="0.25">
      <c r="A286" s="120" t="s">
        <v>1399</v>
      </c>
      <c r="B286" s="120" t="s">
        <v>1045</v>
      </c>
      <c r="C286" s="120">
        <f>(1-EPS_nonenergy!C241)*BIFUBC!C241</f>
        <v>0</v>
      </c>
      <c r="D286" s="120">
        <f>(1-EPS_nonenergy!D241)*BIFUBC!D241</f>
        <v>0</v>
      </c>
      <c r="E286" s="120">
        <f>(1-EPS_nonenergy!E241)*BIFUBC!E241</f>
        <v>0</v>
      </c>
      <c r="F286" s="120">
        <f>(1-EPS_nonenergy!F241)*BIFUBC!F241</f>
        <v>0</v>
      </c>
      <c r="G286" s="120">
        <f>(1-EPS_nonenergy!G241)*BIFUBC!G241</f>
        <v>0</v>
      </c>
      <c r="H286" s="120">
        <f>(1-EPS_nonenergy!H241)*BIFUBC!H241</f>
        <v>0</v>
      </c>
      <c r="I286" s="120">
        <f>(1-EPS_nonenergy!I241)*BIFUBC!I241</f>
        <v>0</v>
      </c>
      <c r="J286" s="120">
        <f>(1-EPS_nonenergy!J241)*BIFUBC!J241</f>
        <v>0</v>
      </c>
      <c r="K286" s="120">
        <f>(1-EPS_nonenergy!K241)*BIFUBC!K241</f>
        <v>0</v>
      </c>
      <c r="L286" s="120">
        <f>(1-EPS_nonenergy!L241)*BIFUBC!L241</f>
        <v>0</v>
      </c>
      <c r="M286" s="120">
        <f>(1-EPS_nonenergy!M241)*BIFUBC!M241</f>
        <v>0</v>
      </c>
      <c r="N286" s="120">
        <f>(1-EPS_nonenergy!N241)*BIFUBC!N241</f>
        <v>0</v>
      </c>
      <c r="O286" s="120">
        <f>(1-EPS_nonenergy!O241)*BIFUBC!O241</f>
        <v>0</v>
      </c>
      <c r="P286" s="120">
        <f>(1-EPS_nonenergy!P241)*BIFUBC!P241</f>
        <v>0</v>
      </c>
      <c r="Q286" s="120">
        <f>(1-EPS_nonenergy!Q241)*BIFUBC!Q241</f>
        <v>0</v>
      </c>
      <c r="R286" s="120">
        <f>(1-EPS_nonenergy!R241)*BIFUBC!R241</f>
        <v>0</v>
      </c>
      <c r="S286" s="120">
        <f>(1-EPS_nonenergy!S241)*BIFUBC!S241</f>
        <v>0</v>
      </c>
      <c r="T286" s="120">
        <f>(1-EPS_nonenergy!T241)*BIFUBC!T241</f>
        <v>0</v>
      </c>
      <c r="U286" s="120">
        <f>(1-EPS_nonenergy!U241)*BIFUBC!U241</f>
        <v>0</v>
      </c>
      <c r="V286" s="120">
        <f>(1-EPS_nonenergy!V241)*BIFUBC!V241</f>
        <v>0</v>
      </c>
      <c r="W286" s="120">
        <f>(1-EPS_nonenergy!W241)*BIFUBC!W241</f>
        <v>0</v>
      </c>
      <c r="X286" s="120">
        <f>(1-EPS_nonenergy!X241)*BIFUBC!X241</f>
        <v>0</v>
      </c>
      <c r="Y286" s="120">
        <f>(1-EPS_nonenergy!Y241)*BIFUBC!Y241</f>
        <v>0</v>
      </c>
      <c r="Z286" s="120">
        <f>(1-EPS_nonenergy!Z241)*BIFUBC!Z241</f>
        <v>0</v>
      </c>
      <c r="AA286" s="120">
        <f>(1-EPS_nonenergy!AA241)*BIFUBC!AA241</f>
        <v>0</v>
      </c>
      <c r="AB286" s="120">
        <f>(1-EPS_nonenergy!AB241)*BIFUBC!AB241</f>
        <v>0</v>
      </c>
      <c r="AC286" s="120">
        <f>(1-EPS_nonenergy!AC241)*BIFUBC!AC241</f>
        <v>0</v>
      </c>
      <c r="AD286" s="120">
        <f>(1-EPS_nonenergy!AD241)*BIFUBC!AD241</f>
        <v>0</v>
      </c>
      <c r="AE286" s="120">
        <f>(1-EPS_nonenergy!AE241)*BIFUBC!AE241</f>
        <v>0</v>
      </c>
      <c r="AF286" s="120">
        <f>(1-EPS_nonenergy!AF241)*BIFUBC!AF241</f>
        <v>0</v>
      </c>
      <c r="AG286" s="120">
        <f>(1-EPS_nonenergy!AG241)*BIFUBC!AG241</f>
        <v>0</v>
      </c>
    </row>
    <row r="287" spans="1:33" x14ac:dyDescent="0.25">
      <c r="A287" s="120" t="s">
        <v>1399</v>
      </c>
      <c r="B287" s="120" t="s">
        <v>1046</v>
      </c>
      <c r="C287" s="120">
        <f>(1-EPS_nonenergy!C242)*BIFUBC!C242</f>
        <v>0</v>
      </c>
      <c r="D287" s="120">
        <f>(1-EPS_nonenergy!D242)*BIFUBC!D242</f>
        <v>0</v>
      </c>
      <c r="E287" s="120">
        <f>(1-EPS_nonenergy!E242)*BIFUBC!E242</f>
        <v>0</v>
      </c>
      <c r="F287" s="120">
        <f>(1-EPS_nonenergy!F242)*BIFUBC!F242</f>
        <v>0</v>
      </c>
      <c r="G287" s="120">
        <f>(1-EPS_nonenergy!G242)*BIFUBC!G242</f>
        <v>0</v>
      </c>
      <c r="H287" s="120">
        <f>(1-EPS_nonenergy!H242)*BIFUBC!H242</f>
        <v>0</v>
      </c>
      <c r="I287" s="120">
        <f>(1-EPS_nonenergy!I242)*BIFUBC!I242</f>
        <v>0</v>
      </c>
      <c r="J287" s="120">
        <f>(1-EPS_nonenergy!J242)*BIFUBC!J242</f>
        <v>0</v>
      </c>
      <c r="K287" s="120">
        <f>(1-EPS_nonenergy!K242)*BIFUBC!K242</f>
        <v>0</v>
      </c>
      <c r="L287" s="120">
        <f>(1-EPS_nonenergy!L242)*BIFUBC!L242</f>
        <v>0</v>
      </c>
      <c r="M287" s="120">
        <f>(1-EPS_nonenergy!M242)*BIFUBC!M242</f>
        <v>0</v>
      </c>
      <c r="N287" s="120">
        <f>(1-EPS_nonenergy!N242)*BIFUBC!N242</f>
        <v>0</v>
      </c>
      <c r="O287" s="120">
        <f>(1-EPS_nonenergy!O242)*BIFUBC!O242</f>
        <v>0</v>
      </c>
      <c r="P287" s="120">
        <f>(1-EPS_nonenergy!P242)*BIFUBC!P242</f>
        <v>0</v>
      </c>
      <c r="Q287" s="120">
        <f>(1-EPS_nonenergy!Q242)*BIFUBC!Q242</f>
        <v>0</v>
      </c>
      <c r="R287" s="120">
        <f>(1-EPS_nonenergy!R242)*BIFUBC!R242</f>
        <v>0</v>
      </c>
      <c r="S287" s="120">
        <f>(1-EPS_nonenergy!S242)*BIFUBC!S242</f>
        <v>0</v>
      </c>
      <c r="T287" s="120">
        <f>(1-EPS_nonenergy!T242)*BIFUBC!T242</f>
        <v>0</v>
      </c>
      <c r="U287" s="120">
        <f>(1-EPS_nonenergy!U242)*BIFUBC!U242</f>
        <v>0</v>
      </c>
      <c r="V287" s="120">
        <f>(1-EPS_nonenergy!V242)*BIFUBC!V242</f>
        <v>0</v>
      </c>
      <c r="W287" s="120">
        <f>(1-EPS_nonenergy!W242)*BIFUBC!W242</f>
        <v>0</v>
      </c>
      <c r="X287" s="120">
        <f>(1-EPS_nonenergy!X242)*BIFUBC!X242</f>
        <v>0</v>
      </c>
      <c r="Y287" s="120">
        <f>(1-EPS_nonenergy!Y242)*BIFUBC!Y242</f>
        <v>0</v>
      </c>
      <c r="Z287" s="120">
        <f>(1-EPS_nonenergy!Z242)*BIFUBC!Z242</f>
        <v>0</v>
      </c>
      <c r="AA287" s="120">
        <f>(1-EPS_nonenergy!AA242)*BIFUBC!AA242</f>
        <v>0</v>
      </c>
      <c r="AB287" s="120">
        <f>(1-EPS_nonenergy!AB242)*BIFUBC!AB242</f>
        <v>0</v>
      </c>
      <c r="AC287" s="120">
        <f>(1-EPS_nonenergy!AC242)*BIFUBC!AC242</f>
        <v>0</v>
      </c>
      <c r="AD287" s="120">
        <f>(1-EPS_nonenergy!AD242)*BIFUBC!AD242</f>
        <v>0</v>
      </c>
      <c r="AE287" s="120">
        <f>(1-EPS_nonenergy!AE242)*BIFUBC!AE242</f>
        <v>0</v>
      </c>
      <c r="AF287" s="120">
        <f>(1-EPS_nonenergy!AF242)*BIFUBC!AF242</f>
        <v>0</v>
      </c>
      <c r="AG287" s="120">
        <f>(1-EPS_nonenergy!AG242)*BIFUBC!AG242</f>
        <v>0</v>
      </c>
    </row>
    <row r="288" spans="1:33" x14ac:dyDescent="0.25">
      <c r="A288" s="120" t="s">
        <v>1399</v>
      </c>
      <c r="B288" s="120" t="s">
        <v>1047</v>
      </c>
      <c r="C288" s="120">
        <f>(1-EPS_nonenergy!C243)*BIFUBC!C243</f>
        <v>0</v>
      </c>
      <c r="D288" s="120">
        <f>(1-EPS_nonenergy!D243)*BIFUBC!D243</f>
        <v>0</v>
      </c>
      <c r="E288" s="120">
        <f>(1-EPS_nonenergy!E243)*BIFUBC!E243</f>
        <v>0</v>
      </c>
      <c r="F288" s="120">
        <f>(1-EPS_nonenergy!F243)*BIFUBC!F243</f>
        <v>0</v>
      </c>
      <c r="G288" s="120">
        <f>(1-EPS_nonenergy!G243)*BIFUBC!G243</f>
        <v>0</v>
      </c>
      <c r="H288" s="120">
        <f>(1-EPS_nonenergy!H243)*BIFUBC!H243</f>
        <v>0</v>
      </c>
      <c r="I288" s="120">
        <f>(1-EPS_nonenergy!I243)*BIFUBC!I243</f>
        <v>0</v>
      </c>
      <c r="J288" s="120">
        <f>(1-EPS_nonenergy!J243)*BIFUBC!J243</f>
        <v>0</v>
      </c>
      <c r="K288" s="120">
        <f>(1-EPS_nonenergy!K243)*BIFUBC!K243</f>
        <v>0</v>
      </c>
      <c r="L288" s="120">
        <f>(1-EPS_nonenergy!L243)*BIFUBC!L243</f>
        <v>0</v>
      </c>
      <c r="M288" s="120">
        <f>(1-EPS_nonenergy!M243)*BIFUBC!M243</f>
        <v>0</v>
      </c>
      <c r="N288" s="120">
        <f>(1-EPS_nonenergy!N243)*BIFUBC!N243</f>
        <v>0</v>
      </c>
      <c r="O288" s="120">
        <f>(1-EPS_nonenergy!O243)*BIFUBC!O243</f>
        <v>0</v>
      </c>
      <c r="P288" s="120">
        <f>(1-EPS_nonenergy!P243)*BIFUBC!P243</f>
        <v>0</v>
      </c>
      <c r="Q288" s="120">
        <f>(1-EPS_nonenergy!Q243)*BIFUBC!Q243</f>
        <v>0</v>
      </c>
      <c r="R288" s="120">
        <f>(1-EPS_nonenergy!R243)*BIFUBC!R243</f>
        <v>0</v>
      </c>
      <c r="S288" s="120">
        <f>(1-EPS_nonenergy!S243)*BIFUBC!S243</f>
        <v>0</v>
      </c>
      <c r="T288" s="120">
        <f>(1-EPS_nonenergy!T243)*BIFUBC!T243</f>
        <v>0</v>
      </c>
      <c r="U288" s="120">
        <f>(1-EPS_nonenergy!U243)*BIFUBC!U243</f>
        <v>0</v>
      </c>
      <c r="V288" s="120">
        <f>(1-EPS_nonenergy!V243)*BIFUBC!V243</f>
        <v>0</v>
      </c>
      <c r="W288" s="120">
        <f>(1-EPS_nonenergy!W243)*BIFUBC!W243</f>
        <v>0</v>
      </c>
      <c r="X288" s="120">
        <f>(1-EPS_nonenergy!X243)*BIFUBC!X243</f>
        <v>0</v>
      </c>
      <c r="Y288" s="120">
        <f>(1-EPS_nonenergy!Y243)*BIFUBC!Y243</f>
        <v>0</v>
      </c>
      <c r="Z288" s="120">
        <f>(1-EPS_nonenergy!Z243)*BIFUBC!Z243</f>
        <v>0</v>
      </c>
      <c r="AA288" s="120">
        <f>(1-EPS_nonenergy!AA243)*BIFUBC!AA243</f>
        <v>0</v>
      </c>
      <c r="AB288" s="120">
        <f>(1-EPS_nonenergy!AB243)*BIFUBC!AB243</f>
        <v>0</v>
      </c>
      <c r="AC288" s="120">
        <f>(1-EPS_nonenergy!AC243)*BIFUBC!AC243</f>
        <v>0</v>
      </c>
      <c r="AD288" s="120">
        <f>(1-EPS_nonenergy!AD243)*BIFUBC!AD243</f>
        <v>0</v>
      </c>
      <c r="AE288" s="120">
        <f>(1-EPS_nonenergy!AE243)*BIFUBC!AE243</f>
        <v>0</v>
      </c>
      <c r="AF288" s="120">
        <f>(1-EPS_nonenergy!AF243)*BIFUBC!AF243</f>
        <v>0</v>
      </c>
      <c r="AG288" s="120">
        <f>(1-EPS_nonenergy!AG243)*BIFUBC!AG243</f>
        <v>0</v>
      </c>
    </row>
    <row r="289" spans="1:33" x14ac:dyDescent="0.25">
      <c r="A289" s="120" t="s">
        <v>1399</v>
      </c>
      <c r="B289" s="120" t="s">
        <v>1048</v>
      </c>
      <c r="C289" s="120">
        <f>(1-EPS_nonenergy!C244)*BIFUBC!C244</f>
        <v>0</v>
      </c>
      <c r="D289" s="120">
        <f>(1-EPS_nonenergy!D244)*BIFUBC!D244</f>
        <v>0</v>
      </c>
      <c r="E289" s="120">
        <f>(1-EPS_nonenergy!E244)*BIFUBC!E244</f>
        <v>0</v>
      </c>
      <c r="F289" s="120">
        <f>(1-EPS_nonenergy!F244)*BIFUBC!F244</f>
        <v>0</v>
      </c>
      <c r="G289" s="120">
        <f>(1-EPS_nonenergy!G244)*BIFUBC!G244</f>
        <v>0</v>
      </c>
      <c r="H289" s="120">
        <f>(1-EPS_nonenergy!H244)*BIFUBC!H244</f>
        <v>0</v>
      </c>
      <c r="I289" s="120">
        <f>(1-EPS_nonenergy!I244)*BIFUBC!I244</f>
        <v>0</v>
      </c>
      <c r="J289" s="120">
        <f>(1-EPS_nonenergy!J244)*BIFUBC!J244</f>
        <v>0</v>
      </c>
      <c r="K289" s="120">
        <f>(1-EPS_nonenergy!K244)*BIFUBC!K244</f>
        <v>0</v>
      </c>
      <c r="L289" s="120">
        <f>(1-EPS_nonenergy!L244)*BIFUBC!L244</f>
        <v>0</v>
      </c>
      <c r="M289" s="120">
        <f>(1-EPS_nonenergy!M244)*BIFUBC!M244</f>
        <v>0</v>
      </c>
      <c r="N289" s="120">
        <f>(1-EPS_nonenergy!N244)*BIFUBC!N244</f>
        <v>0</v>
      </c>
      <c r="O289" s="120">
        <f>(1-EPS_nonenergy!O244)*BIFUBC!O244</f>
        <v>0</v>
      </c>
      <c r="P289" s="120">
        <f>(1-EPS_nonenergy!P244)*BIFUBC!P244</f>
        <v>0</v>
      </c>
      <c r="Q289" s="120">
        <f>(1-EPS_nonenergy!Q244)*BIFUBC!Q244</f>
        <v>0</v>
      </c>
      <c r="R289" s="120">
        <f>(1-EPS_nonenergy!R244)*BIFUBC!R244</f>
        <v>0</v>
      </c>
      <c r="S289" s="120">
        <f>(1-EPS_nonenergy!S244)*BIFUBC!S244</f>
        <v>0</v>
      </c>
      <c r="T289" s="120">
        <f>(1-EPS_nonenergy!T244)*BIFUBC!T244</f>
        <v>0</v>
      </c>
      <c r="U289" s="120">
        <f>(1-EPS_nonenergy!U244)*BIFUBC!U244</f>
        <v>0</v>
      </c>
      <c r="V289" s="120">
        <f>(1-EPS_nonenergy!V244)*BIFUBC!V244</f>
        <v>0</v>
      </c>
      <c r="W289" s="120">
        <f>(1-EPS_nonenergy!W244)*BIFUBC!W244</f>
        <v>0</v>
      </c>
      <c r="X289" s="120">
        <f>(1-EPS_nonenergy!X244)*BIFUBC!X244</f>
        <v>0</v>
      </c>
      <c r="Y289" s="120">
        <f>(1-EPS_nonenergy!Y244)*BIFUBC!Y244</f>
        <v>0</v>
      </c>
      <c r="Z289" s="120">
        <f>(1-EPS_nonenergy!Z244)*BIFUBC!Z244</f>
        <v>0</v>
      </c>
      <c r="AA289" s="120">
        <f>(1-EPS_nonenergy!AA244)*BIFUBC!AA244</f>
        <v>0</v>
      </c>
      <c r="AB289" s="120">
        <f>(1-EPS_nonenergy!AB244)*BIFUBC!AB244</f>
        <v>0</v>
      </c>
      <c r="AC289" s="120">
        <f>(1-EPS_nonenergy!AC244)*BIFUBC!AC244</f>
        <v>0</v>
      </c>
      <c r="AD289" s="120">
        <f>(1-EPS_nonenergy!AD244)*BIFUBC!AD244</f>
        <v>0</v>
      </c>
      <c r="AE289" s="120">
        <f>(1-EPS_nonenergy!AE244)*BIFUBC!AE244</f>
        <v>0</v>
      </c>
      <c r="AF289" s="120">
        <f>(1-EPS_nonenergy!AF244)*BIFUBC!AF244</f>
        <v>0</v>
      </c>
      <c r="AG289" s="120">
        <f>(1-EPS_nonenergy!AG244)*BIFUBC!AG244</f>
        <v>0</v>
      </c>
    </row>
    <row r="290" spans="1:33" x14ac:dyDescent="0.25">
      <c r="A290" s="120" t="s">
        <v>1399</v>
      </c>
      <c r="B290" s="120" t="s">
        <v>1049</v>
      </c>
      <c r="C290" s="120">
        <f>(1-EPS_nonenergy!C245)*BIFUBC!C245</f>
        <v>0</v>
      </c>
      <c r="D290" s="120">
        <f>(1-EPS_nonenergy!D245)*BIFUBC!D245</f>
        <v>0</v>
      </c>
      <c r="E290" s="120">
        <f>(1-EPS_nonenergy!E245)*BIFUBC!E245</f>
        <v>0</v>
      </c>
      <c r="F290" s="120">
        <f>(1-EPS_nonenergy!F245)*BIFUBC!F245</f>
        <v>0</v>
      </c>
      <c r="G290" s="120">
        <f>(1-EPS_nonenergy!G245)*BIFUBC!G245</f>
        <v>0</v>
      </c>
      <c r="H290" s="120">
        <f>(1-EPS_nonenergy!H245)*BIFUBC!H245</f>
        <v>0</v>
      </c>
      <c r="I290" s="120">
        <f>(1-EPS_nonenergy!I245)*BIFUBC!I245</f>
        <v>0</v>
      </c>
      <c r="J290" s="120">
        <f>(1-EPS_nonenergy!J245)*BIFUBC!J245</f>
        <v>0</v>
      </c>
      <c r="K290" s="120">
        <f>(1-EPS_nonenergy!K245)*BIFUBC!K245</f>
        <v>0</v>
      </c>
      <c r="L290" s="120">
        <f>(1-EPS_nonenergy!L245)*BIFUBC!L245</f>
        <v>0</v>
      </c>
      <c r="M290" s="120">
        <f>(1-EPS_nonenergy!M245)*BIFUBC!M245</f>
        <v>0</v>
      </c>
      <c r="N290" s="120">
        <f>(1-EPS_nonenergy!N245)*BIFUBC!N245</f>
        <v>0</v>
      </c>
      <c r="O290" s="120">
        <f>(1-EPS_nonenergy!O245)*BIFUBC!O245</f>
        <v>0</v>
      </c>
      <c r="P290" s="120">
        <f>(1-EPS_nonenergy!P245)*BIFUBC!P245</f>
        <v>0</v>
      </c>
      <c r="Q290" s="120">
        <f>(1-EPS_nonenergy!Q245)*BIFUBC!Q245</f>
        <v>0</v>
      </c>
      <c r="R290" s="120">
        <f>(1-EPS_nonenergy!R245)*BIFUBC!R245</f>
        <v>0</v>
      </c>
      <c r="S290" s="120">
        <f>(1-EPS_nonenergy!S245)*BIFUBC!S245</f>
        <v>0</v>
      </c>
      <c r="T290" s="120">
        <f>(1-EPS_nonenergy!T245)*BIFUBC!T245</f>
        <v>0</v>
      </c>
      <c r="U290" s="120">
        <f>(1-EPS_nonenergy!U245)*BIFUBC!U245</f>
        <v>0</v>
      </c>
      <c r="V290" s="120">
        <f>(1-EPS_nonenergy!V245)*BIFUBC!V245</f>
        <v>0</v>
      </c>
      <c r="W290" s="120">
        <f>(1-EPS_nonenergy!W245)*BIFUBC!W245</f>
        <v>0</v>
      </c>
      <c r="X290" s="120">
        <f>(1-EPS_nonenergy!X245)*BIFUBC!X245</f>
        <v>0</v>
      </c>
      <c r="Y290" s="120">
        <f>(1-EPS_nonenergy!Y245)*BIFUBC!Y245</f>
        <v>0</v>
      </c>
      <c r="Z290" s="120">
        <f>(1-EPS_nonenergy!Z245)*BIFUBC!Z245</f>
        <v>0</v>
      </c>
      <c r="AA290" s="120">
        <f>(1-EPS_nonenergy!AA245)*BIFUBC!AA245</f>
        <v>0</v>
      </c>
      <c r="AB290" s="120">
        <f>(1-EPS_nonenergy!AB245)*BIFUBC!AB245</f>
        <v>0</v>
      </c>
      <c r="AC290" s="120">
        <f>(1-EPS_nonenergy!AC245)*BIFUBC!AC245</f>
        <v>0</v>
      </c>
      <c r="AD290" s="120">
        <f>(1-EPS_nonenergy!AD245)*BIFUBC!AD245</f>
        <v>0</v>
      </c>
      <c r="AE290" s="120">
        <f>(1-EPS_nonenergy!AE245)*BIFUBC!AE245</f>
        <v>0</v>
      </c>
      <c r="AF290" s="120">
        <f>(1-EPS_nonenergy!AF245)*BIFUBC!AF245</f>
        <v>0</v>
      </c>
      <c r="AG290" s="120">
        <f>(1-EPS_nonenergy!AG245)*BIFUBC!AG245</f>
        <v>0</v>
      </c>
    </row>
    <row r="291" spans="1:33" x14ac:dyDescent="0.25">
      <c r="A291" s="120" t="s">
        <v>1399</v>
      </c>
      <c r="B291" s="120" t="s">
        <v>1050</v>
      </c>
      <c r="C291" s="120">
        <f>(1-EPS_nonenergy!C246)*BIFUBC!C246</f>
        <v>0</v>
      </c>
      <c r="D291" s="120">
        <f>(1-EPS_nonenergy!D246)*BIFUBC!D246</f>
        <v>0</v>
      </c>
      <c r="E291" s="120">
        <f>(1-EPS_nonenergy!E246)*BIFUBC!E246</f>
        <v>0</v>
      </c>
      <c r="F291" s="120">
        <f>(1-EPS_nonenergy!F246)*BIFUBC!F246</f>
        <v>0</v>
      </c>
      <c r="G291" s="120">
        <f>(1-EPS_nonenergy!G246)*BIFUBC!G246</f>
        <v>0</v>
      </c>
      <c r="H291" s="120">
        <f>(1-EPS_nonenergy!H246)*BIFUBC!H246</f>
        <v>0</v>
      </c>
      <c r="I291" s="120">
        <f>(1-EPS_nonenergy!I246)*BIFUBC!I246</f>
        <v>0</v>
      </c>
      <c r="J291" s="120">
        <f>(1-EPS_nonenergy!J246)*BIFUBC!J246</f>
        <v>0</v>
      </c>
      <c r="K291" s="120">
        <f>(1-EPS_nonenergy!K246)*BIFUBC!K246</f>
        <v>0</v>
      </c>
      <c r="L291" s="120">
        <f>(1-EPS_nonenergy!L246)*BIFUBC!L246</f>
        <v>0</v>
      </c>
      <c r="M291" s="120">
        <f>(1-EPS_nonenergy!M246)*BIFUBC!M246</f>
        <v>0</v>
      </c>
      <c r="N291" s="120">
        <f>(1-EPS_nonenergy!N246)*BIFUBC!N246</f>
        <v>0</v>
      </c>
      <c r="O291" s="120">
        <f>(1-EPS_nonenergy!O246)*BIFUBC!O246</f>
        <v>0</v>
      </c>
      <c r="P291" s="120">
        <f>(1-EPS_nonenergy!P246)*BIFUBC!P246</f>
        <v>0</v>
      </c>
      <c r="Q291" s="120">
        <f>(1-EPS_nonenergy!Q246)*BIFUBC!Q246</f>
        <v>0</v>
      </c>
      <c r="R291" s="120">
        <f>(1-EPS_nonenergy!R246)*BIFUBC!R246</f>
        <v>0</v>
      </c>
      <c r="S291" s="120">
        <f>(1-EPS_nonenergy!S246)*BIFUBC!S246</f>
        <v>0</v>
      </c>
      <c r="T291" s="120">
        <f>(1-EPS_nonenergy!T246)*BIFUBC!T246</f>
        <v>0</v>
      </c>
      <c r="U291" s="120">
        <f>(1-EPS_nonenergy!U246)*BIFUBC!U246</f>
        <v>0</v>
      </c>
      <c r="V291" s="120">
        <f>(1-EPS_nonenergy!V246)*BIFUBC!V246</f>
        <v>0</v>
      </c>
      <c r="W291" s="120">
        <f>(1-EPS_nonenergy!W246)*BIFUBC!W246</f>
        <v>0</v>
      </c>
      <c r="X291" s="120">
        <f>(1-EPS_nonenergy!X246)*BIFUBC!X246</f>
        <v>0</v>
      </c>
      <c r="Y291" s="120">
        <f>(1-EPS_nonenergy!Y246)*BIFUBC!Y246</f>
        <v>0</v>
      </c>
      <c r="Z291" s="120">
        <f>(1-EPS_nonenergy!Z246)*BIFUBC!Z246</f>
        <v>0</v>
      </c>
      <c r="AA291" s="120">
        <f>(1-EPS_nonenergy!AA246)*BIFUBC!AA246</f>
        <v>0</v>
      </c>
      <c r="AB291" s="120">
        <f>(1-EPS_nonenergy!AB246)*BIFUBC!AB246</f>
        <v>0</v>
      </c>
      <c r="AC291" s="120">
        <f>(1-EPS_nonenergy!AC246)*BIFUBC!AC246</f>
        <v>0</v>
      </c>
      <c r="AD291" s="120">
        <f>(1-EPS_nonenergy!AD246)*BIFUBC!AD246</f>
        <v>0</v>
      </c>
      <c r="AE291" s="120">
        <f>(1-EPS_nonenergy!AE246)*BIFUBC!AE246</f>
        <v>0</v>
      </c>
      <c r="AF291" s="120">
        <f>(1-EPS_nonenergy!AF246)*BIFUBC!AF246</f>
        <v>0</v>
      </c>
      <c r="AG291" s="120">
        <f>(1-EPS_nonenergy!AG246)*BIFUBC!AG246</f>
        <v>0</v>
      </c>
    </row>
    <row r="292" spans="1:33" x14ac:dyDescent="0.25">
      <c r="A292" s="120" t="s">
        <v>1399</v>
      </c>
      <c r="B292" s="120" t="s">
        <v>1051</v>
      </c>
      <c r="C292" s="120">
        <f>(1-EPS_nonenergy!C247)*BIFUBC!C247</f>
        <v>0</v>
      </c>
      <c r="D292" s="120">
        <f>(1-EPS_nonenergy!D247)*BIFUBC!D247</f>
        <v>0</v>
      </c>
      <c r="E292" s="120">
        <f>(1-EPS_nonenergy!E247)*BIFUBC!E247</f>
        <v>0</v>
      </c>
      <c r="F292" s="120">
        <f>(1-EPS_nonenergy!F247)*BIFUBC!F247</f>
        <v>0</v>
      </c>
      <c r="G292" s="120">
        <f>(1-EPS_nonenergy!G247)*BIFUBC!G247</f>
        <v>0</v>
      </c>
      <c r="H292" s="120">
        <f>(1-EPS_nonenergy!H247)*BIFUBC!H247</f>
        <v>0</v>
      </c>
      <c r="I292" s="120">
        <f>(1-EPS_nonenergy!I247)*BIFUBC!I247</f>
        <v>0</v>
      </c>
      <c r="J292" s="120">
        <f>(1-EPS_nonenergy!J247)*BIFUBC!J247</f>
        <v>0</v>
      </c>
      <c r="K292" s="120">
        <f>(1-EPS_nonenergy!K247)*BIFUBC!K247</f>
        <v>0</v>
      </c>
      <c r="L292" s="120">
        <f>(1-EPS_nonenergy!L247)*BIFUBC!L247</f>
        <v>0</v>
      </c>
      <c r="M292" s="120">
        <f>(1-EPS_nonenergy!M247)*BIFUBC!M247</f>
        <v>0</v>
      </c>
      <c r="N292" s="120">
        <f>(1-EPS_nonenergy!N247)*BIFUBC!N247</f>
        <v>0</v>
      </c>
      <c r="O292" s="120">
        <f>(1-EPS_nonenergy!O247)*BIFUBC!O247</f>
        <v>0</v>
      </c>
      <c r="P292" s="120">
        <f>(1-EPS_nonenergy!P247)*BIFUBC!P247</f>
        <v>0</v>
      </c>
      <c r="Q292" s="120">
        <f>(1-EPS_nonenergy!Q247)*BIFUBC!Q247</f>
        <v>0</v>
      </c>
      <c r="R292" s="120">
        <f>(1-EPS_nonenergy!R247)*BIFUBC!R247</f>
        <v>0</v>
      </c>
      <c r="S292" s="120">
        <f>(1-EPS_nonenergy!S247)*BIFUBC!S247</f>
        <v>0</v>
      </c>
      <c r="T292" s="120">
        <f>(1-EPS_nonenergy!T247)*BIFUBC!T247</f>
        <v>0</v>
      </c>
      <c r="U292" s="120">
        <f>(1-EPS_nonenergy!U247)*BIFUBC!U247</f>
        <v>0</v>
      </c>
      <c r="V292" s="120">
        <f>(1-EPS_nonenergy!V247)*BIFUBC!V247</f>
        <v>0</v>
      </c>
      <c r="W292" s="120">
        <f>(1-EPS_nonenergy!W247)*BIFUBC!W247</f>
        <v>0</v>
      </c>
      <c r="X292" s="120">
        <f>(1-EPS_nonenergy!X247)*BIFUBC!X247</f>
        <v>0</v>
      </c>
      <c r="Y292" s="120">
        <f>(1-EPS_nonenergy!Y247)*BIFUBC!Y247</f>
        <v>0</v>
      </c>
      <c r="Z292" s="120">
        <f>(1-EPS_nonenergy!Z247)*BIFUBC!Z247</f>
        <v>0</v>
      </c>
      <c r="AA292" s="120">
        <f>(1-EPS_nonenergy!AA247)*BIFUBC!AA247</f>
        <v>0</v>
      </c>
      <c r="AB292" s="120">
        <f>(1-EPS_nonenergy!AB247)*BIFUBC!AB247</f>
        <v>0</v>
      </c>
      <c r="AC292" s="120">
        <f>(1-EPS_nonenergy!AC247)*BIFUBC!AC247</f>
        <v>0</v>
      </c>
      <c r="AD292" s="120">
        <f>(1-EPS_nonenergy!AD247)*BIFUBC!AD247</f>
        <v>0</v>
      </c>
      <c r="AE292" s="120">
        <f>(1-EPS_nonenergy!AE247)*BIFUBC!AE247</f>
        <v>0</v>
      </c>
      <c r="AF292" s="120">
        <f>(1-EPS_nonenergy!AF247)*BIFUBC!AF247</f>
        <v>0</v>
      </c>
      <c r="AG292" s="120">
        <f>(1-EPS_nonenergy!AG247)*BIFUBC!AG247</f>
        <v>0</v>
      </c>
    </row>
    <row r="293" spans="1:33" x14ac:dyDescent="0.25">
      <c r="A293" s="120" t="s">
        <v>1399</v>
      </c>
      <c r="B293" s="120" t="s">
        <v>1052</v>
      </c>
      <c r="C293" s="120">
        <f>(1-EPS_nonenergy!C248)*BIFUBC!C248</f>
        <v>0</v>
      </c>
      <c r="D293" s="120">
        <f>(1-EPS_nonenergy!D248)*BIFUBC!D248</f>
        <v>0</v>
      </c>
      <c r="E293" s="120">
        <f>(1-EPS_nonenergy!E248)*BIFUBC!E248</f>
        <v>0</v>
      </c>
      <c r="F293" s="120">
        <f>(1-EPS_nonenergy!F248)*BIFUBC!F248</f>
        <v>0</v>
      </c>
      <c r="G293" s="120">
        <f>(1-EPS_nonenergy!G248)*BIFUBC!G248</f>
        <v>0</v>
      </c>
      <c r="H293" s="120">
        <f>(1-EPS_nonenergy!H248)*BIFUBC!H248</f>
        <v>0</v>
      </c>
      <c r="I293" s="120">
        <f>(1-EPS_nonenergy!I248)*BIFUBC!I248</f>
        <v>0</v>
      </c>
      <c r="J293" s="120">
        <f>(1-EPS_nonenergy!J248)*BIFUBC!J248</f>
        <v>0</v>
      </c>
      <c r="K293" s="120">
        <f>(1-EPS_nonenergy!K248)*BIFUBC!K248</f>
        <v>0</v>
      </c>
      <c r="L293" s="120">
        <f>(1-EPS_nonenergy!L248)*BIFUBC!L248</f>
        <v>0</v>
      </c>
      <c r="M293" s="120">
        <f>(1-EPS_nonenergy!M248)*BIFUBC!M248</f>
        <v>0</v>
      </c>
      <c r="N293" s="120">
        <f>(1-EPS_nonenergy!N248)*BIFUBC!N248</f>
        <v>0</v>
      </c>
      <c r="O293" s="120">
        <f>(1-EPS_nonenergy!O248)*BIFUBC!O248</f>
        <v>0</v>
      </c>
      <c r="P293" s="120">
        <f>(1-EPS_nonenergy!P248)*BIFUBC!P248</f>
        <v>0</v>
      </c>
      <c r="Q293" s="120">
        <f>(1-EPS_nonenergy!Q248)*BIFUBC!Q248</f>
        <v>0</v>
      </c>
      <c r="R293" s="120">
        <f>(1-EPS_nonenergy!R248)*BIFUBC!R248</f>
        <v>0</v>
      </c>
      <c r="S293" s="120">
        <f>(1-EPS_nonenergy!S248)*BIFUBC!S248</f>
        <v>0</v>
      </c>
      <c r="T293" s="120">
        <f>(1-EPS_nonenergy!T248)*BIFUBC!T248</f>
        <v>0</v>
      </c>
      <c r="U293" s="120">
        <f>(1-EPS_nonenergy!U248)*BIFUBC!U248</f>
        <v>0</v>
      </c>
      <c r="V293" s="120">
        <f>(1-EPS_nonenergy!V248)*BIFUBC!V248</f>
        <v>0</v>
      </c>
      <c r="W293" s="120">
        <f>(1-EPS_nonenergy!W248)*BIFUBC!W248</f>
        <v>0</v>
      </c>
      <c r="X293" s="120">
        <f>(1-EPS_nonenergy!X248)*BIFUBC!X248</f>
        <v>0</v>
      </c>
      <c r="Y293" s="120">
        <f>(1-EPS_nonenergy!Y248)*BIFUBC!Y248</f>
        <v>0</v>
      </c>
      <c r="Z293" s="120">
        <f>(1-EPS_nonenergy!Z248)*BIFUBC!Z248</f>
        <v>0</v>
      </c>
      <c r="AA293" s="120">
        <f>(1-EPS_nonenergy!AA248)*BIFUBC!AA248</f>
        <v>0</v>
      </c>
      <c r="AB293" s="120">
        <f>(1-EPS_nonenergy!AB248)*BIFUBC!AB248</f>
        <v>0</v>
      </c>
      <c r="AC293" s="120">
        <f>(1-EPS_nonenergy!AC248)*BIFUBC!AC248</f>
        <v>0</v>
      </c>
      <c r="AD293" s="120">
        <f>(1-EPS_nonenergy!AD248)*BIFUBC!AD248</f>
        <v>0</v>
      </c>
      <c r="AE293" s="120">
        <f>(1-EPS_nonenergy!AE248)*BIFUBC!AE248</f>
        <v>0</v>
      </c>
      <c r="AF293" s="120">
        <f>(1-EPS_nonenergy!AF248)*BIFUBC!AF248</f>
        <v>0</v>
      </c>
      <c r="AG293" s="120">
        <f>(1-EPS_nonenergy!AG248)*BIFUBC!AG248</f>
        <v>0</v>
      </c>
    </row>
    <row r="294" spans="1:33" x14ac:dyDescent="0.25">
      <c r="A294" s="120" t="s">
        <v>1399</v>
      </c>
      <c r="B294" s="120" t="s">
        <v>1053</v>
      </c>
      <c r="C294" s="120">
        <f>(1-EPS_nonenergy!C249)*BIFUBC!C249</f>
        <v>0</v>
      </c>
      <c r="D294" s="120">
        <f>(1-EPS_nonenergy!D249)*BIFUBC!D249</f>
        <v>0</v>
      </c>
      <c r="E294" s="120">
        <f>(1-EPS_nonenergy!E249)*BIFUBC!E249</f>
        <v>0</v>
      </c>
      <c r="F294" s="120">
        <f>(1-EPS_nonenergy!F249)*BIFUBC!F249</f>
        <v>0</v>
      </c>
      <c r="G294" s="120">
        <f>(1-EPS_nonenergy!G249)*BIFUBC!G249</f>
        <v>0</v>
      </c>
      <c r="H294" s="120">
        <f>(1-EPS_nonenergy!H249)*BIFUBC!H249</f>
        <v>0</v>
      </c>
      <c r="I294" s="120">
        <f>(1-EPS_nonenergy!I249)*BIFUBC!I249</f>
        <v>0</v>
      </c>
      <c r="J294" s="120">
        <f>(1-EPS_nonenergy!J249)*BIFUBC!J249</f>
        <v>0</v>
      </c>
      <c r="K294" s="120">
        <f>(1-EPS_nonenergy!K249)*BIFUBC!K249</f>
        <v>0</v>
      </c>
      <c r="L294" s="120">
        <f>(1-EPS_nonenergy!L249)*BIFUBC!L249</f>
        <v>0</v>
      </c>
      <c r="M294" s="120">
        <f>(1-EPS_nonenergy!M249)*BIFUBC!M249</f>
        <v>0</v>
      </c>
      <c r="N294" s="120">
        <f>(1-EPS_nonenergy!N249)*BIFUBC!N249</f>
        <v>0</v>
      </c>
      <c r="O294" s="120">
        <f>(1-EPS_nonenergy!O249)*BIFUBC!O249</f>
        <v>0</v>
      </c>
      <c r="P294" s="120">
        <f>(1-EPS_nonenergy!P249)*BIFUBC!P249</f>
        <v>0</v>
      </c>
      <c r="Q294" s="120">
        <f>(1-EPS_nonenergy!Q249)*BIFUBC!Q249</f>
        <v>0</v>
      </c>
      <c r="R294" s="120">
        <f>(1-EPS_nonenergy!R249)*BIFUBC!R249</f>
        <v>0</v>
      </c>
      <c r="S294" s="120">
        <f>(1-EPS_nonenergy!S249)*BIFUBC!S249</f>
        <v>0</v>
      </c>
      <c r="T294" s="120">
        <f>(1-EPS_nonenergy!T249)*BIFUBC!T249</f>
        <v>0</v>
      </c>
      <c r="U294" s="120">
        <f>(1-EPS_nonenergy!U249)*BIFUBC!U249</f>
        <v>0</v>
      </c>
      <c r="V294" s="120">
        <f>(1-EPS_nonenergy!V249)*BIFUBC!V249</f>
        <v>0</v>
      </c>
      <c r="W294" s="120">
        <f>(1-EPS_nonenergy!W249)*BIFUBC!W249</f>
        <v>0</v>
      </c>
      <c r="X294" s="120">
        <f>(1-EPS_nonenergy!X249)*BIFUBC!X249</f>
        <v>0</v>
      </c>
      <c r="Y294" s="120">
        <f>(1-EPS_nonenergy!Y249)*BIFUBC!Y249</f>
        <v>0</v>
      </c>
      <c r="Z294" s="120">
        <f>(1-EPS_nonenergy!Z249)*BIFUBC!Z249</f>
        <v>0</v>
      </c>
      <c r="AA294" s="120">
        <f>(1-EPS_nonenergy!AA249)*BIFUBC!AA249</f>
        <v>0</v>
      </c>
      <c r="AB294" s="120">
        <f>(1-EPS_nonenergy!AB249)*BIFUBC!AB249</f>
        <v>0</v>
      </c>
      <c r="AC294" s="120">
        <f>(1-EPS_nonenergy!AC249)*BIFUBC!AC249</f>
        <v>0</v>
      </c>
      <c r="AD294" s="120">
        <f>(1-EPS_nonenergy!AD249)*BIFUBC!AD249</f>
        <v>0</v>
      </c>
      <c r="AE294" s="120">
        <f>(1-EPS_nonenergy!AE249)*BIFUBC!AE249</f>
        <v>0</v>
      </c>
      <c r="AF294" s="120">
        <f>(1-EPS_nonenergy!AF249)*BIFUBC!AF249</f>
        <v>0</v>
      </c>
      <c r="AG294" s="120">
        <f>(1-EPS_nonenergy!AG249)*BIFUBC!AG249</f>
        <v>0</v>
      </c>
    </row>
    <row r="295" spans="1:33" x14ac:dyDescent="0.25">
      <c r="A295" s="120" t="s">
        <v>1399</v>
      </c>
      <c r="B295" s="120" t="s">
        <v>1054</v>
      </c>
      <c r="C295" s="120">
        <f>(1-EPS_nonenergy!C250)*BIFUBC!C250</f>
        <v>0</v>
      </c>
      <c r="D295" s="120">
        <f>(1-EPS_nonenergy!D250)*BIFUBC!D250</f>
        <v>0</v>
      </c>
      <c r="E295" s="120">
        <f>(1-EPS_nonenergy!E250)*BIFUBC!E250</f>
        <v>0</v>
      </c>
      <c r="F295" s="120">
        <f>(1-EPS_nonenergy!F250)*BIFUBC!F250</f>
        <v>0</v>
      </c>
      <c r="G295" s="120">
        <f>(1-EPS_nonenergy!G250)*BIFUBC!G250</f>
        <v>0</v>
      </c>
      <c r="H295" s="120">
        <f>(1-EPS_nonenergy!H250)*BIFUBC!H250</f>
        <v>0</v>
      </c>
      <c r="I295" s="120">
        <f>(1-EPS_nonenergy!I250)*BIFUBC!I250</f>
        <v>0</v>
      </c>
      <c r="J295" s="120">
        <f>(1-EPS_nonenergy!J250)*BIFUBC!J250</f>
        <v>0</v>
      </c>
      <c r="K295" s="120">
        <f>(1-EPS_nonenergy!K250)*BIFUBC!K250</f>
        <v>0</v>
      </c>
      <c r="L295" s="120">
        <f>(1-EPS_nonenergy!L250)*BIFUBC!L250</f>
        <v>0</v>
      </c>
      <c r="M295" s="120">
        <f>(1-EPS_nonenergy!M250)*BIFUBC!M250</f>
        <v>0</v>
      </c>
      <c r="N295" s="120">
        <f>(1-EPS_nonenergy!N250)*BIFUBC!N250</f>
        <v>0</v>
      </c>
      <c r="O295" s="120">
        <f>(1-EPS_nonenergy!O250)*BIFUBC!O250</f>
        <v>0</v>
      </c>
      <c r="P295" s="120">
        <f>(1-EPS_nonenergy!P250)*BIFUBC!P250</f>
        <v>0</v>
      </c>
      <c r="Q295" s="120">
        <f>(1-EPS_nonenergy!Q250)*BIFUBC!Q250</f>
        <v>0</v>
      </c>
      <c r="R295" s="120">
        <f>(1-EPS_nonenergy!R250)*BIFUBC!R250</f>
        <v>0</v>
      </c>
      <c r="S295" s="120">
        <f>(1-EPS_nonenergy!S250)*BIFUBC!S250</f>
        <v>0</v>
      </c>
      <c r="T295" s="120">
        <f>(1-EPS_nonenergy!T250)*BIFUBC!T250</f>
        <v>0</v>
      </c>
      <c r="U295" s="120">
        <f>(1-EPS_nonenergy!U250)*BIFUBC!U250</f>
        <v>0</v>
      </c>
      <c r="V295" s="120">
        <f>(1-EPS_nonenergy!V250)*BIFUBC!V250</f>
        <v>0</v>
      </c>
      <c r="W295" s="120">
        <f>(1-EPS_nonenergy!W250)*BIFUBC!W250</f>
        <v>0</v>
      </c>
      <c r="X295" s="120">
        <f>(1-EPS_nonenergy!X250)*BIFUBC!X250</f>
        <v>0</v>
      </c>
      <c r="Y295" s="120">
        <f>(1-EPS_nonenergy!Y250)*BIFUBC!Y250</f>
        <v>0</v>
      </c>
      <c r="Z295" s="120">
        <f>(1-EPS_nonenergy!Z250)*BIFUBC!Z250</f>
        <v>0</v>
      </c>
      <c r="AA295" s="120">
        <f>(1-EPS_nonenergy!AA250)*BIFUBC!AA250</f>
        <v>0</v>
      </c>
      <c r="AB295" s="120">
        <f>(1-EPS_nonenergy!AB250)*BIFUBC!AB250</f>
        <v>0</v>
      </c>
      <c r="AC295" s="120">
        <f>(1-EPS_nonenergy!AC250)*BIFUBC!AC250</f>
        <v>0</v>
      </c>
      <c r="AD295" s="120">
        <f>(1-EPS_nonenergy!AD250)*BIFUBC!AD250</f>
        <v>0</v>
      </c>
      <c r="AE295" s="120">
        <f>(1-EPS_nonenergy!AE250)*BIFUBC!AE250</f>
        <v>0</v>
      </c>
      <c r="AF295" s="120">
        <f>(1-EPS_nonenergy!AF250)*BIFUBC!AF250</f>
        <v>0</v>
      </c>
      <c r="AG295" s="120">
        <f>(1-EPS_nonenergy!AG250)*BIFUBC!AG250</f>
        <v>0</v>
      </c>
    </row>
    <row r="296" spans="1:33" x14ac:dyDescent="0.25">
      <c r="A296" s="120" t="s">
        <v>1399</v>
      </c>
      <c r="B296" s="120" t="s">
        <v>1055</v>
      </c>
      <c r="C296" s="120">
        <f>(1-EPS_nonenergy!C251)*BIFUBC!C251</f>
        <v>0</v>
      </c>
      <c r="D296" s="120">
        <f>(1-EPS_nonenergy!D251)*BIFUBC!D251</f>
        <v>0</v>
      </c>
      <c r="E296" s="120">
        <f>(1-EPS_nonenergy!E251)*BIFUBC!E251</f>
        <v>0</v>
      </c>
      <c r="F296" s="120">
        <f>(1-EPS_nonenergy!F251)*BIFUBC!F251</f>
        <v>0</v>
      </c>
      <c r="G296" s="120">
        <f>(1-EPS_nonenergy!G251)*BIFUBC!G251</f>
        <v>0</v>
      </c>
      <c r="H296" s="120">
        <f>(1-EPS_nonenergy!H251)*BIFUBC!H251</f>
        <v>0</v>
      </c>
      <c r="I296" s="120">
        <f>(1-EPS_nonenergy!I251)*BIFUBC!I251</f>
        <v>0</v>
      </c>
      <c r="J296" s="120">
        <f>(1-EPS_nonenergy!J251)*BIFUBC!J251</f>
        <v>0</v>
      </c>
      <c r="K296" s="120">
        <f>(1-EPS_nonenergy!K251)*BIFUBC!K251</f>
        <v>0</v>
      </c>
      <c r="L296" s="120">
        <f>(1-EPS_nonenergy!L251)*BIFUBC!L251</f>
        <v>0</v>
      </c>
      <c r="M296" s="120">
        <f>(1-EPS_nonenergy!M251)*BIFUBC!M251</f>
        <v>0</v>
      </c>
      <c r="N296" s="120">
        <f>(1-EPS_nonenergy!N251)*BIFUBC!N251</f>
        <v>0</v>
      </c>
      <c r="O296" s="120">
        <f>(1-EPS_nonenergy!O251)*BIFUBC!O251</f>
        <v>0</v>
      </c>
      <c r="P296" s="120">
        <f>(1-EPS_nonenergy!P251)*BIFUBC!P251</f>
        <v>0</v>
      </c>
      <c r="Q296" s="120">
        <f>(1-EPS_nonenergy!Q251)*BIFUBC!Q251</f>
        <v>0</v>
      </c>
      <c r="R296" s="120">
        <f>(1-EPS_nonenergy!R251)*BIFUBC!R251</f>
        <v>0</v>
      </c>
      <c r="S296" s="120">
        <f>(1-EPS_nonenergy!S251)*BIFUBC!S251</f>
        <v>0</v>
      </c>
      <c r="T296" s="120">
        <f>(1-EPS_nonenergy!T251)*BIFUBC!T251</f>
        <v>0</v>
      </c>
      <c r="U296" s="120">
        <f>(1-EPS_nonenergy!U251)*BIFUBC!U251</f>
        <v>0</v>
      </c>
      <c r="V296" s="120">
        <f>(1-EPS_nonenergy!V251)*BIFUBC!V251</f>
        <v>0</v>
      </c>
      <c r="W296" s="120">
        <f>(1-EPS_nonenergy!W251)*BIFUBC!W251</f>
        <v>0</v>
      </c>
      <c r="X296" s="120">
        <f>(1-EPS_nonenergy!X251)*BIFUBC!X251</f>
        <v>0</v>
      </c>
      <c r="Y296" s="120">
        <f>(1-EPS_nonenergy!Y251)*BIFUBC!Y251</f>
        <v>0</v>
      </c>
      <c r="Z296" s="120">
        <f>(1-EPS_nonenergy!Z251)*BIFUBC!Z251</f>
        <v>0</v>
      </c>
      <c r="AA296" s="120">
        <f>(1-EPS_nonenergy!AA251)*BIFUBC!AA251</f>
        <v>0</v>
      </c>
      <c r="AB296" s="120">
        <f>(1-EPS_nonenergy!AB251)*BIFUBC!AB251</f>
        <v>0</v>
      </c>
      <c r="AC296" s="120">
        <f>(1-EPS_nonenergy!AC251)*BIFUBC!AC251</f>
        <v>0</v>
      </c>
      <c r="AD296" s="120">
        <f>(1-EPS_nonenergy!AD251)*BIFUBC!AD251</f>
        <v>0</v>
      </c>
      <c r="AE296" s="120">
        <f>(1-EPS_nonenergy!AE251)*BIFUBC!AE251</f>
        <v>0</v>
      </c>
      <c r="AF296" s="120">
        <f>(1-EPS_nonenergy!AF251)*BIFUBC!AF251</f>
        <v>0</v>
      </c>
      <c r="AG296" s="120">
        <f>(1-EPS_nonenergy!AG251)*BIFUBC!AG251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59"/>
  <sheetViews>
    <sheetView workbookViewId="0"/>
  </sheetViews>
  <sheetFormatPr defaultRowHeight="15" x14ac:dyDescent="0.25"/>
  <cols>
    <col min="1" max="1" width="39.85546875" customWidth="1"/>
    <col min="2" max="2" width="14.7109375" customWidth="1"/>
    <col min="3" max="3" width="9.5703125" customWidth="1"/>
    <col min="4" max="35" width="9.5703125" bestFit="1" customWidth="1"/>
  </cols>
  <sheetData>
    <row r="1" spans="1:35" s="5" customFormat="1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s="16" customFormat="1" x14ac:dyDescent="0.25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/>
    </row>
    <row r="3" spans="1:35" s="16" customFormat="1" x14ac:dyDescent="0.25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/>
    </row>
    <row r="4" spans="1:35" s="16" customFormat="1" x14ac:dyDescent="0.25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/>
    </row>
    <row r="5" spans="1:35" s="16" customFormat="1" x14ac:dyDescent="0.25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/>
    </row>
    <row r="6" spans="1:35" s="16" customFormat="1" x14ac:dyDescent="0.25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/>
    </row>
    <row r="7" spans="1:35" s="16" customFormat="1" x14ac:dyDescent="0.25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/>
    </row>
    <row r="8" spans="1:35" s="16" customFormat="1" x14ac:dyDescent="0.25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/>
    </row>
    <row r="9" spans="1:35" s="16" customFormat="1" x14ac:dyDescent="0.25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/>
    </row>
    <row r="10" spans="1:35" s="16" customFormat="1" x14ac:dyDescent="0.25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/>
    </row>
    <row r="11" spans="1:35" s="16" customFormat="1" x14ac:dyDescent="0.25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/>
    </row>
    <row r="12" spans="1:35" s="16" customFormat="1" x14ac:dyDescent="0.25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/>
    </row>
    <row r="13" spans="1:35" s="16" customFormat="1" x14ac:dyDescent="0.25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/>
    </row>
    <row r="14" spans="1:35" s="16" customFormat="1" x14ac:dyDescent="0.25">
      <c r="A14" s="5" t="s">
        <v>1043</v>
      </c>
      <c r="B14" s="20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/>
    </row>
    <row r="15" spans="1:35" s="16" customFormat="1" x14ac:dyDescent="0.25">
      <c r="A15" s="5" t="s">
        <v>1044</v>
      </c>
      <c r="B15" s="20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  <c r="AG15" s="20"/>
    </row>
    <row r="16" spans="1:35" s="16" customFormat="1" x14ac:dyDescent="0.25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/>
    </row>
    <row r="17" spans="1:33" s="16" customFormat="1" x14ac:dyDescent="0.25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/>
    </row>
    <row r="18" spans="1:33" s="16" customFormat="1" x14ac:dyDescent="0.25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/>
    </row>
    <row r="19" spans="1:33" s="16" customFormat="1" x14ac:dyDescent="0.25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/>
    </row>
    <row r="20" spans="1:33" s="16" customFormat="1" x14ac:dyDescent="0.25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/>
    </row>
    <row r="21" spans="1:33" s="16" customFormat="1" x14ac:dyDescent="0.25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/>
    </row>
    <row r="22" spans="1:33" s="16" customFormat="1" x14ac:dyDescent="0.25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/>
    </row>
    <row r="23" spans="1:33" s="16" customFormat="1" x14ac:dyDescent="0.25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/>
    </row>
    <row r="24" spans="1:33" s="16" customFormat="1" x14ac:dyDescent="0.25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/>
    </row>
    <row r="25" spans="1:33" s="16" customFormat="1" x14ac:dyDescent="0.25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/>
    </row>
    <row r="26" spans="1:33" s="16" customFormat="1" x14ac:dyDescent="0.25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/>
    </row>
    <row r="27" spans="1:33" s="16" customFormat="1" x14ac:dyDescent="0.25">
      <c r="B27" s="22"/>
    </row>
    <row r="28" spans="1:33" s="16" customFormat="1" x14ac:dyDescent="0.25">
      <c r="A28" s="23"/>
      <c r="B28" s="22"/>
    </row>
    <row r="29" spans="1:33" s="16" customFormat="1" x14ac:dyDescent="0.25">
      <c r="B29" s="22"/>
    </row>
    <row r="30" spans="1:33" s="16" customFormat="1" x14ac:dyDescent="0.25">
      <c r="A30" s="23"/>
      <c r="B30" s="22"/>
    </row>
    <row r="31" spans="1:33" s="16" customFormat="1" x14ac:dyDescent="0.25">
      <c r="B31" s="22"/>
    </row>
    <row r="32" spans="1:33" s="16" customFormat="1" x14ac:dyDescent="0.25"/>
    <row r="33" spans="1:35" s="16" customFormat="1" x14ac:dyDescent="0.25">
      <c r="A33" s="23"/>
    </row>
    <row r="34" spans="1:35" s="16" customFormat="1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s="16" customFormat="1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s="16" customFormat="1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s="16" customFormat="1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s="16" customFormat="1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s="16" customFormat="1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s="16" customFormat="1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s="16" customFormat="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s="16" customFormat="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s="16" customFormat="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s="16" customFormat="1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s="16" customFormat="1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s="16" customForma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s="16" customFormat="1" x14ac:dyDescent="0.25">
      <c r="A47" s="23"/>
    </row>
    <row r="48" spans="1:35" s="16" customFormat="1" x14ac:dyDescent="0.2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s="16" customFormat="1" x14ac:dyDescent="0.2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s="16" customFormat="1" x14ac:dyDescent="0.25">
      <c r="A50" s="2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s="16" customFormat="1" x14ac:dyDescent="0.2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s="16" customFormat="1" x14ac:dyDescent="0.25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s="16" customFormat="1" x14ac:dyDescent="0.2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s="16" customFormat="1" x14ac:dyDescent="0.2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s="16" customFormat="1" x14ac:dyDescent="0.25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s="16" customFormat="1" x14ac:dyDescent="0.25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s="16" customFormat="1" x14ac:dyDescent="0.25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s="16" customFormat="1" x14ac:dyDescent="0.2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s="16" customFormat="1" x14ac:dyDescent="0.25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s="16" customFormat="1" x14ac:dyDescent="0.25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s="16" customFormat="1" x14ac:dyDescent="0.25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s="16" customFormat="1" x14ac:dyDescent="0.25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s="16" customFormat="1" x14ac:dyDescent="0.25">
      <c r="A63" s="15"/>
    </row>
    <row r="64" spans="1:35" s="16" customFormat="1" x14ac:dyDescent="0.25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s="16" customFormat="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s="16" customFormat="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s="16" customFormat="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s="16" customFormat="1" x14ac:dyDescent="0.2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s="16" customFormat="1" x14ac:dyDescent="0.25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s="16" customFormat="1" x14ac:dyDescent="0.25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s="16" customFormat="1" x14ac:dyDescent="0.25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s="16" customFormat="1" x14ac:dyDescent="0.25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s="16" customFormat="1" x14ac:dyDescent="0.25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s="16" customFormat="1" x14ac:dyDescent="0.25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s="16" customFormat="1" x14ac:dyDescent="0.2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s="16" customFormat="1" x14ac:dyDescent="0.25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s="16" customFormat="1" x14ac:dyDescent="0.25">
      <c r="A77" s="15"/>
    </row>
    <row r="78" spans="1:35" s="16" customFormat="1" x14ac:dyDescent="0.25">
      <c r="A78" s="15"/>
    </row>
    <row r="79" spans="1:35" s="16" customFormat="1" x14ac:dyDescent="0.25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s="16" customFormat="1" x14ac:dyDescent="0.25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s="16" customFormat="1" x14ac:dyDescent="0.25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16" customFormat="1" x14ac:dyDescent="0.25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16" customFormat="1" x14ac:dyDescent="0.25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s="16" customFormat="1" x14ac:dyDescent="0.25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s="16" customFormat="1" x14ac:dyDescent="0.25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s="16" customFormat="1" x14ac:dyDescent="0.25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s="16" customFormat="1" x14ac:dyDescent="0.25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s="16" customFormat="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s="16" customFormat="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s="16" customFormat="1" x14ac:dyDescent="0.25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s="16" customFormat="1" x14ac:dyDescent="0.25">
      <c r="A91" s="2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s="16" customFormat="1" x14ac:dyDescent="0.25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s="16" customFormat="1" x14ac:dyDescent="0.25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s="16" customFormat="1" x14ac:dyDescent="0.25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s="16" customFormat="1" x14ac:dyDescent="0.25">
      <c r="A95" s="15"/>
    </row>
    <row r="96" spans="1:35" s="16" customFormat="1" x14ac:dyDescent="0.25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s="16" customFormat="1" x14ac:dyDescent="0.25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s="16" customFormat="1" x14ac:dyDescent="0.2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s="16" customFormat="1" x14ac:dyDescent="0.25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s="16" customFormat="1" x14ac:dyDescent="0.25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s="16" customFormat="1" x14ac:dyDescent="0.25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s="16" customFormat="1" x14ac:dyDescent="0.25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s="16" customFormat="1" x14ac:dyDescent="0.25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s="16" customFormat="1" x14ac:dyDescent="0.25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16" customFormat="1" x14ac:dyDescent="0.25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16" customFormat="1" x14ac:dyDescent="0.25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s="16" customFormat="1" x14ac:dyDescent="0.25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s="16" customFormat="1" x14ac:dyDescent="0.25">
      <c r="A108" s="23"/>
    </row>
    <row r="109" spans="1:35" s="16" customFormat="1" x14ac:dyDescent="0.25">
      <c r="A109" s="6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spans="1:35" s="16" customFormat="1" x14ac:dyDescent="0.25">
      <c r="A110" s="6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35" s="16" customFormat="1" x14ac:dyDescent="0.25">
      <c r="A111" s="6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35" s="16" customFormat="1" x14ac:dyDescent="0.25">
      <c r="A112" s="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 spans="1:35" s="16" customFormat="1" x14ac:dyDescent="0.25">
      <c r="A113" s="23"/>
    </row>
    <row r="114" spans="1:35" s="16" customFormat="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s="16" customFormat="1" x14ac:dyDescent="0.25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s="16" customFormat="1" x14ac:dyDescent="0.25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s="16" customFormat="1" x14ac:dyDescent="0.25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s="16" customFormat="1" x14ac:dyDescent="0.25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s="16" customFormat="1" x14ac:dyDescent="0.25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s="16" customFormat="1" x14ac:dyDescent="0.25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s="16" customFormat="1" x14ac:dyDescent="0.25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s="16" customFormat="1" x14ac:dyDescent="0.25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s="16" customFormat="1" x14ac:dyDescent="0.25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s="16" customFormat="1" x14ac:dyDescent="0.25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s="16" customFormat="1" x14ac:dyDescent="0.25">
      <c r="A125" s="23"/>
    </row>
    <row r="126" spans="1:35" s="16" customFormat="1" x14ac:dyDescent="0.25">
      <c r="A126" s="2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35" s="16" customFormat="1" x14ac:dyDescent="0.25">
      <c r="A127" s="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spans="1:35" s="16" customFormat="1" x14ac:dyDescent="0.25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35" s="16" customFormat="1" x14ac:dyDescent="0.25">
      <c r="A129" s="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spans="1:35" s="16" customFormat="1" x14ac:dyDescent="0.25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spans="1:35" s="16" customFormat="1" x14ac:dyDescent="0.25">
      <c r="A131" s="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spans="1:35" s="16" customFormat="1" x14ac:dyDescent="0.25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spans="1:35" s="16" customFormat="1" x14ac:dyDescent="0.25">
      <c r="A133" s="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spans="1:35" s="16" customFormat="1" x14ac:dyDescent="0.25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spans="1:35" s="16" customFormat="1" x14ac:dyDescent="0.25">
      <c r="A135" s="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s="16" customFormat="1" x14ac:dyDescent="0.25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35" s="16" customFormat="1" x14ac:dyDescent="0.25">
      <c r="A137" s="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35" s="16" customFormat="1" x14ac:dyDescent="0.25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35" s="16" customFormat="1" x14ac:dyDescent="0.25">
      <c r="A139" s="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35" s="16" customFormat="1" x14ac:dyDescent="0.25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s="16" customFormat="1" x14ac:dyDescent="0.25">
      <c r="A141" s="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s="16" customFormat="1" x14ac:dyDescent="0.25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s="16" customFormat="1" x14ac:dyDescent="0.25">
      <c r="A143" s="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s="16" customFormat="1" x14ac:dyDescent="0.25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s="16" customFormat="1" x14ac:dyDescent="0.25">
      <c r="A145" s="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s="16" customFormat="1" x14ac:dyDescent="0.25">
      <c r="A146" s="9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s="16" customFormat="1" x14ac:dyDescent="0.25">
      <c r="A147" s="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s="16" customFormat="1" x14ac:dyDescent="0.25">
      <c r="A148" s="9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s="16" customFormat="1" x14ac:dyDescent="0.25"/>
    <row r="150" spans="1:35" s="16" customFormat="1" x14ac:dyDescent="0.25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</row>
    <row r="151" spans="1:35" s="16" customFormat="1" x14ac:dyDescent="0.25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</row>
    <row r="152" spans="1:35" s="16" customFormat="1" x14ac:dyDescent="0.25"/>
    <row r="153" spans="1:35" s="16" customFormat="1" x14ac:dyDescent="0.25"/>
    <row r="154" spans="1:35" s="16" customFormat="1" x14ac:dyDescent="0.25"/>
    <row r="155" spans="1:35" s="16" customFormat="1" x14ac:dyDescent="0.25"/>
    <row r="156" spans="1:35" s="16" customFormat="1" x14ac:dyDescent="0.25"/>
    <row r="157" spans="1:35" s="16" customFormat="1" x14ac:dyDescent="0.25"/>
    <row r="158" spans="1:3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26"/>
  <sheetViews>
    <sheetView topLeftCell="I1" workbookViewId="0">
      <selection activeCell="B1" sqref="B1:AF1"/>
    </sheetView>
  </sheetViews>
  <sheetFormatPr defaultColWidth="9.140625" defaultRowHeight="15" x14ac:dyDescent="0.25"/>
  <cols>
    <col min="1" max="1" width="39.85546875" style="5" customWidth="1"/>
    <col min="2" max="33" width="11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/>
    </row>
    <row r="3" spans="1:35" x14ac:dyDescent="0.25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/>
    </row>
    <row r="4" spans="1:35" x14ac:dyDescent="0.25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/>
    </row>
    <row r="5" spans="1:35" x14ac:dyDescent="0.25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/>
    </row>
    <row r="6" spans="1:35" x14ac:dyDescent="0.25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/>
    </row>
    <row r="7" spans="1:35" x14ac:dyDescent="0.25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/>
    </row>
    <row r="8" spans="1:35" x14ac:dyDescent="0.25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/>
    </row>
    <row r="9" spans="1:35" x14ac:dyDescent="0.25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/>
    </row>
    <row r="10" spans="1:35" x14ac:dyDescent="0.25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/>
    </row>
    <row r="11" spans="1:35" x14ac:dyDescent="0.25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/>
    </row>
    <row r="12" spans="1:35" x14ac:dyDescent="0.25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/>
    </row>
    <row r="13" spans="1:35" x14ac:dyDescent="0.25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/>
    </row>
    <row r="14" spans="1:35" x14ac:dyDescent="0.25">
      <c r="A14" s="5" t="s">
        <v>1043</v>
      </c>
      <c r="B14" s="20">
        <f>'AEO T29 Cement'!C25/'AEO T29 Cement'!C27</f>
        <v>1</v>
      </c>
      <c r="C14" s="20">
        <f>'AEO T29 Cement'!D25/'AEO T29 Cement'!D27</f>
        <v>1</v>
      </c>
      <c r="D14" s="20">
        <f>'AEO T29 Cement'!E25/'AEO T29 Cement'!E27</f>
        <v>1</v>
      </c>
      <c r="E14" s="20">
        <f>'AEO T29 Cement'!F25/'AEO T29 Cement'!F27</f>
        <v>1</v>
      </c>
      <c r="F14" s="20">
        <f>'AEO T29 Cement'!G25/'AEO T29 Cement'!G27</f>
        <v>1</v>
      </c>
      <c r="G14" s="20">
        <f>'AEO T29 Cement'!H25/'AEO T29 Cement'!H27</f>
        <v>1</v>
      </c>
      <c r="H14" s="20">
        <f>'AEO T29 Cement'!I25/'AEO T29 Cement'!I27</f>
        <v>1</v>
      </c>
      <c r="I14" s="20">
        <f>'AEO T29 Cement'!J25/'AEO T29 Cement'!J27</f>
        <v>1</v>
      </c>
      <c r="J14" s="20">
        <f>'AEO T29 Cement'!K25/'AEO T29 Cement'!K27</f>
        <v>1</v>
      </c>
      <c r="K14" s="20">
        <f>'AEO T29 Cement'!L25/'AEO T29 Cement'!L27</f>
        <v>1</v>
      </c>
      <c r="L14" s="20">
        <f>'AEO T29 Cement'!M25/'AEO T29 Cement'!M27</f>
        <v>1</v>
      </c>
      <c r="M14" s="20">
        <f>'AEO T29 Cement'!N25/'AEO T29 Cement'!N27</f>
        <v>1</v>
      </c>
      <c r="N14" s="20">
        <f>'AEO T29 Cement'!O25/'AEO T29 Cement'!O27</f>
        <v>1</v>
      </c>
      <c r="O14" s="20">
        <f>'AEO T29 Cement'!P25/'AEO T29 Cement'!P27</f>
        <v>1</v>
      </c>
      <c r="P14" s="20">
        <f>'AEO T29 Cement'!Q25/'AEO T29 Cement'!Q27</f>
        <v>1</v>
      </c>
      <c r="Q14" s="20">
        <f>'AEO T29 Cement'!R25/'AEO T29 Cement'!R27</f>
        <v>1</v>
      </c>
      <c r="R14" s="20">
        <f>'AEO T29 Cement'!S25/'AEO T29 Cement'!S27</f>
        <v>1</v>
      </c>
      <c r="S14" s="20">
        <f>'AEO T29 Cement'!T25/'AEO T29 Cement'!T27</f>
        <v>1</v>
      </c>
      <c r="T14" s="20">
        <f>'AEO T29 Cement'!U25/'AEO T29 Cement'!U27</f>
        <v>1</v>
      </c>
      <c r="U14" s="20">
        <f>'AEO T29 Cement'!V25/'AEO T29 Cement'!V27</f>
        <v>1</v>
      </c>
      <c r="V14" s="20">
        <f>'AEO T29 Cement'!W25/'AEO T29 Cement'!W27</f>
        <v>1</v>
      </c>
      <c r="W14" s="20">
        <f>'AEO T29 Cement'!X25/'AEO T29 Cement'!X27</f>
        <v>1</v>
      </c>
      <c r="X14" s="20">
        <f>'AEO T29 Cement'!Y25/'AEO T29 Cement'!Y27</f>
        <v>1</v>
      </c>
      <c r="Y14" s="20">
        <f>'AEO T29 Cement'!Z25/'AEO T29 Cement'!Z27</f>
        <v>1</v>
      </c>
      <c r="Z14" s="20">
        <f>'AEO T29 Cement'!AA25/'AEO T29 Cement'!AA27</f>
        <v>1</v>
      </c>
      <c r="AA14" s="20">
        <f>'AEO T29 Cement'!AB25/'AEO T29 Cement'!AB27</f>
        <v>1</v>
      </c>
      <c r="AB14" s="20">
        <f>'AEO T29 Cement'!AC25/'AEO T29 Cement'!AC27</f>
        <v>1</v>
      </c>
      <c r="AC14" s="20">
        <f>'AEO T29 Cement'!AD25/'AEO T29 Cement'!AD27</f>
        <v>1</v>
      </c>
      <c r="AD14" s="20">
        <f>'AEO T29 Cement'!AE25/'AEO T29 Cement'!AE27</f>
        <v>1</v>
      </c>
      <c r="AE14" s="20">
        <f>'AEO T29 Cement'!AF25/'AEO T29 Cement'!AF27</f>
        <v>1</v>
      </c>
      <c r="AF14" s="20">
        <f>'AEO T29 Cement'!AG25/'AEO T29 Cement'!AG27</f>
        <v>1</v>
      </c>
      <c r="AG14" s="20"/>
    </row>
    <row r="15" spans="1:35" x14ac:dyDescent="0.25">
      <c r="A15" s="5" t="s">
        <v>1044</v>
      </c>
      <c r="B15" s="20">
        <f>'AEO T30 Steel'!C26/'AEO T30 Steel'!C27</f>
        <v>6.8031046356085811E-2</v>
      </c>
      <c r="C15" s="20">
        <f>'AEO T30 Steel'!D26/'AEO T30 Steel'!D27</f>
        <v>6.7763145220650384E-2</v>
      </c>
      <c r="D15" s="20">
        <f>'AEO T30 Steel'!E26/'AEO T30 Steel'!E27</f>
        <v>7.0453358625163609E-2</v>
      </c>
      <c r="E15" s="20">
        <f>'AEO T30 Steel'!F26/'AEO T30 Steel'!F27</f>
        <v>5.7249486018435131E-2</v>
      </c>
      <c r="F15" s="20">
        <f>'AEO T30 Steel'!G26/'AEO T30 Steel'!G27</f>
        <v>5.9161097716732648E-2</v>
      </c>
      <c r="G15" s="20">
        <f>'AEO T30 Steel'!H26/'AEO T30 Steel'!H27</f>
        <v>6.3285168636407527E-2</v>
      </c>
      <c r="H15" s="20">
        <f>'AEO T30 Steel'!I26/'AEO T30 Steel'!I27</f>
        <v>6.4948202543171088E-2</v>
      </c>
      <c r="I15" s="20">
        <f>'AEO T30 Steel'!J26/'AEO T30 Steel'!J27</f>
        <v>6.6358534011406858E-2</v>
      </c>
      <c r="J15" s="20">
        <f>'AEO T30 Steel'!K26/'AEO T30 Steel'!K27</f>
        <v>6.7930031128463755E-2</v>
      </c>
      <c r="K15" s="20">
        <f>'AEO T30 Steel'!L26/'AEO T30 Steel'!L27</f>
        <v>6.9941742281084046E-2</v>
      </c>
      <c r="L15" s="20">
        <f>'AEO T30 Steel'!M26/'AEO T30 Steel'!M27</f>
        <v>7.0339922850618505E-2</v>
      </c>
      <c r="M15" s="20">
        <f>'AEO T30 Steel'!N26/'AEO T30 Steel'!N27</f>
        <v>7.0191987721304736E-2</v>
      </c>
      <c r="N15" s="20">
        <f>'AEO T30 Steel'!O26/'AEO T30 Steel'!O27</f>
        <v>7.0109571608848273E-2</v>
      </c>
      <c r="O15" s="20">
        <f>'AEO T30 Steel'!P26/'AEO T30 Steel'!P27</f>
        <v>6.9998290533744595E-2</v>
      </c>
      <c r="P15" s="20">
        <f>'AEO T30 Steel'!Q26/'AEO T30 Steel'!Q27</f>
        <v>6.8420028296857505E-2</v>
      </c>
      <c r="Q15" s="20">
        <f>'AEO T30 Steel'!R26/'AEO T30 Steel'!R27</f>
        <v>6.7084561393790626E-2</v>
      </c>
      <c r="R15" s="20">
        <f>'AEO T30 Steel'!S26/'AEO T30 Steel'!S27</f>
        <v>6.6012888316192148E-2</v>
      </c>
      <c r="S15" s="20">
        <f>'AEO T30 Steel'!T26/'AEO T30 Steel'!T27</f>
        <v>6.4936496602742852E-2</v>
      </c>
      <c r="T15" s="20">
        <f>'AEO T30 Steel'!U26/'AEO T30 Steel'!U27</f>
        <v>6.3712973455102823E-2</v>
      </c>
      <c r="U15" s="20">
        <f>'AEO T30 Steel'!V26/'AEO T30 Steel'!V27</f>
        <v>6.2566919644704816E-2</v>
      </c>
      <c r="V15" s="20">
        <f>'AEO T30 Steel'!W26/'AEO T30 Steel'!W27</f>
        <v>6.147091806726241E-2</v>
      </c>
      <c r="W15" s="20">
        <f>'AEO T30 Steel'!X26/'AEO T30 Steel'!X27</f>
        <v>6.0377533413771563E-2</v>
      </c>
      <c r="X15" s="20">
        <f>'AEO T30 Steel'!Y26/'AEO T30 Steel'!Y27</f>
        <v>5.9333468154683461E-2</v>
      </c>
      <c r="Y15" s="20">
        <f>'AEO T30 Steel'!Z26/'AEO T30 Steel'!Z27</f>
        <v>5.8339106616059531E-2</v>
      </c>
      <c r="Z15" s="20">
        <f>'AEO T30 Steel'!AA26/'AEO T30 Steel'!AA27</f>
        <v>5.7452170103955078E-2</v>
      </c>
      <c r="AA15" s="20">
        <f>'AEO T30 Steel'!AB26/'AEO T30 Steel'!AB27</f>
        <v>5.6515007922248527E-2</v>
      </c>
      <c r="AB15" s="20">
        <f>'AEO T30 Steel'!AC26/'AEO T30 Steel'!AC27</f>
        <v>5.5576003726843799E-2</v>
      </c>
      <c r="AC15" s="20">
        <f>'AEO T30 Steel'!AD26/'AEO T30 Steel'!AD27</f>
        <v>5.4568218456664985E-2</v>
      </c>
      <c r="AD15" s="20">
        <f>'AEO T30 Steel'!AE26/'AEO T30 Steel'!AE27</f>
        <v>5.3579194453883483E-2</v>
      </c>
      <c r="AE15" s="20">
        <f>'AEO T30 Steel'!AF26/'AEO T30 Steel'!AF27</f>
        <v>5.264521240719526E-2</v>
      </c>
      <c r="AF15" s="20">
        <f>'AEO T30 Steel'!AG26/'AEO T30 Steel'!AG27</f>
        <v>5.1649904825573148E-2</v>
      </c>
      <c r="AG15" s="20"/>
    </row>
    <row r="16" spans="1:35" x14ac:dyDescent="0.25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/>
    </row>
    <row r="17" spans="1:33" x14ac:dyDescent="0.25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/>
    </row>
    <row r="18" spans="1:33" x14ac:dyDescent="0.25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/>
    </row>
    <row r="19" spans="1:33" x14ac:dyDescent="0.25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/>
    </row>
    <row r="20" spans="1:33" x14ac:dyDescent="0.25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/>
    </row>
    <row r="21" spans="1:33" x14ac:dyDescent="0.25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/>
    </row>
    <row r="22" spans="1:33" x14ac:dyDescent="0.25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/>
    </row>
    <row r="23" spans="1:33" x14ac:dyDescent="0.25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/>
    </row>
    <row r="24" spans="1:33" x14ac:dyDescent="0.25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/>
    </row>
    <row r="25" spans="1:33" x14ac:dyDescent="0.25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/>
    </row>
    <row r="26" spans="1:33" x14ac:dyDescent="0.25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26"/>
  <sheetViews>
    <sheetView topLeftCell="J1" workbookViewId="0">
      <selection activeCell="AF1" sqref="AF1"/>
    </sheetView>
  </sheetViews>
  <sheetFormatPr defaultColWidth="9.140625" defaultRowHeight="15" x14ac:dyDescent="0.25"/>
  <cols>
    <col min="1" max="1" width="39.85546875" style="5" customWidth="1"/>
    <col min="2" max="33" width="10.710937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f>'AEO T24 Refining'!C28/'AEO T24 Refining'!C27</f>
        <v>0</v>
      </c>
      <c r="C10" s="5">
        <f>'AEO T24 Refining'!D28/'AEO T24 Refining'!D27</f>
        <v>0</v>
      </c>
      <c r="D10" s="5">
        <f>'AEO T24 Refining'!E28/'AEO T24 Refining'!E27</f>
        <v>0</v>
      </c>
      <c r="E10" s="5">
        <f>'AEO T24 Refining'!F28/'AEO T24 Refining'!F27</f>
        <v>0</v>
      </c>
      <c r="F10" s="5">
        <f>'AEO T24 Refining'!G28/'AEO T24 Refining'!G27</f>
        <v>0</v>
      </c>
      <c r="G10" s="5">
        <f>'AEO T24 Refining'!H28/'AEO T24 Refining'!H27</f>
        <v>0</v>
      </c>
      <c r="H10" s="5">
        <f>'AEO T24 Refining'!I28/'AEO T24 Refining'!I27</f>
        <v>0</v>
      </c>
      <c r="I10" s="5">
        <f>'AEO T24 Refining'!J28/'AEO T24 Refining'!J27</f>
        <v>0</v>
      </c>
      <c r="J10" s="5">
        <f>'AEO T24 Refining'!K28/'AEO T24 Refining'!K27</f>
        <v>0</v>
      </c>
      <c r="K10" s="5">
        <f>'AEO T24 Refining'!L28/'AEO T24 Refining'!L27</f>
        <v>0</v>
      </c>
      <c r="L10" s="5">
        <f>'AEO T24 Refining'!M28/'AEO T24 Refining'!M27</f>
        <v>0</v>
      </c>
      <c r="M10" s="5">
        <f>'AEO T24 Refining'!N28/'AEO T24 Refining'!N27</f>
        <v>0</v>
      </c>
      <c r="N10" s="5">
        <f>'AEO T24 Refining'!O28/'AEO T24 Refining'!O27</f>
        <v>0</v>
      </c>
      <c r="O10" s="5">
        <f>'AEO T24 Refining'!P28/'AEO T24 Refining'!P27</f>
        <v>0</v>
      </c>
      <c r="P10" s="5">
        <f>'AEO T24 Refining'!Q28/'AEO T24 Refining'!Q27</f>
        <v>0</v>
      </c>
      <c r="Q10" s="5">
        <f>'AEO T24 Refining'!R28/'AEO T24 Refining'!R27</f>
        <v>0</v>
      </c>
      <c r="R10" s="5">
        <f>'AEO T24 Refining'!S28/'AEO T24 Refining'!S27</f>
        <v>0</v>
      </c>
      <c r="S10" s="5">
        <f>'AEO T24 Refining'!T28/'AEO T24 Refining'!T27</f>
        <v>0</v>
      </c>
      <c r="T10" s="5">
        <f>'AEO T24 Refining'!U28/'AEO T24 Refining'!U27</f>
        <v>0</v>
      </c>
      <c r="U10" s="5">
        <f>'AEO T24 Refining'!V28/'AEO T24 Refining'!V27</f>
        <v>0</v>
      </c>
      <c r="V10" s="5">
        <f>'AEO T24 Refining'!W28/'AEO T24 Refining'!W27</f>
        <v>0</v>
      </c>
      <c r="W10" s="5">
        <f>'AEO T24 Refining'!X28/'AEO T24 Refining'!X27</f>
        <v>0</v>
      </c>
      <c r="X10" s="5">
        <f>'AEO T24 Refining'!Y28/'AEO T24 Refining'!Y27</f>
        <v>0</v>
      </c>
      <c r="Y10" s="5">
        <f>'AEO T24 Refining'!Z28/'AEO T24 Refining'!Z27</f>
        <v>0</v>
      </c>
      <c r="Z10" s="5">
        <f>'AEO T24 Refining'!AA28/'AEO T24 Refining'!AA27</f>
        <v>0</v>
      </c>
      <c r="AA10" s="5">
        <f>'AEO T24 Refining'!AB28/'AEO T24 Refining'!AB27</f>
        <v>0</v>
      </c>
      <c r="AB10" s="5">
        <f>'AEO T24 Refining'!AC28/'AEO T24 Refining'!AC27</f>
        <v>0</v>
      </c>
      <c r="AC10" s="5">
        <f>'AEO T24 Refining'!AD28/'AEO T24 Refining'!AD27</f>
        <v>0</v>
      </c>
      <c r="AD10" s="5">
        <f>'AEO T24 Refining'!AE28/'AEO T24 Refining'!AE27</f>
        <v>0</v>
      </c>
      <c r="AE10" s="5">
        <f>'AEO T24 Refining'!AF28/'AEO T24 Refining'!AF27</f>
        <v>0</v>
      </c>
      <c r="AF10" s="5">
        <f>'AEO T24 Refining'!AG28/'AEO T24 Refining'!AG27</f>
        <v>0</v>
      </c>
    </row>
    <row r="11" spans="1:35" x14ac:dyDescent="0.25">
      <c r="A11" s="5" t="s">
        <v>1040</v>
      </c>
      <c r="B11" s="5">
        <f>'AEO T27 Chemicals'!C25/SUM('AEO T27 Chemicals'!C25,'AEO T27 Chemicals'!C34)</f>
        <v>0.80922531515816509</v>
      </c>
      <c r="C11" s="5">
        <f>'AEO T27 Chemicals'!D25/SUM('AEO T27 Chemicals'!D25,'AEO T27 Chemicals'!D34)</f>
        <v>0.79828458589727769</v>
      </c>
      <c r="D11" s="5">
        <f>'AEO T27 Chemicals'!E25/SUM('AEO T27 Chemicals'!E25,'AEO T27 Chemicals'!E34)</f>
        <v>0.79788800994780251</v>
      </c>
      <c r="E11" s="5">
        <f>'AEO T27 Chemicals'!F25/SUM('AEO T27 Chemicals'!F25,'AEO T27 Chemicals'!F34)</f>
        <v>0.80401544928357305</v>
      </c>
      <c r="F11" s="5">
        <f>'AEO T27 Chemicals'!G25/SUM('AEO T27 Chemicals'!G25,'AEO T27 Chemicals'!G34)</f>
        <v>0.80998373713204874</v>
      </c>
      <c r="G11" s="5">
        <f>'AEO T27 Chemicals'!H25/SUM('AEO T27 Chemicals'!H25,'AEO T27 Chemicals'!H34)</f>
        <v>0.81342391039131334</v>
      </c>
      <c r="H11" s="5">
        <f>'AEO T27 Chemicals'!I25/SUM('AEO T27 Chemicals'!I25,'AEO T27 Chemicals'!I34)</f>
        <v>0.81606144390676338</v>
      </c>
      <c r="I11" s="5">
        <f>'AEO T27 Chemicals'!J25/SUM('AEO T27 Chemicals'!J25,'AEO T27 Chemicals'!J34)</f>
        <v>0.81593033599560039</v>
      </c>
      <c r="J11" s="5">
        <f>'AEO T27 Chemicals'!K25/SUM('AEO T27 Chemicals'!K25,'AEO T27 Chemicals'!K34)</f>
        <v>0.8157772453614246</v>
      </c>
      <c r="K11" s="5">
        <f>'AEO T27 Chemicals'!L25/SUM('AEO T27 Chemicals'!L25,'AEO T27 Chemicals'!L34)</f>
        <v>0.81544164357405402</v>
      </c>
      <c r="L11" s="5">
        <f>'AEO T27 Chemicals'!M25/SUM('AEO T27 Chemicals'!M25,'AEO T27 Chemicals'!M34)</f>
        <v>0.81533532855169411</v>
      </c>
      <c r="M11" s="5">
        <f>'AEO T27 Chemicals'!N25/SUM('AEO T27 Chemicals'!N25,'AEO T27 Chemicals'!N34)</f>
        <v>0.81528643437981252</v>
      </c>
      <c r="N11" s="5">
        <f>'AEO T27 Chemicals'!O25/SUM('AEO T27 Chemicals'!O25,'AEO T27 Chemicals'!O34)</f>
        <v>0.81503847926573481</v>
      </c>
      <c r="O11" s="5">
        <f>'AEO T27 Chemicals'!P25/SUM('AEO T27 Chemicals'!P25,'AEO T27 Chemicals'!P34)</f>
        <v>0.81505151605544435</v>
      </c>
      <c r="P11" s="5">
        <f>'AEO T27 Chemicals'!Q25/SUM('AEO T27 Chemicals'!Q25,'AEO T27 Chemicals'!Q34)</f>
        <v>0.81646875799147556</v>
      </c>
      <c r="Q11" s="5">
        <f>'AEO T27 Chemicals'!R25/SUM('AEO T27 Chemicals'!R25,'AEO T27 Chemicals'!R34)</f>
        <v>0.81719617695116253</v>
      </c>
      <c r="R11" s="5">
        <f>'AEO T27 Chemicals'!S25/SUM('AEO T27 Chemicals'!S25,'AEO T27 Chemicals'!S34)</f>
        <v>0.81770002194860891</v>
      </c>
      <c r="S11" s="5">
        <f>'AEO T27 Chemicals'!T25/SUM('AEO T27 Chemicals'!T25,'AEO T27 Chemicals'!T34)</f>
        <v>0.81878167166064075</v>
      </c>
      <c r="T11" s="5">
        <f>'AEO T27 Chemicals'!U25/SUM('AEO T27 Chemicals'!U25,'AEO T27 Chemicals'!U34)</f>
        <v>0.81955538584226173</v>
      </c>
      <c r="U11" s="5">
        <f>'AEO T27 Chemicals'!V25/SUM('AEO T27 Chemicals'!V25,'AEO T27 Chemicals'!V34)</f>
        <v>0.82004810912137271</v>
      </c>
      <c r="V11" s="5">
        <f>'AEO T27 Chemicals'!W25/SUM('AEO T27 Chemicals'!W25,'AEO T27 Chemicals'!W34)</f>
        <v>0.82144128574876119</v>
      </c>
      <c r="W11" s="5">
        <f>'AEO T27 Chemicals'!X25/SUM('AEO T27 Chemicals'!X25,'AEO T27 Chemicals'!X34)</f>
        <v>0.82236611235641566</v>
      </c>
      <c r="X11" s="5">
        <f>'AEO T27 Chemicals'!Y25/SUM('AEO T27 Chemicals'!Y25,'AEO T27 Chemicals'!Y34)</f>
        <v>0.82347000882354793</v>
      </c>
      <c r="Y11" s="5">
        <f>'AEO T27 Chemicals'!Z25/SUM('AEO T27 Chemicals'!Z25,'AEO T27 Chemicals'!Z34)</f>
        <v>0.82455980498455794</v>
      </c>
      <c r="Z11" s="5">
        <f>'AEO T27 Chemicals'!AA25/SUM('AEO T27 Chemicals'!AA25,'AEO T27 Chemicals'!AA34)</f>
        <v>0.82587839619173886</v>
      </c>
      <c r="AA11" s="5">
        <f>'AEO T27 Chemicals'!AB25/SUM('AEO T27 Chemicals'!AB25,'AEO T27 Chemicals'!AB34)</f>
        <v>0.82748341025361261</v>
      </c>
      <c r="AB11" s="5">
        <f>'AEO T27 Chemicals'!AC25/SUM('AEO T27 Chemicals'!AC25,'AEO T27 Chemicals'!AC34)</f>
        <v>0.82912308408179103</v>
      </c>
      <c r="AC11" s="5">
        <f>'AEO T27 Chemicals'!AD25/SUM('AEO T27 Chemicals'!AD25,'AEO T27 Chemicals'!AD34)</f>
        <v>0.83056043020352199</v>
      </c>
      <c r="AD11" s="5">
        <f>'AEO T27 Chemicals'!AE25/SUM('AEO T27 Chemicals'!AE25,'AEO T27 Chemicals'!AE34)</f>
        <v>0.83248927298986941</v>
      </c>
      <c r="AE11" s="5">
        <f>'AEO T27 Chemicals'!AF25/SUM('AEO T27 Chemicals'!AF25,'AEO T27 Chemicals'!AF34)</f>
        <v>0.83464915886519375</v>
      </c>
      <c r="AF11" s="5">
        <f>'AEO T27 Chemicals'!AG25/SUM('AEO T27 Chemicals'!AG25,'AEO T27 Chemicals'!AG34)</f>
        <v>0.83653000087472507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.570312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4">
        <v>2020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  <c r="AG1" s="14"/>
      <c r="AH1" s="14"/>
      <c r="AI1" s="14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.8554687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26"/>
  <sheetViews>
    <sheetView topLeftCell="D1" workbookViewId="0">
      <selection activeCell="B1" sqref="B1:AF1"/>
    </sheetView>
  </sheetViews>
  <sheetFormatPr defaultColWidth="9.140625" defaultRowHeight="15" x14ac:dyDescent="0.25"/>
  <cols>
    <col min="1" max="1" width="39.85546875" style="5" customWidth="1"/>
    <col min="2" max="16384" width="9.140625" style="5"/>
  </cols>
  <sheetData>
    <row r="1" spans="1:34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4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26"/>
  <sheetViews>
    <sheetView workbookViewId="0">
      <selection activeCell="B1" sqref="B1:AF1"/>
    </sheetView>
  </sheetViews>
  <sheetFormatPr defaultColWidth="9.140625" defaultRowHeight="15" x14ac:dyDescent="0.25"/>
  <cols>
    <col min="1" max="1" width="39.85546875" style="5" customWidth="1"/>
    <col min="2" max="33" width="11.28515625" style="5" customWidth="1"/>
    <col min="34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f>('AEO T24 Refining'!C26*10^12)/('AEO T24 Refining'!C17*365*(('AEO T11 Petroleum'!C16-'AEO T11 Petroleum'!C21)*'AEO T72 Conversion Factors'!C48+'AEO T11 Petroleum'!C20*'AEO T72 Conversion Factors'!C49)/SUM(('AEO T11 Petroleum'!C16-'AEO T11 Petroleum'!C21),'AEO T11 Petroleum'!C20)*10^6*10^6)</f>
        <v>5.6487119359577016E-2</v>
      </c>
      <c r="C10" s="5">
        <f>('AEO T24 Refining'!D26*10^12)/('AEO T24 Refining'!D17*365*(('AEO T11 Petroleum'!D16-'AEO T11 Petroleum'!D21)*'AEO T72 Conversion Factors'!D48+'AEO T11 Petroleum'!D20*'AEO T72 Conversion Factors'!D49)/SUM(('AEO T11 Petroleum'!D16-'AEO T11 Petroleum'!D21),'AEO T11 Petroleum'!D20)*10^6*10^6)</f>
        <v>5.3898591350853238E-2</v>
      </c>
      <c r="D10" s="5">
        <f>('AEO T24 Refining'!E26*10^12)/('AEO T24 Refining'!E17*365*(('AEO T11 Petroleum'!E16-'AEO T11 Petroleum'!E21)*'AEO T72 Conversion Factors'!E48+'AEO T11 Petroleum'!E20*'AEO T72 Conversion Factors'!E49)/SUM(('AEO T11 Petroleum'!E16-'AEO T11 Petroleum'!E21),'AEO T11 Petroleum'!E20)*10^6*10^6)</f>
        <v>5.1143209216958946E-2</v>
      </c>
      <c r="E10" s="5">
        <f>('AEO T24 Refining'!F26*10^12)/('AEO T24 Refining'!F17*365*(('AEO T11 Petroleum'!F16-'AEO T11 Petroleum'!F21)*'AEO T72 Conversion Factors'!F48+'AEO T11 Petroleum'!F20*'AEO T72 Conversion Factors'!F49)/SUM(('AEO T11 Petroleum'!F16-'AEO T11 Petroleum'!F21),'AEO T11 Petroleum'!F20)*10^6*10^6)</f>
        <v>5.0633777099422149E-2</v>
      </c>
      <c r="F10" s="5">
        <f>('AEO T24 Refining'!G26*10^12)/('AEO T24 Refining'!G17*365*(('AEO T11 Petroleum'!G16-'AEO T11 Petroleum'!G21)*'AEO T72 Conversion Factors'!G48+'AEO T11 Petroleum'!G20*'AEO T72 Conversion Factors'!G49)/SUM(('AEO T11 Petroleum'!G16-'AEO T11 Petroleum'!G21),'AEO T11 Petroleum'!G20)*10^6*10^6)</f>
        <v>5.0079494855152812E-2</v>
      </c>
      <c r="G10" s="5">
        <f>('AEO T24 Refining'!H26*10^12)/('AEO T24 Refining'!H17*365*(('AEO T11 Petroleum'!H16-'AEO T11 Petroleum'!H21)*'AEO T72 Conversion Factors'!H48+'AEO T11 Petroleum'!H20*'AEO T72 Conversion Factors'!H49)/SUM(('AEO T11 Petroleum'!H16-'AEO T11 Petroleum'!H21),'AEO T11 Petroleum'!H20)*10^6*10^6)</f>
        <v>5.0514866951932524E-2</v>
      </c>
      <c r="H10" s="5">
        <f>('AEO T24 Refining'!I26*10^12)/('AEO T24 Refining'!I17*365*(('AEO T11 Petroleum'!I16-'AEO T11 Petroleum'!I21)*'AEO T72 Conversion Factors'!I48+'AEO T11 Petroleum'!I20*'AEO T72 Conversion Factors'!I49)/SUM(('AEO T11 Petroleum'!I16-'AEO T11 Petroleum'!I21),'AEO T11 Petroleum'!I20)*10^6*10^6)</f>
        <v>4.9972043182225367E-2</v>
      </c>
      <c r="I10" s="5">
        <f>('AEO T24 Refining'!J26*10^12)/('AEO T24 Refining'!J17*365*(('AEO T11 Petroleum'!J16-'AEO T11 Petroleum'!J21)*'AEO T72 Conversion Factors'!J48+'AEO T11 Petroleum'!J20*'AEO T72 Conversion Factors'!J49)/SUM(('AEO T11 Petroleum'!J16-'AEO T11 Petroleum'!J21),'AEO T11 Petroleum'!J20)*10^6*10^6)</f>
        <v>4.9993758284456985E-2</v>
      </c>
      <c r="J10" s="5">
        <f>('AEO T24 Refining'!K26*10^12)/('AEO T24 Refining'!K17*365*(('AEO T11 Petroleum'!K16-'AEO T11 Petroleum'!K21)*'AEO T72 Conversion Factors'!K48+'AEO T11 Petroleum'!K20*'AEO T72 Conversion Factors'!K49)/SUM(('AEO T11 Petroleum'!K16-'AEO T11 Petroleum'!K21),'AEO T11 Petroleum'!K20)*10^6*10^6)</f>
        <v>5.0245385214480597E-2</v>
      </c>
      <c r="K10" s="5">
        <f>('AEO T24 Refining'!L26*10^12)/('AEO T24 Refining'!L17*365*(('AEO T11 Petroleum'!L16-'AEO T11 Petroleum'!L21)*'AEO T72 Conversion Factors'!L48+'AEO T11 Petroleum'!L20*'AEO T72 Conversion Factors'!L49)/SUM(('AEO T11 Petroleum'!L16-'AEO T11 Petroleum'!L21),'AEO T11 Petroleum'!L20)*10^6*10^6)</f>
        <v>4.9994990776303365E-2</v>
      </c>
      <c r="L10" s="5">
        <f>('AEO T24 Refining'!M26*10^12)/('AEO T24 Refining'!M17*365*(('AEO T11 Petroleum'!M16-'AEO T11 Petroleum'!M21)*'AEO T72 Conversion Factors'!M48+'AEO T11 Petroleum'!M20*'AEO T72 Conversion Factors'!M49)/SUM(('AEO T11 Petroleum'!M16-'AEO T11 Petroleum'!M21),'AEO T11 Petroleum'!M20)*10^6*10^6)</f>
        <v>5.0141431748343471E-2</v>
      </c>
      <c r="M10" s="5">
        <f>('AEO T24 Refining'!N26*10^12)/('AEO T24 Refining'!N17*365*(('AEO T11 Petroleum'!N16-'AEO T11 Petroleum'!N21)*'AEO T72 Conversion Factors'!N48+'AEO T11 Petroleum'!N20*'AEO T72 Conversion Factors'!N49)/SUM(('AEO T11 Petroleum'!N16-'AEO T11 Petroleum'!N21),'AEO T11 Petroleum'!N20)*10^6*10^6)</f>
        <v>5.0149100034367712E-2</v>
      </c>
      <c r="N10" s="5">
        <f>('AEO T24 Refining'!O26*10^12)/('AEO T24 Refining'!O17*365*(('AEO T11 Petroleum'!O16-'AEO T11 Petroleum'!O21)*'AEO T72 Conversion Factors'!O48+'AEO T11 Petroleum'!O20*'AEO T72 Conversion Factors'!O49)/SUM(('AEO T11 Petroleum'!O16-'AEO T11 Petroleum'!O21),'AEO T11 Petroleum'!O20)*10^6*10^6)</f>
        <v>5.0219143737650768E-2</v>
      </c>
      <c r="O10" s="5">
        <f>('AEO T24 Refining'!P26*10^12)/('AEO T24 Refining'!P17*365*(('AEO T11 Petroleum'!P16-'AEO T11 Petroleum'!P21)*'AEO T72 Conversion Factors'!P48+'AEO T11 Petroleum'!P20*'AEO T72 Conversion Factors'!P49)/SUM(('AEO T11 Petroleum'!P16-'AEO T11 Petroleum'!P21),'AEO T11 Petroleum'!P20)*10^6*10^6)</f>
        <v>5.0256609757345673E-2</v>
      </c>
      <c r="P10" s="5">
        <f>('AEO T24 Refining'!Q26*10^12)/('AEO T24 Refining'!Q17*365*(('AEO T11 Petroleum'!Q16-'AEO T11 Petroleum'!Q21)*'AEO T72 Conversion Factors'!Q48+'AEO T11 Petroleum'!Q20*'AEO T72 Conversion Factors'!Q49)/SUM(('AEO T11 Petroleum'!Q16-'AEO T11 Petroleum'!Q21),'AEO T11 Petroleum'!Q20)*10^6*10^6)</f>
        <v>5.0605215447907699E-2</v>
      </c>
      <c r="Q10" s="5">
        <f>('AEO T24 Refining'!R26*10^12)/('AEO T24 Refining'!R17*365*(('AEO T11 Petroleum'!R16-'AEO T11 Petroleum'!R21)*'AEO T72 Conversion Factors'!R48+'AEO T11 Petroleum'!R20*'AEO T72 Conversion Factors'!R49)/SUM(('AEO T11 Petroleum'!R16-'AEO T11 Petroleum'!R21),'AEO T11 Petroleum'!R20)*10^6*10^6)</f>
        <v>5.0619522787998888E-2</v>
      </c>
      <c r="R10" s="5">
        <f>('AEO T24 Refining'!S26*10^12)/('AEO T24 Refining'!S17*365*(('AEO T11 Petroleum'!S16-'AEO T11 Petroleum'!S21)*'AEO T72 Conversion Factors'!S48+'AEO T11 Petroleum'!S20*'AEO T72 Conversion Factors'!S49)/SUM(('AEO T11 Petroleum'!S16-'AEO T11 Petroleum'!S21),'AEO T11 Petroleum'!S20)*10^6*10^6)</f>
        <v>5.1032882816524718E-2</v>
      </c>
      <c r="S10" s="5">
        <f>('AEO T24 Refining'!T26*10^12)/('AEO T24 Refining'!T17*365*(('AEO T11 Petroleum'!T16-'AEO T11 Petroleum'!T21)*'AEO T72 Conversion Factors'!T48+'AEO T11 Petroleum'!T20*'AEO T72 Conversion Factors'!T49)/SUM(('AEO T11 Petroleum'!T16-'AEO T11 Petroleum'!T21),'AEO T11 Petroleum'!T20)*10^6*10^6)</f>
        <v>5.1388591180680121E-2</v>
      </c>
      <c r="T10" s="5">
        <f>('AEO T24 Refining'!U26*10^12)/('AEO T24 Refining'!U17*365*(('AEO T11 Petroleum'!U16-'AEO T11 Petroleum'!U21)*'AEO T72 Conversion Factors'!U48+'AEO T11 Petroleum'!U20*'AEO T72 Conversion Factors'!U49)/SUM(('AEO T11 Petroleum'!U16-'AEO T11 Petroleum'!U21),'AEO T11 Petroleum'!U20)*10^6*10^6)</f>
        <v>5.1577662339559419E-2</v>
      </c>
      <c r="U10" s="5">
        <f>('AEO T24 Refining'!V26*10^12)/('AEO T24 Refining'!V17*365*(('AEO T11 Petroleum'!V16-'AEO T11 Petroleum'!V21)*'AEO T72 Conversion Factors'!V48+'AEO T11 Petroleum'!V20*'AEO T72 Conversion Factors'!V49)/SUM(('AEO T11 Petroleum'!V16-'AEO T11 Petroleum'!V21),'AEO T11 Petroleum'!V20)*10^6*10^6)</f>
        <v>5.1711396411795903E-2</v>
      </c>
      <c r="V10" s="5">
        <f>('AEO T24 Refining'!W26*10^12)/('AEO T24 Refining'!W17*365*(('AEO T11 Petroleum'!W16-'AEO T11 Petroleum'!W21)*'AEO T72 Conversion Factors'!W48+'AEO T11 Petroleum'!W20*'AEO T72 Conversion Factors'!W49)/SUM(('AEO T11 Petroleum'!W16-'AEO T11 Petroleum'!W21),'AEO T11 Petroleum'!W20)*10^6*10^6)</f>
        <v>5.2046544326363346E-2</v>
      </c>
      <c r="W10" s="5">
        <f>('AEO T24 Refining'!X26*10^12)/('AEO T24 Refining'!X17*365*(('AEO T11 Petroleum'!X16-'AEO T11 Petroleum'!X21)*'AEO T72 Conversion Factors'!X48+'AEO T11 Petroleum'!X20*'AEO T72 Conversion Factors'!X49)/SUM(('AEO T11 Petroleum'!X16-'AEO T11 Petroleum'!X21),'AEO T11 Petroleum'!X20)*10^6*10^6)</f>
        <v>5.2149756386967776E-2</v>
      </c>
      <c r="X10" s="5">
        <f>('AEO T24 Refining'!Y26*10^12)/('AEO T24 Refining'!Y17*365*(('AEO T11 Petroleum'!Y16-'AEO T11 Petroleum'!Y21)*'AEO T72 Conversion Factors'!Y48+'AEO T11 Petroleum'!Y20*'AEO T72 Conversion Factors'!Y49)/SUM(('AEO T11 Petroleum'!Y16-'AEO T11 Petroleum'!Y21),'AEO T11 Petroleum'!Y20)*10^6*10^6)</f>
        <v>5.2251330483242743E-2</v>
      </c>
      <c r="Y10" s="5">
        <f>('AEO T24 Refining'!Z26*10^12)/('AEO T24 Refining'!Z17*365*(('AEO T11 Petroleum'!Z16-'AEO T11 Petroleum'!Z21)*'AEO T72 Conversion Factors'!Z48+'AEO T11 Petroleum'!Z20*'AEO T72 Conversion Factors'!Z49)/SUM(('AEO T11 Petroleum'!Z16-'AEO T11 Petroleum'!Z21),'AEO T11 Petroleum'!Z20)*10^6*10^6)</f>
        <v>5.2257805309090868E-2</v>
      </c>
      <c r="Z10" s="5">
        <f>('AEO T24 Refining'!AA26*10^12)/('AEO T24 Refining'!AA17*365*(('AEO T11 Petroleum'!AA16-'AEO T11 Petroleum'!AA21)*'AEO T72 Conversion Factors'!AA48+'AEO T11 Petroleum'!AA20*'AEO T72 Conversion Factors'!AA49)/SUM(('AEO T11 Petroleum'!AA16-'AEO T11 Petroleum'!AA21),'AEO T11 Petroleum'!AA20)*10^6*10^6)</f>
        <v>5.2343445559568338E-2</v>
      </c>
      <c r="AA10" s="5">
        <f>('AEO T24 Refining'!AB26*10^12)/('AEO T24 Refining'!AB17*365*(('AEO T11 Petroleum'!AB16-'AEO T11 Petroleum'!AB21)*'AEO T72 Conversion Factors'!AB48+'AEO T11 Petroleum'!AB20*'AEO T72 Conversion Factors'!AB49)/SUM(('AEO T11 Petroleum'!AB16-'AEO T11 Petroleum'!AB21),'AEO T11 Petroleum'!AB20)*10^6*10^6)</f>
        <v>5.2911291155751189E-2</v>
      </c>
      <c r="AB10" s="5">
        <f>('AEO T24 Refining'!AC26*10^12)/('AEO T24 Refining'!AC17*365*(('AEO T11 Petroleum'!AC16-'AEO T11 Petroleum'!AC21)*'AEO T72 Conversion Factors'!AC48+'AEO T11 Petroleum'!AC20*'AEO T72 Conversion Factors'!AC49)/SUM(('AEO T11 Petroleum'!AC16-'AEO T11 Petroleum'!AC21),'AEO T11 Petroleum'!AC20)*10^6*10^6)</f>
        <v>5.2888460590053206E-2</v>
      </c>
      <c r="AC10" s="5">
        <f>('AEO T24 Refining'!AD26*10^12)/('AEO T24 Refining'!AD17*365*(('AEO T11 Petroleum'!AD16-'AEO T11 Petroleum'!AD21)*'AEO T72 Conversion Factors'!AD48+'AEO T11 Petroleum'!AD20*'AEO T72 Conversion Factors'!AD49)/SUM(('AEO T11 Petroleum'!AD16-'AEO T11 Petroleum'!AD21),'AEO T11 Petroleum'!AD20)*10^6*10^6)</f>
        <v>5.2805696308301925E-2</v>
      </c>
      <c r="AD10" s="5">
        <f>('AEO T24 Refining'!AE26*10^12)/('AEO T24 Refining'!AE17*365*(('AEO T11 Petroleum'!AE16-'AEO T11 Petroleum'!AE21)*'AEO T72 Conversion Factors'!AE48+'AEO T11 Petroleum'!AE20*'AEO T72 Conversion Factors'!AE49)/SUM(('AEO T11 Petroleum'!AE16-'AEO T11 Petroleum'!AE21),'AEO T11 Petroleum'!AE20)*10^6*10^6)</f>
        <v>5.2740169215398237E-2</v>
      </c>
      <c r="AE10" s="5">
        <f>('AEO T24 Refining'!AF26*10^12)/('AEO T24 Refining'!AF17*365*(('AEO T11 Petroleum'!AF16-'AEO T11 Petroleum'!AF21)*'AEO T72 Conversion Factors'!AF48+'AEO T11 Petroleum'!AF20*'AEO T72 Conversion Factors'!AF49)/SUM(('AEO T11 Petroleum'!AF16-'AEO T11 Petroleum'!AF21),'AEO T11 Petroleum'!AF20)*10^6*10^6)</f>
        <v>5.2800444177963181E-2</v>
      </c>
      <c r="AF10" s="5">
        <f>('AEO T24 Refining'!AG26*10^12)/('AEO T24 Refining'!AG17*365*(('AEO T11 Petroleum'!AG16-'AEO T11 Petroleum'!AG21)*'AEO T72 Conversion Factors'!AG48+'AEO T11 Petroleum'!AG20*'AEO T72 Conversion Factors'!AG49)/SUM(('AEO T11 Petroleum'!AG16-'AEO T11 Petroleum'!AG21),'AEO T11 Petroleum'!AG20)*10^6*10^6)</f>
        <v>5.2714496943309319E-2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26"/>
  <sheetViews>
    <sheetView workbookViewId="0">
      <selection activeCell="B1" sqref="B1:AF1"/>
    </sheetView>
  </sheetViews>
  <sheetFormatPr defaultColWidth="9.140625" defaultRowHeight="15" x14ac:dyDescent="0.25"/>
  <cols>
    <col min="1" max="1" width="39.85546875" style="5" customWidth="1"/>
    <col min="2" max="33" width="11" style="5" customWidth="1"/>
    <col min="34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2050</v>
      </c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76F82-C01E-4F63-B04D-AC380709E647}">
  <sheetPr>
    <tabColor theme="8"/>
  </sheetPr>
  <dimension ref="A1:Y55"/>
  <sheetViews>
    <sheetView tabSelected="1" topLeftCell="M23" workbookViewId="0">
      <selection activeCell="Z30" sqref="Z30"/>
    </sheetView>
  </sheetViews>
  <sheetFormatPr defaultRowHeight="15" x14ac:dyDescent="0.25"/>
  <cols>
    <col min="1" max="4" width="9.140625" style="85"/>
    <col min="5" max="5" width="16.5703125" style="85" customWidth="1"/>
    <col min="6" max="6" width="17" style="85" customWidth="1"/>
    <col min="7" max="7" width="15" style="85" customWidth="1"/>
    <col min="8" max="16384" width="9.140625" style="85"/>
  </cols>
  <sheetData>
    <row r="1" spans="1:25" x14ac:dyDescent="0.25">
      <c r="A1" s="85" t="s">
        <v>1232</v>
      </c>
      <c r="K1" s="90" t="s">
        <v>1233</v>
      </c>
    </row>
    <row r="2" spans="1:25" ht="15.75" thickBot="1" x14ac:dyDescent="0.3">
      <c r="A2" s="18" t="s">
        <v>1234</v>
      </c>
      <c r="B2" s="19"/>
      <c r="C2" s="19"/>
      <c r="D2" s="19"/>
      <c r="E2" s="19"/>
      <c r="F2" s="19"/>
      <c r="G2" s="19"/>
      <c r="K2" s="18" t="s">
        <v>1235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ht="26.25" thickBot="1" x14ac:dyDescent="0.3">
      <c r="A3" s="91" t="s">
        <v>1236</v>
      </c>
      <c r="B3" s="92" t="s">
        <v>1237</v>
      </c>
      <c r="C3" s="92" t="s">
        <v>1238</v>
      </c>
      <c r="D3" s="92" t="s">
        <v>1239</v>
      </c>
      <c r="E3" s="92" t="s">
        <v>1240</v>
      </c>
      <c r="F3" s="92" t="s">
        <v>1241</v>
      </c>
      <c r="G3" s="92" t="s">
        <v>1242</v>
      </c>
      <c r="K3" s="93" t="s">
        <v>1236</v>
      </c>
      <c r="L3" s="94" t="s">
        <v>1243</v>
      </c>
      <c r="M3" s="95"/>
      <c r="N3" s="95"/>
      <c r="O3" s="95"/>
      <c r="P3" s="96"/>
      <c r="Q3" s="94" t="s">
        <v>1244</v>
      </c>
      <c r="R3" s="95"/>
      <c r="S3" s="95"/>
      <c r="T3" s="95"/>
      <c r="U3" s="96"/>
      <c r="V3" s="94" t="s">
        <v>1245</v>
      </c>
      <c r="W3" s="96"/>
      <c r="X3" s="97" t="s">
        <v>1246</v>
      </c>
      <c r="Y3" s="97" t="s">
        <v>1247</v>
      </c>
    </row>
    <row r="4" spans="1:25" ht="39" thickBot="1" x14ac:dyDescent="0.3">
      <c r="A4" s="98" t="s">
        <v>1248</v>
      </c>
      <c r="B4" s="99">
        <v>0</v>
      </c>
      <c r="C4" s="99">
        <v>8.3000000000000004E-2</v>
      </c>
      <c r="D4" s="99">
        <v>6.3E-2</v>
      </c>
      <c r="E4" s="99">
        <v>1.6E-2</v>
      </c>
      <c r="F4" s="99">
        <v>0</v>
      </c>
      <c r="G4" s="99">
        <v>0</v>
      </c>
      <c r="K4" s="100"/>
      <c r="L4" s="101" t="s">
        <v>1249</v>
      </c>
      <c r="M4" s="101" t="s">
        <v>1250</v>
      </c>
      <c r="N4" s="101" t="s">
        <v>1251</v>
      </c>
      <c r="O4" s="101" t="s">
        <v>1252</v>
      </c>
      <c r="P4" s="101" t="s">
        <v>1239</v>
      </c>
      <c r="Q4" s="101" t="s">
        <v>1253</v>
      </c>
      <c r="R4" s="101" t="s">
        <v>1250</v>
      </c>
      <c r="S4" s="101" t="s">
        <v>1254</v>
      </c>
      <c r="T4" s="101" t="s">
        <v>1252</v>
      </c>
      <c r="U4" s="101" t="s">
        <v>1239</v>
      </c>
      <c r="V4" s="101" t="s">
        <v>1255</v>
      </c>
      <c r="W4" s="101" t="s">
        <v>1256</v>
      </c>
      <c r="X4" s="101" t="s">
        <v>1257</v>
      </c>
      <c r="Y4" s="101" t="s">
        <v>1258</v>
      </c>
    </row>
    <row r="5" spans="1:25" ht="15.75" thickBot="1" x14ac:dyDescent="0.3">
      <c r="A5" s="98" t="s">
        <v>1259</v>
      </c>
      <c r="B5" s="99">
        <v>0.29399999999999998</v>
      </c>
      <c r="C5" s="99">
        <v>0.111</v>
      </c>
      <c r="D5" s="99">
        <v>0.98899999999999999</v>
      </c>
      <c r="E5" s="99">
        <v>0.13300000000000001</v>
      </c>
      <c r="F5" s="99">
        <v>0.81799999999999995</v>
      </c>
      <c r="G5" s="99">
        <v>0</v>
      </c>
      <c r="K5" s="98" t="s">
        <v>1259</v>
      </c>
      <c r="L5" s="102">
        <v>0.6</v>
      </c>
      <c r="M5" s="102">
        <v>1</v>
      </c>
      <c r="N5" s="102">
        <v>0.15</v>
      </c>
      <c r="O5" s="102">
        <v>1</v>
      </c>
      <c r="P5" s="99">
        <v>0.91279999999999994</v>
      </c>
      <c r="Q5" s="102">
        <v>0.8</v>
      </c>
      <c r="R5" s="102">
        <v>1</v>
      </c>
      <c r="S5" s="102">
        <v>0</v>
      </c>
      <c r="T5" s="102">
        <v>1</v>
      </c>
      <c r="U5" s="99">
        <v>0.82279999999999998</v>
      </c>
      <c r="V5" s="102">
        <v>0</v>
      </c>
      <c r="W5" s="102">
        <v>1</v>
      </c>
      <c r="X5" s="102">
        <v>0.05</v>
      </c>
      <c r="Y5" s="102">
        <v>0.5</v>
      </c>
    </row>
    <row r="6" spans="1:25" ht="15.75" thickBot="1" x14ac:dyDescent="0.3">
      <c r="A6" s="98" t="s">
        <v>1260</v>
      </c>
      <c r="B6" s="99">
        <v>0.29399999999999998</v>
      </c>
      <c r="C6" s="99">
        <v>0.111</v>
      </c>
      <c r="D6" s="99">
        <v>0.98899999999999999</v>
      </c>
      <c r="E6" s="99">
        <v>0.13300000000000001</v>
      </c>
      <c r="F6" s="99">
        <v>0.81799999999999995</v>
      </c>
      <c r="G6" s="99">
        <v>0</v>
      </c>
      <c r="K6" s="98" t="s">
        <v>1248</v>
      </c>
      <c r="L6" s="102">
        <v>0.6</v>
      </c>
      <c r="M6" s="102">
        <v>1</v>
      </c>
      <c r="N6" s="102">
        <v>0.15</v>
      </c>
      <c r="O6" s="102">
        <v>1</v>
      </c>
      <c r="P6" s="99">
        <v>0.91279999999999994</v>
      </c>
      <c r="Q6" s="102">
        <v>0.8</v>
      </c>
      <c r="R6" s="102">
        <v>1</v>
      </c>
      <c r="S6" s="102">
        <v>0</v>
      </c>
      <c r="T6" s="102">
        <v>1</v>
      </c>
      <c r="U6" s="99">
        <v>0.82279999999999998</v>
      </c>
      <c r="V6" s="102">
        <v>0</v>
      </c>
      <c r="W6" s="102">
        <v>1</v>
      </c>
      <c r="X6" s="102">
        <v>0.05</v>
      </c>
      <c r="Y6" s="102">
        <v>0.5</v>
      </c>
    </row>
    <row r="7" spans="1:25" ht="15.75" thickBot="1" x14ac:dyDescent="0.3">
      <c r="A7" s="98" t="s">
        <v>1261</v>
      </c>
      <c r="B7" s="99">
        <v>0</v>
      </c>
      <c r="C7" s="99">
        <v>8.3000000000000004E-2</v>
      </c>
      <c r="D7" s="99">
        <v>6.3E-2</v>
      </c>
      <c r="E7" s="99">
        <v>1.6E-2</v>
      </c>
      <c r="F7" s="99">
        <v>0</v>
      </c>
      <c r="G7" s="99">
        <v>0</v>
      </c>
      <c r="K7" s="98" t="s">
        <v>1261</v>
      </c>
      <c r="L7" s="102">
        <v>0.6</v>
      </c>
      <c r="M7" s="102">
        <v>1</v>
      </c>
      <c r="N7" s="102">
        <v>0.15</v>
      </c>
      <c r="O7" s="102">
        <v>1</v>
      </c>
      <c r="P7" s="99">
        <v>0.91279999999999994</v>
      </c>
      <c r="Q7" s="102">
        <v>0.8</v>
      </c>
      <c r="R7" s="102">
        <v>1</v>
      </c>
      <c r="S7" s="102">
        <v>0</v>
      </c>
      <c r="T7" s="102">
        <v>1</v>
      </c>
      <c r="U7" s="99">
        <v>0.82279999999999998</v>
      </c>
      <c r="V7" s="102">
        <v>0</v>
      </c>
      <c r="W7" s="102">
        <v>1</v>
      </c>
      <c r="X7" s="102">
        <v>0.05</v>
      </c>
      <c r="Y7" s="102">
        <v>0.5</v>
      </c>
    </row>
    <row r="8" spans="1:25" ht="15.75" thickBot="1" x14ac:dyDescent="0.3">
      <c r="A8" s="98" t="s">
        <v>1262</v>
      </c>
      <c r="B8" s="99">
        <v>0</v>
      </c>
      <c r="C8" s="99">
        <v>8.3000000000000004E-2</v>
      </c>
      <c r="D8" s="99">
        <v>6.3E-2</v>
      </c>
      <c r="E8" s="99">
        <v>1.6E-2</v>
      </c>
      <c r="F8" s="99">
        <v>0</v>
      </c>
      <c r="G8" s="99">
        <v>0</v>
      </c>
      <c r="K8" s="98" t="s">
        <v>1260</v>
      </c>
      <c r="L8" s="102">
        <v>0.6</v>
      </c>
      <c r="M8" s="102">
        <v>1</v>
      </c>
      <c r="N8" s="102">
        <v>0.15</v>
      </c>
      <c r="O8" s="102">
        <v>1</v>
      </c>
      <c r="P8" s="99">
        <v>0.91279999999999994</v>
      </c>
      <c r="Q8" s="102">
        <v>0.8</v>
      </c>
      <c r="R8" s="102">
        <v>1</v>
      </c>
      <c r="S8" s="102">
        <v>0</v>
      </c>
      <c r="T8" s="102">
        <v>1</v>
      </c>
      <c r="U8" s="99">
        <v>0.82279999999999998</v>
      </c>
      <c r="V8" s="102">
        <v>0</v>
      </c>
      <c r="W8" s="102">
        <v>1</v>
      </c>
      <c r="X8" s="102">
        <v>0.05</v>
      </c>
      <c r="Y8" s="102">
        <v>0.5</v>
      </c>
    </row>
    <row r="9" spans="1:25" ht="15.75" thickBot="1" x14ac:dyDescent="0.3">
      <c r="A9" s="98" t="s">
        <v>1263</v>
      </c>
      <c r="B9" s="99">
        <v>0</v>
      </c>
      <c r="C9" s="99">
        <v>8.3000000000000004E-2</v>
      </c>
      <c r="D9" s="99">
        <v>6.3E-2</v>
      </c>
      <c r="E9" s="99">
        <v>1.6E-2</v>
      </c>
      <c r="F9" s="99">
        <v>0</v>
      </c>
      <c r="G9" s="99">
        <v>0</v>
      </c>
      <c r="K9" s="98" t="s">
        <v>1262</v>
      </c>
      <c r="L9" s="102">
        <v>0.6</v>
      </c>
      <c r="M9" s="102">
        <v>1</v>
      </c>
      <c r="N9" s="102">
        <v>0.15</v>
      </c>
      <c r="O9" s="102">
        <v>1</v>
      </c>
      <c r="P9" s="99">
        <v>0.91279999999999994</v>
      </c>
      <c r="Q9" s="102">
        <v>0.8</v>
      </c>
      <c r="R9" s="102">
        <v>1</v>
      </c>
      <c r="S9" s="102">
        <v>0</v>
      </c>
      <c r="T9" s="102">
        <v>1</v>
      </c>
      <c r="U9" s="99">
        <v>0.82279999999999998</v>
      </c>
      <c r="V9" s="102">
        <v>0</v>
      </c>
      <c r="W9" s="102">
        <v>1</v>
      </c>
      <c r="X9" s="102">
        <v>0.05</v>
      </c>
      <c r="Y9" s="102">
        <v>0.5</v>
      </c>
    </row>
    <row r="10" spans="1:25" ht="15.75" thickBot="1" x14ac:dyDescent="0.3">
      <c r="A10" s="98" t="s">
        <v>1264</v>
      </c>
      <c r="B10" s="99">
        <v>0.75</v>
      </c>
      <c r="C10" s="99">
        <v>8.3000000000000004E-2</v>
      </c>
      <c r="D10" s="99">
        <v>0.91300000000000003</v>
      </c>
      <c r="E10" s="99">
        <v>0.01</v>
      </c>
      <c r="F10" s="99">
        <v>0</v>
      </c>
      <c r="G10" s="99">
        <v>0</v>
      </c>
      <c r="K10" s="98" t="s">
        <v>1263</v>
      </c>
      <c r="L10" s="102">
        <v>0.6</v>
      </c>
      <c r="M10" s="102">
        <v>1</v>
      </c>
      <c r="N10" s="102">
        <v>0.15</v>
      </c>
      <c r="O10" s="102">
        <v>1</v>
      </c>
      <c r="P10" s="99">
        <v>0.91279999999999994</v>
      </c>
      <c r="Q10" s="102">
        <v>0.8</v>
      </c>
      <c r="R10" s="102">
        <v>1</v>
      </c>
      <c r="S10" s="102">
        <v>0</v>
      </c>
      <c r="T10" s="102">
        <v>1</v>
      </c>
      <c r="U10" s="99">
        <v>0.82279999999999998</v>
      </c>
      <c r="V10" s="102">
        <v>0</v>
      </c>
      <c r="W10" s="102">
        <v>1</v>
      </c>
      <c r="X10" s="102">
        <v>0.05</v>
      </c>
      <c r="Y10" s="102">
        <v>0.5</v>
      </c>
    </row>
    <row r="11" spans="1:25" ht="15.75" thickBot="1" x14ac:dyDescent="0.3">
      <c r="A11" s="98" t="s">
        <v>1265</v>
      </c>
      <c r="B11" s="99">
        <v>0.29399999999999998</v>
      </c>
      <c r="C11" s="99">
        <v>0.111</v>
      </c>
      <c r="D11" s="99">
        <v>0.98899999999999999</v>
      </c>
      <c r="E11" s="99">
        <v>0.13300000000000001</v>
      </c>
      <c r="F11" s="99">
        <v>0.81799999999999995</v>
      </c>
      <c r="G11" s="99">
        <v>0</v>
      </c>
      <c r="K11" s="98" t="s">
        <v>1264</v>
      </c>
      <c r="L11" s="102">
        <v>0.6</v>
      </c>
      <c r="M11" s="102">
        <v>1</v>
      </c>
      <c r="N11" s="102">
        <v>0.15</v>
      </c>
      <c r="O11" s="102">
        <v>1</v>
      </c>
      <c r="P11" s="99">
        <v>0.91279999999999994</v>
      </c>
      <c r="Q11" s="102">
        <v>0.8</v>
      </c>
      <c r="R11" s="102">
        <v>1</v>
      </c>
      <c r="S11" s="102">
        <v>0</v>
      </c>
      <c r="T11" s="102">
        <v>1</v>
      </c>
      <c r="U11" s="99">
        <v>0.82279999999999998</v>
      </c>
      <c r="V11" s="102">
        <v>0</v>
      </c>
      <c r="W11" s="102">
        <v>1</v>
      </c>
      <c r="X11" s="102">
        <v>0.05</v>
      </c>
      <c r="Y11" s="102">
        <v>0.5</v>
      </c>
    </row>
    <row r="12" spans="1:25" ht="15.75" thickBot="1" x14ac:dyDescent="0.3">
      <c r="A12" s="103" t="s">
        <v>1266</v>
      </c>
      <c r="B12" s="104">
        <v>0.29399999999999998</v>
      </c>
      <c r="C12" s="104">
        <v>0.111</v>
      </c>
      <c r="D12" s="104">
        <v>0.98899999999999999</v>
      </c>
      <c r="E12" s="104">
        <v>0.13300000000000001</v>
      </c>
      <c r="F12" s="104">
        <v>0.81799999999999995</v>
      </c>
      <c r="G12" s="104">
        <v>0</v>
      </c>
      <c r="K12" s="98" t="s">
        <v>1266</v>
      </c>
      <c r="L12" s="102">
        <v>0.6</v>
      </c>
      <c r="M12" s="102">
        <v>1</v>
      </c>
      <c r="N12" s="102">
        <v>0.15</v>
      </c>
      <c r="O12" s="102">
        <v>1</v>
      </c>
      <c r="P12" s="99">
        <v>0.91279999999999994</v>
      </c>
      <c r="Q12" s="102">
        <v>0.8</v>
      </c>
      <c r="R12" s="102">
        <v>1</v>
      </c>
      <c r="S12" s="102">
        <v>0</v>
      </c>
      <c r="T12" s="102">
        <v>1</v>
      </c>
      <c r="U12" s="99">
        <v>0.82279999999999998</v>
      </c>
      <c r="V12" s="102">
        <v>0</v>
      </c>
      <c r="W12" s="102">
        <v>1</v>
      </c>
      <c r="X12" s="102">
        <v>0.05</v>
      </c>
      <c r="Y12" s="102">
        <v>0.5</v>
      </c>
    </row>
    <row r="13" spans="1:25" ht="15.75" thickBot="1" x14ac:dyDescent="0.3">
      <c r="A13" s="98" t="s">
        <v>1267</v>
      </c>
      <c r="B13" s="99">
        <v>0.29399999999999998</v>
      </c>
      <c r="C13" s="99">
        <v>0.111</v>
      </c>
      <c r="D13" s="99">
        <v>0.98899999999999999</v>
      </c>
      <c r="E13" s="99">
        <v>0.13300000000000001</v>
      </c>
      <c r="F13" s="99">
        <v>0.81799999999999995</v>
      </c>
      <c r="G13" s="99">
        <v>0</v>
      </c>
      <c r="K13" s="98" t="s">
        <v>1265</v>
      </c>
      <c r="L13" s="102">
        <v>0.6</v>
      </c>
      <c r="M13" s="102">
        <v>1</v>
      </c>
      <c r="N13" s="102">
        <v>0.15</v>
      </c>
      <c r="O13" s="102">
        <v>1</v>
      </c>
      <c r="P13" s="99">
        <v>0.91279999999999994</v>
      </c>
      <c r="Q13" s="102">
        <v>0.8</v>
      </c>
      <c r="R13" s="102">
        <v>1</v>
      </c>
      <c r="S13" s="102">
        <v>0</v>
      </c>
      <c r="T13" s="102">
        <v>1</v>
      </c>
      <c r="U13" s="99">
        <v>0.82279999999999998</v>
      </c>
      <c r="V13" s="102">
        <v>0</v>
      </c>
      <c r="W13" s="102">
        <v>1</v>
      </c>
      <c r="X13" s="102">
        <v>0.05</v>
      </c>
      <c r="Y13" s="102">
        <v>0.5</v>
      </c>
    </row>
    <row r="14" spans="1:25" ht="15.75" thickBot="1" x14ac:dyDescent="0.3">
      <c r="A14" s="98" t="s">
        <v>1268</v>
      </c>
      <c r="B14" s="99">
        <v>0.29399999999999998</v>
      </c>
      <c r="C14" s="99">
        <v>0.111</v>
      </c>
      <c r="D14" s="99">
        <v>0.98899999999999999</v>
      </c>
      <c r="E14" s="99">
        <v>0.13300000000000001</v>
      </c>
      <c r="F14" s="99">
        <v>0.81799999999999995</v>
      </c>
      <c r="G14" s="99">
        <v>0</v>
      </c>
      <c r="K14" s="98" t="s">
        <v>1267</v>
      </c>
      <c r="L14" s="102">
        <v>0.6</v>
      </c>
      <c r="M14" s="102">
        <v>1</v>
      </c>
      <c r="N14" s="102">
        <v>0.15</v>
      </c>
      <c r="O14" s="102">
        <v>1</v>
      </c>
      <c r="P14" s="99">
        <v>0.91279999999999994</v>
      </c>
      <c r="Q14" s="102">
        <v>0.8</v>
      </c>
      <c r="R14" s="102">
        <v>1</v>
      </c>
      <c r="S14" s="102">
        <v>0</v>
      </c>
      <c r="T14" s="102">
        <v>1</v>
      </c>
      <c r="U14" s="99">
        <v>0.82279999999999998</v>
      </c>
      <c r="V14" s="102">
        <v>0</v>
      </c>
      <c r="W14" s="102">
        <v>1</v>
      </c>
      <c r="X14" s="102">
        <v>0.05</v>
      </c>
      <c r="Y14" s="102">
        <v>0.5</v>
      </c>
    </row>
    <row r="15" spans="1:25" ht="15.75" thickBot="1" x14ac:dyDescent="0.3">
      <c r="A15" s="98" t="s">
        <v>1269</v>
      </c>
      <c r="B15" s="99">
        <v>0</v>
      </c>
      <c r="C15" s="99">
        <v>8.3000000000000004E-2</v>
      </c>
      <c r="D15" s="99">
        <v>6.3E-2</v>
      </c>
      <c r="E15" s="99">
        <v>1.6E-2</v>
      </c>
      <c r="F15" s="99">
        <v>0</v>
      </c>
      <c r="G15" s="99">
        <v>0</v>
      </c>
      <c r="K15" s="98" t="s">
        <v>1268</v>
      </c>
      <c r="L15" s="102">
        <v>0.6</v>
      </c>
      <c r="M15" s="102">
        <v>1</v>
      </c>
      <c r="N15" s="102">
        <v>0.15</v>
      </c>
      <c r="O15" s="102">
        <v>1</v>
      </c>
      <c r="P15" s="99">
        <v>0.91279999999999994</v>
      </c>
      <c r="Q15" s="102">
        <v>0.8</v>
      </c>
      <c r="R15" s="102">
        <v>1</v>
      </c>
      <c r="S15" s="102">
        <v>0</v>
      </c>
      <c r="T15" s="102">
        <v>1</v>
      </c>
      <c r="U15" s="99">
        <v>0.82279999999999998</v>
      </c>
      <c r="V15" s="102">
        <v>0</v>
      </c>
      <c r="W15" s="102">
        <v>1</v>
      </c>
      <c r="X15" s="102">
        <v>0.05</v>
      </c>
      <c r="Y15" s="102">
        <v>0.5</v>
      </c>
    </row>
    <row r="16" spans="1:25" ht="15.75" thickBot="1" x14ac:dyDescent="0.3">
      <c r="A16" s="98" t="s">
        <v>1270</v>
      </c>
      <c r="B16" s="99">
        <v>0.44</v>
      </c>
      <c r="C16" s="99">
        <v>6.3E-2</v>
      </c>
      <c r="D16" s="99">
        <v>0.8</v>
      </c>
      <c r="E16" s="99">
        <v>4.2999999999999997E-2</v>
      </c>
      <c r="F16" s="99">
        <v>1</v>
      </c>
      <c r="G16" s="99">
        <v>0</v>
      </c>
      <c r="K16" s="98" t="s">
        <v>1269</v>
      </c>
      <c r="L16" s="102">
        <v>0.6</v>
      </c>
      <c r="M16" s="102">
        <v>1</v>
      </c>
      <c r="N16" s="102">
        <v>0.15</v>
      </c>
      <c r="O16" s="102">
        <v>1</v>
      </c>
      <c r="P16" s="99">
        <v>0.91279999999999994</v>
      </c>
      <c r="Q16" s="102">
        <v>0.8</v>
      </c>
      <c r="R16" s="102">
        <v>1</v>
      </c>
      <c r="S16" s="102">
        <v>0</v>
      </c>
      <c r="T16" s="102">
        <v>1</v>
      </c>
      <c r="U16" s="99">
        <v>0.82279999999999998</v>
      </c>
      <c r="V16" s="102">
        <v>0</v>
      </c>
      <c r="W16" s="102">
        <v>1</v>
      </c>
      <c r="X16" s="102">
        <v>0.05</v>
      </c>
      <c r="Y16" s="102">
        <v>0.5</v>
      </c>
    </row>
    <row r="17" spans="1:25" ht="15.75" thickBot="1" x14ac:dyDescent="0.3">
      <c r="A17" s="98" t="s">
        <v>1271</v>
      </c>
      <c r="B17" s="99">
        <v>0</v>
      </c>
      <c r="C17" s="99">
        <v>8.3000000000000004E-2</v>
      </c>
      <c r="D17" s="99">
        <v>6.3E-2</v>
      </c>
      <c r="E17" s="99">
        <v>1.6E-2</v>
      </c>
      <c r="F17" s="99">
        <v>0</v>
      </c>
      <c r="G17" s="99">
        <v>0</v>
      </c>
      <c r="K17" s="98" t="s">
        <v>1271</v>
      </c>
      <c r="L17" s="102">
        <v>0.6</v>
      </c>
      <c r="M17" s="102">
        <v>1</v>
      </c>
      <c r="N17" s="102">
        <v>0.15</v>
      </c>
      <c r="O17" s="102">
        <v>1</v>
      </c>
      <c r="P17" s="99">
        <v>0.91279999999999994</v>
      </c>
      <c r="Q17" s="102">
        <v>0.8</v>
      </c>
      <c r="R17" s="102">
        <v>1</v>
      </c>
      <c r="S17" s="102">
        <v>0</v>
      </c>
      <c r="T17" s="102">
        <v>1</v>
      </c>
      <c r="U17" s="99">
        <v>0.82279999999999998</v>
      </c>
      <c r="V17" s="102">
        <v>0</v>
      </c>
      <c r="W17" s="102">
        <v>1</v>
      </c>
      <c r="X17" s="102">
        <v>0.05</v>
      </c>
      <c r="Y17" s="102">
        <v>0.5</v>
      </c>
    </row>
    <row r="18" spans="1:25" ht="15.75" thickBot="1" x14ac:dyDescent="0.3">
      <c r="A18" s="98" t="s">
        <v>1272</v>
      </c>
      <c r="B18" s="99">
        <v>0.44</v>
      </c>
      <c r="C18" s="99">
        <v>6.3E-2</v>
      </c>
      <c r="D18" s="99">
        <v>0.8</v>
      </c>
      <c r="E18" s="99">
        <v>4.2999999999999997E-2</v>
      </c>
      <c r="F18" s="99">
        <v>1</v>
      </c>
      <c r="G18" s="99">
        <v>0</v>
      </c>
      <c r="K18" s="98" t="s">
        <v>1272</v>
      </c>
      <c r="L18" s="102">
        <v>0.6</v>
      </c>
      <c r="M18" s="102">
        <v>1</v>
      </c>
      <c r="N18" s="102">
        <v>0.15</v>
      </c>
      <c r="O18" s="102">
        <v>1</v>
      </c>
      <c r="P18" s="99">
        <v>0.91279999999999994</v>
      </c>
      <c r="Q18" s="102">
        <v>0.8</v>
      </c>
      <c r="R18" s="102">
        <v>1</v>
      </c>
      <c r="S18" s="102">
        <v>0</v>
      </c>
      <c r="T18" s="102">
        <v>1</v>
      </c>
      <c r="U18" s="99">
        <v>0.82279999999999998</v>
      </c>
      <c r="V18" s="102">
        <v>0</v>
      </c>
      <c r="W18" s="102">
        <v>1</v>
      </c>
      <c r="X18" s="102">
        <v>0.05</v>
      </c>
      <c r="Y18" s="102">
        <v>0.5</v>
      </c>
    </row>
    <row r="19" spans="1:25" ht="15.75" thickBot="1" x14ac:dyDescent="0.3">
      <c r="A19" s="98" t="s">
        <v>1273</v>
      </c>
      <c r="B19" s="99">
        <v>0.44</v>
      </c>
      <c r="C19" s="99">
        <v>6.3E-2</v>
      </c>
      <c r="D19" s="99">
        <v>0.8</v>
      </c>
      <c r="E19" s="99">
        <v>4.2999999999999997E-2</v>
      </c>
      <c r="F19" s="99">
        <v>1</v>
      </c>
      <c r="G19" s="99">
        <v>0</v>
      </c>
      <c r="K19" s="98" t="s">
        <v>1273</v>
      </c>
      <c r="L19" s="102">
        <v>0.6</v>
      </c>
      <c r="M19" s="102">
        <v>1</v>
      </c>
      <c r="N19" s="102">
        <v>0.15</v>
      </c>
      <c r="O19" s="102">
        <v>1</v>
      </c>
      <c r="P19" s="99">
        <v>0.91279999999999994</v>
      </c>
      <c r="Q19" s="102">
        <v>0.8</v>
      </c>
      <c r="R19" s="102">
        <v>1</v>
      </c>
      <c r="S19" s="102">
        <v>0</v>
      </c>
      <c r="T19" s="102">
        <v>1</v>
      </c>
      <c r="U19" s="99">
        <v>0.82279999999999998</v>
      </c>
      <c r="V19" s="102">
        <v>0</v>
      </c>
      <c r="W19" s="102">
        <v>1</v>
      </c>
      <c r="X19" s="102">
        <v>0.05</v>
      </c>
      <c r="Y19" s="102">
        <v>0.5</v>
      </c>
    </row>
    <row r="20" spans="1:25" ht="15.75" thickBot="1" x14ac:dyDescent="0.3">
      <c r="A20" s="98" t="s">
        <v>1274</v>
      </c>
      <c r="B20" s="99">
        <v>0.44</v>
      </c>
      <c r="C20" s="99">
        <v>6.3E-2</v>
      </c>
      <c r="D20" s="99">
        <v>0.8</v>
      </c>
      <c r="E20" s="99">
        <v>4.2999999999999997E-2</v>
      </c>
      <c r="F20" s="99">
        <v>1</v>
      </c>
      <c r="G20" s="99">
        <v>0</v>
      </c>
      <c r="K20" s="98" t="s">
        <v>1270</v>
      </c>
      <c r="L20" s="102">
        <v>0.6</v>
      </c>
      <c r="M20" s="102">
        <v>1</v>
      </c>
      <c r="N20" s="102">
        <v>0.15</v>
      </c>
      <c r="O20" s="102">
        <v>1</v>
      </c>
      <c r="P20" s="99">
        <v>0.91279999999999994</v>
      </c>
      <c r="Q20" s="102">
        <v>0.8</v>
      </c>
      <c r="R20" s="102">
        <v>1</v>
      </c>
      <c r="S20" s="102">
        <v>0</v>
      </c>
      <c r="T20" s="102">
        <v>1</v>
      </c>
      <c r="U20" s="99">
        <v>0.82279999999999998</v>
      </c>
      <c r="V20" s="102">
        <v>0</v>
      </c>
      <c r="W20" s="102">
        <v>1</v>
      </c>
      <c r="X20" s="102">
        <v>0.05</v>
      </c>
      <c r="Y20" s="102">
        <v>0.5</v>
      </c>
    </row>
    <row r="21" spans="1:25" ht="15.75" thickBot="1" x14ac:dyDescent="0.3">
      <c r="A21" s="98" t="s">
        <v>1275</v>
      </c>
      <c r="B21" s="99">
        <v>0.29399999999999998</v>
      </c>
      <c r="C21" s="99">
        <v>0.111</v>
      </c>
      <c r="D21" s="99">
        <v>0.98899999999999999</v>
      </c>
      <c r="E21" s="99">
        <v>0.13300000000000001</v>
      </c>
      <c r="F21" s="99">
        <v>0.81799999999999995</v>
      </c>
      <c r="G21" s="99">
        <v>0</v>
      </c>
      <c r="K21" s="98" t="s">
        <v>1274</v>
      </c>
      <c r="L21" s="102">
        <v>0.6</v>
      </c>
      <c r="M21" s="102">
        <v>1</v>
      </c>
      <c r="N21" s="102">
        <v>0.15</v>
      </c>
      <c r="O21" s="102">
        <v>1</v>
      </c>
      <c r="P21" s="99">
        <v>0.91279999999999994</v>
      </c>
      <c r="Q21" s="102">
        <v>0.8</v>
      </c>
      <c r="R21" s="102">
        <v>1</v>
      </c>
      <c r="S21" s="102">
        <v>0</v>
      </c>
      <c r="T21" s="102">
        <v>1</v>
      </c>
      <c r="U21" s="99">
        <v>0.82279999999999998</v>
      </c>
      <c r="V21" s="102">
        <v>0</v>
      </c>
      <c r="W21" s="102">
        <v>1</v>
      </c>
      <c r="X21" s="102">
        <v>0.05</v>
      </c>
      <c r="Y21" s="102">
        <v>0.5</v>
      </c>
    </row>
    <row r="22" spans="1:25" ht="15.75" thickBot="1" x14ac:dyDescent="0.3">
      <c r="A22" s="106" t="s">
        <v>1276</v>
      </c>
      <c r="B22" s="107">
        <v>0.29399999999999998</v>
      </c>
      <c r="C22" s="107">
        <v>0.111</v>
      </c>
      <c r="D22" s="107">
        <v>0.98899999999999999</v>
      </c>
      <c r="E22" s="107">
        <v>0.13300000000000001</v>
      </c>
      <c r="F22" s="107">
        <v>0.81799999999999995</v>
      </c>
      <c r="G22" s="107">
        <v>0</v>
      </c>
      <c r="K22" s="98" t="s">
        <v>1275</v>
      </c>
      <c r="L22" s="102">
        <v>0.6</v>
      </c>
      <c r="M22" s="102">
        <v>1</v>
      </c>
      <c r="N22" s="102">
        <v>0.15</v>
      </c>
      <c r="O22" s="102">
        <v>1</v>
      </c>
      <c r="P22" s="99">
        <v>0.91279999999999994</v>
      </c>
      <c r="Q22" s="102">
        <v>0.8</v>
      </c>
      <c r="R22" s="102">
        <v>1</v>
      </c>
      <c r="S22" s="102">
        <v>0</v>
      </c>
      <c r="T22" s="102">
        <v>1</v>
      </c>
      <c r="U22" s="99">
        <v>0.82279999999999998</v>
      </c>
      <c r="V22" s="102">
        <v>0</v>
      </c>
      <c r="W22" s="102">
        <v>1</v>
      </c>
      <c r="X22" s="102">
        <v>0.05</v>
      </c>
      <c r="Y22" s="102">
        <v>0.5</v>
      </c>
    </row>
    <row r="23" spans="1:25" ht="15.75" thickBot="1" x14ac:dyDescent="0.3">
      <c r="A23" s="98" t="s">
        <v>1277</v>
      </c>
      <c r="B23" s="99">
        <v>0.75</v>
      </c>
      <c r="C23" s="99">
        <v>8.3000000000000004E-2</v>
      </c>
      <c r="D23" s="99">
        <v>0.91300000000000003</v>
      </c>
      <c r="E23" s="99">
        <v>0.01</v>
      </c>
      <c r="F23" s="99">
        <v>0</v>
      </c>
      <c r="G23" s="99">
        <v>0</v>
      </c>
      <c r="K23" s="98" t="s">
        <v>1276</v>
      </c>
      <c r="L23" s="109">
        <v>0.6</v>
      </c>
      <c r="M23" s="109">
        <v>1</v>
      </c>
      <c r="N23" s="109">
        <v>0.15</v>
      </c>
      <c r="O23" s="109">
        <v>1</v>
      </c>
      <c r="P23" s="107">
        <v>0.91279999999999994</v>
      </c>
      <c r="Q23" s="102">
        <v>0.8</v>
      </c>
      <c r="R23" s="102">
        <v>1</v>
      </c>
      <c r="S23" s="102">
        <v>0</v>
      </c>
      <c r="T23" s="102">
        <v>1</v>
      </c>
      <c r="U23" s="99">
        <v>0.82279999999999998</v>
      </c>
      <c r="V23" s="102">
        <v>0</v>
      </c>
      <c r="W23" s="102">
        <v>1</v>
      </c>
      <c r="X23" s="102">
        <v>0.05</v>
      </c>
      <c r="Y23" s="102">
        <v>0.5</v>
      </c>
    </row>
    <row r="24" spans="1:25" ht="15.75" thickBot="1" x14ac:dyDescent="0.3">
      <c r="A24" s="98" t="s">
        <v>1278</v>
      </c>
      <c r="B24" s="99">
        <v>0.29399999999999998</v>
      </c>
      <c r="C24" s="99">
        <v>0.111</v>
      </c>
      <c r="D24" s="99">
        <v>0.98899999999999999</v>
      </c>
      <c r="E24" s="99">
        <v>0.13300000000000001</v>
      </c>
      <c r="F24" s="99">
        <v>0.81799999999999995</v>
      </c>
      <c r="G24" s="99">
        <v>0</v>
      </c>
      <c r="K24" s="98" t="s">
        <v>1279</v>
      </c>
      <c r="L24" s="102">
        <v>0.6</v>
      </c>
      <c r="M24" s="102">
        <v>1</v>
      </c>
      <c r="N24" s="102">
        <v>0.15</v>
      </c>
      <c r="O24" s="102">
        <v>1</v>
      </c>
      <c r="P24" s="99">
        <v>0.91279999999999994</v>
      </c>
      <c r="Q24" s="102">
        <v>0.8</v>
      </c>
      <c r="R24" s="102">
        <v>1</v>
      </c>
      <c r="S24" s="102">
        <v>0</v>
      </c>
      <c r="T24" s="102">
        <v>1</v>
      </c>
      <c r="U24" s="99">
        <v>0.82279999999999998</v>
      </c>
      <c r="V24" s="102">
        <v>0</v>
      </c>
      <c r="W24" s="102">
        <v>1</v>
      </c>
      <c r="X24" s="102">
        <v>0.05</v>
      </c>
      <c r="Y24" s="102">
        <v>0.5</v>
      </c>
    </row>
    <row r="25" spans="1:25" ht="15.75" thickBot="1" x14ac:dyDescent="0.3">
      <c r="A25" s="98" t="s">
        <v>1279</v>
      </c>
      <c r="B25" s="99">
        <v>0.75</v>
      </c>
      <c r="C25" s="99">
        <v>8.3000000000000004E-2</v>
      </c>
      <c r="D25" s="99">
        <v>0.91300000000000003</v>
      </c>
      <c r="E25" s="99">
        <v>0.01</v>
      </c>
      <c r="F25" s="99">
        <v>0</v>
      </c>
      <c r="G25" s="99">
        <v>0</v>
      </c>
      <c r="K25" s="98" t="s">
        <v>1278</v>
      </c>
      <c r="L25" s="102">
        <v>0.6</v>
      </c>
      <c r="M25" s="102">
        <v>1</v>
      </c>
      <c r="N25" s="102">
        <v>0.15</v>
      </c>
      <c r="O25" s="102">
        <v>1</v>
      </c>
      <c r="P25" s="99">
        <v>0.91279999999999994</v>
      </c>
      <c r="Q25" s="102">
        <v>0.8</v>
      </c>
      <c r="R25" s="102">
        <v>1</v>
      </c>
      <c r="S25" s="102">
        <v>0</v>
      </c>
      <c r="T25" s="102">
        <v>1</v>
      </c>
      <c r="U25" s="99">
        <v>0.82279999999999998</v>
      </c>
      <c r="V25" s="102">
        <v>0</v>
      </c>
      <c r="W25" s="102">
        <v>1</v>
      </c>
      <c r="X25" s="102">
        <v>0.05</v>
      </c>
      <c r="Y25" s="102">
        <v>0.5</v>
      </c>
    </row>
    <row r="26" spans="1:25" ht="15.75" thickBot="1" x14ac:dyDescent="0.3">
      <c r="A26" s="98" t="s">
        <v>1280</v>
      </c>
      <c r="B26" s="99">
        <v>0.44</v>
      </c>
      <c r="C26" s="99">
        <v>6.3E-2</v>
      </c>
      <c r="D26" s="99">
        <v>0.8</v>
      </c>
      <c r="E26" s="99">
        <v>4.2999999999999997E-2</v>
      </c>
      <c r="F26" s="99">
        <v>1</v>
      </c>
      <c r="G26" s="99">
        <v>0</v>
      </c>
      <c r="K26" s="98" t="s">
        <v>1277</v>
      </c>
      <c r="L26" s="102">
        <v>0.6</v>
      </c>
      <c r="M26" s="102">
        <v>1</v>
      </c>
      <c r="N26" s="102">
        <v>0.15</v>
      </c>
      <c r="O26" s="102">
        <v>1</v>
      </c>
      <c r="P26" s="99">
        <v>0.91279999999999994</v>
      </c>
      <c r="Q26" s="102">
        <v>0.8</v>
      </c>
      <c r="R26" s="102">
        <v>1</v>
      </c>
      <c r="S26" s="102">
        <v>0</v>
      </c>
      <c r="T26" s="102">
        <v>1</v>
      </c>
      <c r="U26" s="99">
        <v>0.82279999999999998</v>
      </c>
      <c r="V26" s="102">
        <v>0</v>
      </c>
      <c r="W26" s="102">
        <v>1</v>
      </c>
      <c r="X26" s="102">
        <v>0.05</v>
      </c>
      <c r="Y26" s="102">
        <v>0.5</v>
      </c>
    </row>
    <row r="27" spans="1:25" ht="15.75" thickBot="1" x14ac:dyDescent="0.3">
      <c r="A27" s="98" t="s">
        <v>1281</v>
      </c>
      <c r="B27" s="99">
        <v>0.44</v>
      </c>
      <c r="C27" s="99">
        <v>6.3E-2</v>
      </c>
      <c r="D27" s="99">
        <v>0.8</v>
      </c>
      <c r="E27" s="99">
        <v>4.2999999999999997E-2</v>
      </c>
      <c r="F27" s="99">
        <v>1</v>
      </c>
      <c r="G27" s="99">
        <v>0</v>
      </c>
      <c r="K27" s="98" t="s">
        <v>1280</v>
      </c>
      <c r="L27" s="102">
        <v>0.6</v>
      </c>
      <c r="M27" s="102">
        <v>1</v>
      </c>
      <c r="N27" s="102">
        <v>0.15</v>
      </c>
      <c r="O27" s="102">
        <v>1</v>
      </c>
      <c r="P27" s="99">
        <v>0.91279999999999994</v>
      </c>
      <c r="Q27" s="102">
        <v>0.8</v>
      </c>
      <c r="R27" s="102">
        <v>1</v>
      </c>
      <c r="S27" s="102">
        <v>0</v>
      </c>
      <c r="T27" s="102">
        <v>1</v>
      </c>
      <c r="U27" s="99">
        <v>0.82279999999999998</v>
      </c>
      <c r="V27" s="102">
        <v>0</v>
      </c>
      <c r="W27" s="102">
        <v>1</v>
      </c>
      <c r="X27" s="102">
        <v>0.05</v>
      </c>
      <c r="Y27" s="102">
        <v>0.5</v>
      </c>
    </row>
    <row r="28" spans="1:25" ht="15.75" thickBot="1" x14ac:dyDescent="0.3">
      <c r="A28" s="98" t="s">
        <v>1282</v>
      </c>
      <c r="B28" s="99">
        <v>0.44</v>
      </c>
      <c r="C28" s="99">
        <v>6.3E-2</v>
      </c>
      <c r="D28" s="99">
        <v>0.8</v>
      </c>
      <c r="E28" s="99">
        <v>4.2999999999999997E-2</v>
      </c>
      <c r="F28" s="99">
        <v>1</v>
      </c>
      <c r="G28" s="99">
        <v>0</v>
      </c>
      <c r="K28" s="98" t="s">
        <v>1281</v>
      </c>
      <c r="L28" s="102">
        <v>0.6</v>
      </c>
      <c r="M28" s="102">
        <v>1</v>
      </c>
      <c r="N28" s="102">
        <v>0.15</v>
      </c>
      <c r="O28" s="102">
        <v>1</v>
      </c>
      <c r="P28" s="99">
        <v>0.91279999999999994</v>
      </c>
      <c r="Q28" s="102">
        <v>0.8</v>
      </c>
      <c r="R28" s="102">
        <v>1</v>
      </c>
      <c r="S28" s="102">
        <v>0</v>
      </c>
      <c r="T28" s="102">
        <v>1</v>
      </c>
      <c r="U28" s="99">
        <v>0.82279999999999998</v>
      </c>
      <c r="V28" s="102">
        <v>0</v>
      </c>
      <c r="W28" s="102">
        <v>1</v>
      </c>
      <c r="X28" s="102">
        <v>0.05</v>
      </c>
      <c r="Y28" s="102">
        <v>0.5</v>
      </c>
    </row>
    <row r="29" spans="1:25" ht="15.75" thickBot="1" x14ac:dyDescent="0.3">
      <c r="A29" s="98" t="s">
        <v>1283</v>
      </c>
      <c r="B29" s="99">
        <v>0.29399999999999998</v>
      </c>
      <c r="C29" s="99">
        <v>0.111</v>
      </c>
      <c r="D29" s="99">
        <v>0.98899999999999999</v>
      </c>
      <c r="E29" s="99">
        <v>0.13300000000000001</v>
      </c>
      <c r="F29" s="99">
        <v>0.81799999999999995</v>
      </c>
      <c r="G29" s="99">
        <v>0</v>
      </c>
      <c r="K29" s="98" t="s">
        <v>1283</v>
      </c>
      <c r="L29" s="102">
        <v>0.6</v>
      </c>
      <c r="M29" s="102">
        <v>1</v>
      </c>
      <c r="N29" s="102">
        <v>0.15</v>
      </c>
      <c r="O29" s="102">
        <v>1</v>
      </c>
      <c r="P29" s="99">
        <v>0.91279999999999994</v>
      </c>
      <c r="Q29" s="102">
        <v>0.8</v>
      </c>
      <c r="R29" s="102">
        <v>1</v>
      </c>
      <c r="S29" s="102">
        <v>0</v>
      </c>
      <c r="T29" s="102">
        <v>1</v>
      </c>
      <c r="U29" s="99">
        <v>0.82279999999999998</v>
      </c>
      <c r="V29" s="102">
        <v>0</v>
      </c>
      <c r="W29" s="102">
        <v>1</v>
      </c>
      <c r="X29" s="102">
        <v>0.05</v>
      </c>
      <c r="Y29" s="102">
        <v>0.5</v>
      </c>
    </row>
    <row r="30" spans="1:25" ht="15.75" thickBot="1" x14ac:dyDescent="0.3">
      <c r="A30" s="98" t="s">
        <v>1284</v>
      </c>
      <c r="B30" s="99">
        <v>0</v>
      </c>
      <c r="C30" s="99">
        <v>8.3000000000000004E-2</v>
      </c>
      <c r="D30" s="99">
        <v>6.3E-2</v>
      </c>
      <c r="E30" s="99">
        <v>1.6E-2</v>
      </c>
      <c r="F30" s="99">
        <v>0</v>
      </c>
      <c r="G30" s="99">
        <v>0</v>
      </c>
      <c r="K30" s="98" t="s">
        <v>1282</v>
      </c>
      <c r="L30" s="102">
        <v>0.6</v>
      </c>
      <c r="M30" s="102">
        <v>1</v>
      </c>
      <c r="N30" s="102">
        <v>0.15</v>
      </c>
      <c r="O30" s="102">
        <v>1</v>
      </c>
      <c r="P30" s="99">
        <v>0.91279999999999994</v>
      </c>
      <c r="Q30" s="102">
        <v>0.8</v>
      </c>
      <c r="R30" s="102">
        <v>1</v>
      </c>
      <c r="S30" s="102">
        <v>0</v>
      </c>
      <c r="T30" s="102">
        <v>1</v>
      </c>
      <c r="U30" s="99">
        <v>0.82279999999999998</v>
      </c>
      <c r="V30" s="102">
        <v>0</v>
      </c>
      <c r="W30" s="102">
        <v>1</v>
      </c>
      <c r="X30" s="102">
        <v>0.05</v>
      </c>
      <c r="Y30" s="102">
        <v>0.5</v>
      </c>
    </row>
    <row r="31" spans="1:25" ht="15.75" thickBot="1" x14ac:dyDescent="0.3">
      <c r="A31" s="98" t="s">
        <v>1285</v>
      </c>
      <c r="B31" s="99">
        <v>0.29399999999999998</v>
      </c>
      <c r="C31" s="99">
        <v>0.111</v>
      </c>
      <c r="D31" s="99">
        <v>0.98899999999999999</v>
      </c>
      <c r="E31" s="99">
        <v>0.13300000000000001</v>
      </c>
      <c r="F31" s="99">
        <v>0.81799999999999995</v>
      </c>
      <c r="G31" s="99">
        <v>0</v>
      </c>
      <c r="K31" s="98" t="s">
        <v>1284</v>
      </c>
      <c r="L31" s="102">
        <v>0.6</v>
      </c>
      <c r="M31" s="102">
        <v>1</v>
      </c>
      <c r="N31" s="102">
        <v>0.15</v>
      </c>
      <c r="O31" s="102">
        <v>1</v>
      </c>
      <c r="P31" s="99">
        <v>0.91279999999999994</v>
      </c>
      <c r="Q31" s="102">
        <v>0.8</v>
      </c>
      <c r="R31" s="102">
        <v>1</v>
      </c>
      <c r="S31" s="102">
        <v>0</v>
      </c>
      <c r="T31" s="102">
        <v>1</v>
      </c>
      <c r="U31" s="99">
        <v>0.82279999999999998</v>
      </c>
      <c r="V31" s="102">
        <v>0</v>
      </c>
      <c r="W31" s="102">
        <v>1</v>
      </c>
      <c r="X31" s="102">
        <v>0.05</v>
      </c>
      <c r="Y31" s="102">
        <v>0.5</v>
      </c>
    </row>
    <row r="32" spans="1:25" ht="15.75" thickBot="1" x14ac:dyDescent="0.3">
      <c r="A32" s="98" t="s">
        <v>1286</v>
      </c>
      <c r="B32" s="99">
        <v>0.44</v>
      </c>
      <c r="C32" s="99">
        <v>6.3E-2</v>
      </c>
      <c r="D32" s="99">
        <v>0.8</v>
      </c>
      <c r="E32" s="99">
        <v>4.2999999999999997E-2</v>
      </c>
      <c r="F32" s="99">
        <v>1</v>
      </c>
      <c r="G32" s="99">
        <v>0</v>
      </c>
      <c r="K32" s="98" t="s">
        <v>1287</v>
      </c>
      <c r="L32" s="102">
        <v>0.6</v>
      </c>
      <c r="M32" s="102">
        <v>1</v>
      </c>
      <c r="N32" s="102">
        <v>0.15</v>
      </c>
      <c r="O32" s="102">
        <v>1</v>
      </c>
      <c r="P32" s="99">
        <v>0.91279999999999994</v>
      </c>
      <c r="Q32" s="102">
        <v>0.8</v>
      </c>
      <c r="R32" s="102">
        <v>1</v>
      </c>
      <c r="S32" s="102">
        <v>0</v>
      </c>
      <c r="T32" s="102">
        <v>1</v>
      </c>
      <c r="U32" s="99">
        <v>0.82279999999999998</v>
      </c>
      <c r="V32" s="102">
        <v>0</v>
      </c>
      <c r="W32" s="102">
        <v>1</v>
      </c>
      <c r="X32" s="102">
        <v>0.05</v>
      </c>
      <c r="Y32" s="102">
        <v>0.5</v>
      </c>
    </row>
    <row r="33" spans="1:25" ht="15.75" thickBot="1" x14ac:dyDescent="0.3">
      <c r="A33" s="98" t="s">
        <v>1287</v>
      </c>
      <c r="B33" s="99">
        <v>0.44</v>
      </c>
      <c r="C33" s="99">
        <v>6.3E-2</v>
      </c>
      <c r="D33" s="99">
        <v>0.8</v>
      </c>
      <c r="E33" s="99">
        <v>4.2999999999999997E-2</v>
      </c>
      <c r="F33" s="99">
        <v>1</v>
      </c>
      <c r="G33" s="99">
        <v>0</v>
      </c>
      <c r="K33" s="98" t="s">
        <v>1288</v>
      </c>
      <c r="L33" s="102">
        <v>0.6</v>
      </c>
      <c r="M33" s="102">
        <v>1</v>
      </c>
      <c r="N33" s="102">
        <v>0.15</v>
      </c>
      <c r="O33" s="102">
        <v>1</v>
      </c>
      <c r="P33" s="99">
        <v>0.91279999999999994</v>
      </c>
      <c r="Q33" s="102">
        <v>0.8</v>
      </c>
      <c r="R33" s="102">
        <v>1</v>
      </c>
      <c r="S33" s="102">
        <v>0</v>
      </c>
      <c r="T33" s="102">
        <v>1</v>
      </c>
      <c r="U33" s="99">
        <v>0.82279999999999998</v>
      </c>
      <c r="V33" s="102">
        <v>0</v>
      </c>
      <c r="W33" s="102">
        <v>1</v>
      </c>
      <c r="X33" s="102">
        <v>0.05</v>
      </c>
      <c r="Y33" s="102">
        <v>0.5</v>
      </c>
    </row>
    <row r="34" spans="1:25" ht="15.75" thickBot="1" x14ac:dyDescent="0.3">
      <c r="A34" s="98" t="s">
        <v>1289</v>
      </c>
      <c r="B34" s="99">
        <v>0.75</v>
      </c>
      <c r="C34" s="99">
        <v>8.3000000000000004E-2</v>
      </c>
      <c r="D34" s="99">
        <v>0.91300000000000003</v>
      </c>
      <c r="E34" s="99">
        <v>0.01</v>
      </c>
      <c r="F34" s="99">
        <v>0</v>
      </c>
      <c r="G34" s="99">
        <v>0</v>
      </c>
      <c r="K34" s="98" t="s">
        <v>1289</v>
      </c>
      <c r="L34" s="102">
        <v>0.6</v>
      </c>
      <c r="M34" s="102">
        <v>1</v>
      </c>
      <c r="N34" s="102">
        <v>0.15</v>
      </c>
      <c r="O34" s="102">
        <v>1</v>
      </c>
      <c r="P34" s="99">
        <v>0.91279999999999994</v>
      </c>
      <c r="Q34" s="102">
        <v>0.8</v>
      </c>
      <c r="R34" s="102">
        <v>1</v>
      </c>
      <c r="S34" s="102">
        <v>0</v>
      </c>
      <c r="T34" s="102">
        <v>1</v>
      </c>
      <c r="U34" s="99">
        <v>0.82279999999999998</v>
      </c>
      <c r="V34" s="102">
        <v>0</v>
      </c>
      <c r="W34" s="102">
        <v>1</v>
      </c>
      <c r="X34" s="102">
        <v>0.05</v>
      </c>
      <c r="Y34" s="102">
        <v>0.5</v>
      </c>
    </row>
    <row r="35" spans="1:25" ht="15.75" thickBot="1" x14ac:dyDescent="0.3">
      <c r="A35" s="98" t="s">
        <v>1290</v>
      </c>
      <c r="B35" s="99">
        <v>0.75</v>
      </c>
      <c r="C35" s="99">
        <v>8.3000000000000004E-2</v>
      </c>
      <c r="D35" s="99">
        <v>0.91300000000000003</v>
      </c>
      <c r="E35" s="99">
        <v>0.01</v>
      </c>
      <c r="F35" s="99">
        <v>0</v>
      </c>
      <c r="G35" s="99">
        <v>0</v>
      </c>
      <c r="K35" s="98" t="s">
        <v>1290</v>
      </c>
      <c r="L35" s="102">
        <v>0.6</v>
      </c>
      <c r="M35" s="102">
        <v>1</v>
      </c>
      <c r="N35" s="102">
        <v>0.15</v>
      </c>
      <c r="O35" s="102">
        <v>1</v>
      </c>
      <c r="P35" s="99">
        <v>0.91279999999999994</v>
      </c>
      <c r="Q35" s="102">
        <v>0.8</v>
      </c>
      <c r="R35" s="102">
        <v>1</v>
      </c>
      <c r="S35" s="102">
        <v>0</v>
      </c>
      <c r="T35" s="102">
        <v>1</v>
      </c>
      <c r="U35" s="99">
        <v>0.82279999999999998</v>
      </c>
      <c r="V35" s="102">
        <v>0</v>
      </c>
      <c r="W35" s="102">
        <v>1</v>
      </c>
      <c r="X35" s="102">
        <v>0.05</v>
      </c>
      <c r="Y35" s="102">
        <v>0.5</v>
      </c>
    </row>
    <row r="36" spans="1:25" ht="15.75" thickBot="1" x14ac:dyDescent="0.3">
      <c r="A36" s="98" t="s">
        <v>1291</v>
      </c>
      <c r="B36" s="99">
        <v>0</v>
      </c>
      <c r="C36" s="99">
        <v>8.3000000000000004E-2</v>
      </c>
      <c r="D36" s="99">
        <v>6.3E-2</v>
      </c>
      <c r="E36" s="99">
        <v>1.6E-2</v>
      </c>
      <c r="F36" s="99">
        <v>0</v>
      </c>
      <c r="G36" s="99">
        <v>0</v>
      </c>
      <c r="K36" s="98" t="s">
        <v>1291</v>
      </c>
      <c r="L36" s="102">
        <v>0.6</v>
      </c>
      <c r="M36" s="102">
        <v>1</v>
      </c>
      <c r="N36" s="102">
        <v>0.15</v>
      </c>
      <c r="O36" s="102">
        <v>1</v>
      </c>
      <c r="P36" s="99">
        <v>0.91279999999999994</v>
      </c>
      <c r="Q36" s="102">
        <v>0.8</v>
      </c>
      <c r="R36" s="102">
        <v>1</v>
      </c>
      <c r="S36" s="102">
        <v>0</v>
      </c>
      <c r="T36" s="102">
        <v>1</v>
      </c>
      <c r="U36" s="99">
        <v>0.82279999999999998</v>
      </c>
      <c r="V36" s="102">
        <v>0</v>
      </c>
      <c r="W36" s="102">
        <v>1</v>
      </c>
      <c r="X36" s="102">
        <v>0.05</v>
      </c>
      <c r="Y36" s="102">
        <v>0.5</v>
      </c>
    </row>
    <row r="37" spans="1:25" ht="15.75" thickBot="1" x14ac:dyDescent="0.3">
      <c r="A37" s="98" t="s">
        <v>1288</v>
      </c>
      <c r="B37" s="99">
        <v>0</v>
      </c>
      <c r="C37" s="99">
        <v>8.3000000000000004E-2</v>
      </c>
      <c r="D37" s="99">
        <v>6.3E-2</v>
      </c>
      <c r="E37" s="99">
        <v>1.6E-2</v>
      </c>
      <c r="F37" s="99">
        <v>0</v>
      </c>
      <c r="G37" s="99">
        <v>0</v>
      </c>
      <c r="K37" s="98" t="s">
        <v>1292</v>
      </c>
      <c r="L37" s="102">
        <v>0.6</v>
      </c>
      <c r="M37" s="102">
        <v>1</v>
      </c>
      <c r="N37" s="102">
        <v>0.15</v>
      </c>
      <c r="O37" s="102">
        <v>1</v>
      </c>
      <c r="P37" s="99">
        <v>0.91279999999999994</v>
      </c>
      <c r="Q37" s="102">
        <v>0.8</v>
      </c>
      <c r="R37" s="102">
        <v>1</v>
      </c>
      <c r="S37" s="102">
        <v>0</v>
      </c>
      <c r="T37" s="102">
        <v>1</v>
      </c>
      <c r="U37" s="99">
        <v>0.82279999999999998</v>
      </c>
      <c r="V37" s="102">
        <v>0</v>
      </c>
      <c r="W37" s="102">
        <v>1</v>
      </c>
      <c r="X37" s="102">
        <v>0.05</v>
      </c>
      <c r="Y37" s="102">
        <v>0.5</v>
      </c>
    </row>
    <row r="38" spans="1:25" ht="15.75" thickBot="1" x14ac:dyDescent="0.3">
      <c r="A38" s="98" t="s">
        <v>1292</v>
      </c>
      <c r="B38" s="99">
        <v>0.75</v>
      </c>
      <c r="C38" s="99">
        <v>8.3000000000000004E-2</v>
      </c>
      <c r="D38" s="99">
        <v>0.91300000000000003</v>
      </c>
      <c r="E38" s="99">
        <v>0.01</v>
      </c>
      <c r="F38" s="99">
        <v>0</v>
      </c>
      <c r="G38" s="99">
        <v>0</v>
      </c>
      <c r="K38" s="98" t="s">
        <v>1285</v>
      </c>
      <c r="L38" s="102">
        <v>0.6</v>
      </c>
      <c r="M38" s="102">
        <v>1</v>
      </c>
      <c r="N38" s="102">
        <v>0.15</v>
      </c>
      <c r="O38" s="102">
        <v>1</v>
      </c>
      <c r="P38" s="99">
        <v>0.91279999999999994</v>
      </c>
      <c r="Q38" s="102">
        <v>0.8</v>
      </c>
      <c r="R38" s="102">
        <v>1</v>
      </c>
      <c r="S38" s="102">
        <v>0</v>
      </c>
      <c r="T38" s="102">
        <v>1</v>
      </c>
      <c r="U38" s="99">
        <v>0.82279999999999998</v>
      </c>
      <c r="V38" s="102">
        <v>0</v>
      </c>
      <c r="W38" s="102">
        <v>1</v>
      </c>
      <c r="X38" s="102">
        <v>0.05</v>
      </c>
      <c r="Y38" s="102">
        <v>0.5</v>
      </c>
    </row>
    <row r="39" spans="1:25" ht="15.75" thickBot="1" x14ac:dyDescent="0.3">
      <c r="A39" s="98" t="s">
        <v>1293</v>
      </c>
      <c r="B39" s="99">
        <v>0.44</v>
      </c>
      <c r="C39" s="99">
        <v>6.3E-2</v>
      </c>
      <c r="D39" s="99">
        <v>0.8</v>
      </c>
      <c r="E39" s="99">
        <v>4.2999999999999997E-2</v>
      </c>
      <c r="F39" s="99">
        <v>1</v>
      </c>
      <c r="G39" s="99">
        <v>0</v>
      </c>
      <c r="K39" s="98" t="s">
        <v>1286</v>
      </c>
      <c r="L39" s="102">
        <v>0.6</v>
      </c>
      <c r="M39" s="102">
        <v>1</v>
      </c>
      <c r="N39" s="102">
        <v>0.15</v>
      </c>
      <c r="O39" s="102">
        <v>1</v>
      </c>
      <c r="P39" s="99">
        <v>0.91279999999999994</v>
      </c>
      <c r="Q39" s="102">
        <v>0.8</v>
      </c>
      <c r="R39" s="102">
        <v>1</v>
      </c>
      <c r="S39" s="102">
        <v>0</v>
      </c>
      <c r="T39" s="102">
        <v>1</v>
      </c>
      <c r="U39" s="99">
        <v>0.82279999999999998</v>
      </c>
      <c r="V39" s="102">
        <v>0</v>
      </c>
      <c r="W39" s="102">
        <v>1</v>
      </c>
      <c r="X39" s="102">
        <v>0.05</v>
      </c>
      <c r="Y39" s="102">
        <v>0.5</v>
      </c>
    </row>
    <row r="40" spans="1:25" ht="15.75" thickBot="1" x14ac:dyDescent="0.3">
      <c r="A40" s="98" t="s">
        <v>1294</v>
      </c>
      <c r="B40" s="99">
        <v>0.29399999999999998</v>
      </c>
      <c r="C40" s="99">
        <v>0.111</v>
      </c>
      <c r="D40" s="99">
        <v>0.98899999999999999</v>
      </c>
      <c r="E40" s="99">
        <v>0.13300000000000001</v>
      </c>
      <c r="F40" s="99">
        <v>0.81799999999999995</v>
      </c>
      <c r="G40" s="99">
        <v>0</v>
      </c>
      <c r="K40" s="98" t="s">
        <v>1293</v>
      </c>
      <c r="L40" s="102">
        <v>0.6</v>
      </c>
      <c r="M40" s="102">
        <v>1</v>
      </c>
      <c r="N40" s="102">
        <v>0.15</v>
      </c>
      <c r="O40" s="102">
        <v>1</v>
      </c>
      <c r="P40" s="99">
        <v>0.91279999999999994</v>
      </c>
      <c r="Q40" s="102">
        <v>0.8</v>
      </c>
      <c r="R40" s="102">
        <v>1</v>
      </c>
      <c r="S40" s="102">
        <v>0</v>
      </c>
      <c r="T40" s="102">
        <v>1</v>
      </c>
      <c r="U40" s="99">
        <v>0.82279999999999998</v>
      </c>
      <c r="V40" s="102">
        <v>0</v>
      </c>
      <c r="W40" s="102">
        <v>1</v>
      </c>
      <c r="X40" s="102">
        <v>0.05</v>
      </c>
      <c r="Y40" s="102">
        <v>0.5</v>
      </c>
    </row>
    <row r="41" spans="1:25" ht="15.75" thickBot="1" x14ac:dyDescent="0.3">
      <c r="A41" s="98" t="s">
        <v>1295</v>
      </c>
      <c r="B41" s="99">
        <v>0</v>
      </c>
      <c r="C41" s="99">
        <v>8.3000000000000004E-2</v>
      </c>
      <c r="D41" s="99">
        <v>6.3E-2</v>
      </c>
      <c r="E41" s="99">
        <v>1.6E-2</v>
      </c>
      <c r="F41" s="99">
        <v>0</v>
      </c>
      <c r="G41" s="99">
        <v>0</v>
      </c>
      <c r="K41" s="98" t="s">
        <v>1294</v>
      </c>
      <c r="L41" s="102">
        <v>0.6</v>
      </c>
      <c r="M41" s="102">
        <v>1</v>
      </c>
      <c r="N41" s="102">
        <v>0.15</v>
      </c>
      <c r="O41" s="102">
        <v>1</v>
      </c>
      <c r="P41" s="99">
        <v>0.91279999999999994</v>
      </c>
      <c r="Q41" s="102">
        <v>0.8</v>
      </c>
      <c r="R41" s="102">
        <v>1</v>
      </c>
      <c r="S41" s="102">
        <v>0</v>
      </c>
      <c r="T41" s="102">
        <v>1</v>
      </c>
      <c r="U41" s="99">
        <v>0.82279999999999998</v>
      </c>
      <c r="V41" s="102">
        <v>0</v>
      </c>
      <c r="W41" s="102">
        <v>1</v>
      </c>
      <c r="X41" s="102">
        <v>0.05</v>
      </c>
      <c r="Y41" s="102">
        <v>0.5</v>
      </c>
    </row>
    <row r="42" spans="1:25" ht="15.75" thickBot="1" x14ac:dyDescent="0.3">
      <c r="A42" s="98" t="s">
        <v>1296</v>
      </c>
      <c r="B42" s="99">
        <v>0.75</v>
      </c>
      <c r="C42" s="99">
        <v>8.3000000000000004E-2</v>
      </c>
      <c r="D42" s="99">
        <v>0.91300000000000003</v>
      </c>
      <c r="E42" s="99">
        <v>0.01</v>
      </c>
      <c r="F42" s="99">
        <v>0</v>
      </c>
      <c r="G42" s="99">
        <v>0</v>
      </c>
      <c r="K42" s="98" t="s">
        <v>1295</v>
      </c>
      <c r="L42" s="102">
        <v>0.6</v>
      </c>
      <c r="M42" s="102">
        <v>1</v>
      </c>
      <c r="N42" s="102">
        <v>0.15</v>
      </c>
      <c r="O42" s="102">
        <v>1</v>
      </c>
      <c r="P42" s="99">
        <v>0.91279999999999994</v>
      </c>
      <c r="Q42" s="102">
        <v>0.8</v>
      </c>
      <c r="R42" s="102">
        <v>1</v>
      </c>
      <c r="S42" s="102">
        <v>0</v>
      </c>
      <c r="T42" s="102">
        <v>1</v>
      </c>
      <c r="U42" s="99">
        <v>0.82279999999999998</v>
      </c>
      <c r="V42" s="102">
        <v>0</v>
      </c>
      <c r="W42" s="102">
        <v>1</v>
      </c>
      <c r="X42" s="102">
        <v>0.05</v>
      </c>
      <c r="Y42" s="102">
        <v>0.5</v>
      </c>
    </row>
    <row r="43" spans="1:25" ht="15.75" thickBot="1" x14ac:dyDescent="0.3">
      <c r="A43" s="98" t="s">
        <v>1297</v>
      </c>
      <c r="B43" s="99">
        <v>0.75</v>
      </c>
      <c r="C43" s="99">
        <v>8.3000000000000004E-2</v>
      </c>
      <c r="D43" s="99">
        <v>0.91300000000000003</v>
      </c>
      <c r="E43" s="99">
        <v>0.01</v>
      </c>
      <c r="F43" s="99">
        <v>0</v>
      </c>
      <c r="G43" s="99">
        <v>0</v>
      </c>
      <c r="K43" s="98" t="s">
        <v>1296</v>
      </c>
      <c r="L43" s="102">
        <v>0.6</v>
      </c>
      <c r="M43" s="102">
        <v>1</v>
      </c>
      <c r="N43" s="102">
        <v>0.15</v>
      </c>
      <c r="O43" s="102">
        <v>1</v>
      </c>
      <c r="P43" s="99">
        <v>0.91279999999999994</v>
      </c>
      <c r="Q43" s="102">
        <v>0.8</v>
      </c>
      <c r="R43" s="102">
        <v>1</v>
      </c>
      <c r="S43" s="102">
        <v>0</v>
      </c>
      <c r="T43" s="102">
        <v>1</v>
      </c>
      <c r="U43" s="99">
        <v>0.82279999999999998</v>
      </c>
      <c r="V43" s="102">
        <v>0</v>
      </c>
      <c r="W43" s="102">
        <v>1</v>
      </c>
      <c r="X43" s="102">
        <v>0.05</v>
      </c>
      <c r="Y43" s="102">
        <v>0.5</v>
      </c>
    </row>
    <row r="44" spans="1:25" ht="15.75" thickBot="1" x14ac:dyDescent="0.3">
      <c r="A44" s="98" t="s">
        <v>1298</v>
      </c>
      <c r="B44" s="99">
        <v>0.29399999999999998</v>
      </c>
      <c r="C44" s="99">
        <v>0.111</v>
      </c>
      <c r="D44" s="99">
        <v>0.98899999999999999</v>
      </c>
      <c r="E44" s="99">
        <v>0.13300000000000001</v>
      </c>
      <c r="F44" s="99">
        <v>0.81799999999999995</v>
      </c>
      <c r="G44" s="99">
        <v>0</v>
      </c>
      <c r="K44" s="98" t="s">
        <v>1297</v>
      </c>
      <c r="L44" s="102">
        <v>0.6</v>
      </c>
      <c r="M44" s="102">
        <v>1</v>
      </c>
      <c r="N44" s="102">
        <v>0.15</v>
      </c>
      <c r="O44" s="102">
        <v>1</v>
      </c>
      <c r="P44" s="99">
        <v>0.91279999999999994</v>
      </c>
      <c r="Q44" s="102">
        <v>0.8</v>
      </c>
      <c r="R44" s="102">
        <v>1</v>
      </c>
      <c r="S44" s="102">
        <v>0</v>
      </c>
      <c r="T44" s="102">
        <v>1</v>
      </c>
      <c r="U44" s="99">
        <v>0.82279999999999998</v>
      </c>
      <c r="V44" s="102">
        <v>0</v>
      </c>
      <c r="W44" s="102">
        <v>1</v>
      </c>
      <c r="X44" s="102">
        <v>0.05</v>
      </c>
      <c r="Y44" s="102">
        <v>0.5</v>
      </c>
    </row>
    <row r="45" spans="1:25" ht="15.75" thickBot="1" x14ac:dyDescent="0.3">
      <c r="A45" s="98" t="s">
        <v>1299</v>
      </c>
      <c r="B45" s="99">
        <v>0.44</v>
      </c>
      <c r="C45" s="99">
        <v>6.3E-2</v>
      </c>
      <c r="D45" s="99">
        <v>0.8</v>
      </c>
      <c r="E45" s="99">
        <v>4.2999999999999997E-2</v>
      </c>
      <c r="F45" s="99">
        <v>1</v>
      </c>
      <c r="G45" s="99">
        <v>0</v>
      </c>
      <c r="K45" s="98" t="s">
        <v>1298</v>
      </c>
      <c r="L45" s="102">
        <v>0.6</v>
      </c>
      <c r="M45" s="102">
        <v>1</v>
      </c>
      <c r="N45" s="102">
        <v>0.15</v>
      </c>
      <c r="O45" s="102">
        <v>1</v>
      </c>
      <c r="P45" s="99">
        <v>0.91279999999999994</v>
      </c>
      <c r="Q45" s="102">
        <v>0.8</v>
      </c>
      <c r="R45" s="102">
        <v>1</v>
      </c>
      <c r="S45" s="102">
        <v>0</v>
      </c>
      <c r="T45" s="102">
        <v>1</v>
      </c>
      <c r="U45" s="99">
        <v>0.82279999999999998</v>
      </c>
      <c r="V45" s="102">
        <v>0</v>
      </c>
      <c r="W45" s="102">
        <v>1</v>
      </c>
      <c r="X45" s="102">
        <v>0.05</v>
      </c>
      <c r="Y45" s="102">
        <v>0.5</v>
      </c>
    </row>
    <row r="46" spans="1:25" ht="15.75" thickBot="1" x14ac:dyDescent="0.3">
      <c r="A46" s="98" t="s">
        <v>1300</v>
      </c>
      <c r="B46" s="99">
        <v>0.29399999999999998</v>
      </c>
      <c r="C46" s="99">
        <v>0.111</v>
      </c>
      <c r="D46" s="99">
        <v>0.98899999999999999</v>
      </c>
      <c r="E46" s="99">
        <v>0.13300000000000001</v>
      </c>
      <c r="F46" s="99">
        <v>0.81799999999999995</v>
      </c>
      <c r="G46" s="99">
        <v>0</v>
      </c>
      <c r="K46" s="98" t="s">
        <v>1299</v>
      </c>
      <c r="L46" s="102">
        <v>0.6</v>
      </c>
      <c r="M46" s="102">
        <v>1</v>
      </c>
      <c r="N46" s="102">
        <v>0.15</v>
      </c>
      <c r="O46" s="102">
        <v>1</v>
      </c>
      <c r="P46" s="99">
        <v>0.91279999999999994</v>
      </c>
      <c r="Q46" s="102">
        <v>0.8</v>
      </c>
      <c r="R46" s="102">
        <v>1</v>
      </c>
      <c r="S46" s="102">
        <v>0</v>
      </c>
      <c r="T46" s="102">
        <v>1</v>
      </c>
      <c r="U46" s="99">
        <v>0.82279999999999998</v>
      </c>
      <c r="V46" s="102">
        <v>0</v>
      </c>
      <c r="W46" s="102">
        <v>1</v>
      </c>
      <c r="X46" s="102">
        <v>0.05</v>
      </c>
      <c r="Y46" s="102">
        <v>0.5</v>
      </c>
    </row>
    <row r="47" spans="1:25" ht="15.75" thickBot="1" x14ac:dyDescent="0.3">
      <c r="A47" s="98" t="s">
        <v>1301</v>
      </c>
      <c r="B47" s="99">
        <v>0.29399999999999998</v>
      </c>
      <c r="C47" s="99">
        <v>0.111</v>
      </c>
      <c r="D47" s="99">
        <v>0.98899999999999999</v>
      </c>
      <c r="E47" s="99">
        <v>0.13300000000000001</v>
      </c>
      <c r="F47" s="99">
        <v>0.81799999999999995</v>
      </c>
      <c r="G47" s="99">
        <v>0</v>
      </c>
      <c r="K47" s="98" t="s">
        <v>1300</v>
      </c>
      <c r="L47" s="102">
        <v>0.6</v>
      </c>
      <c r="M47" s="102">
        <v>1</v>
      </c>
      <c r="N47" s="102">
        <v>0.15</v>
      </c>
      <c r="O47" s="102">
        <v>1</v>
      </c>
      <c r="P47" s="99">
        <v>0.91279999999999994</v>
      </c>
      <c r="Q47" s="102">
        <v>0.8</v>
      </c>
      <c r="R47" s="102">
        <v>1</v>
      </c>
      <c r="S47" s="102">
        <v>0</v>
      </c>
      <c r="T47" s="102">
        <v>1</v>
      </c>
      <c r="U47" s="99">
        <v>0.82279999999999998</v>
      </c>
      <c r="V47" s="102">
        <v>0</v>
      </c>
      <c r="W47" s="102">
        <v>1</v>
      </c>
      <c r="X47" s="102">
        <v>0.05</v>
      </c>
      <c r="Y47" s="102">
        <v>0.5</v>
      </c>
    </row>
    <row r="48" spans="1:25" ht="15.75" thickBot="1" x14ac:dyDescent="0.3">
      <c r="A48" s="98" t="s">
        <v>1302</v>
      </c>
      <c r="B48" s="99">
        <v>0</v>
      </c>
      <c r="C48" s="99">
        <v>8.3000000000000004E-2</v>
      </c>
      <c r="D48" s="99">
        <v>6.3E-2</v>
      </c>
      <c r="E48" s="99">
        <v>1.6E-2</v>
      </c>
      <c r="F48" s="99">
        <v>0</v>
      </c>
      <c r="G48" s="99">
        <v>0</v>
      </c>
      <c r="K48" s="98" t="s">
        <v>1301</v>
      </c>
      <c r="L48" s="102">
        <v>0.6</v>
      </c>
      <c r="M48" s="102">
        <v>1</v>
      </c>
      <c r="N48" s="102">
        <v>0.15</v>
      </c>
      <c r="O48" s="102">
        <v>1</v>
      </c>
      <c r="P48" s="99">
        <v>0.91279999999999994</v>
      </c>
      <c r="Q48" s="102">
        <v>0.8</v>
      </c>
      <c r="R48" s="102">
        <v>1</v>
      </c>
      <c r="S48" s="102">
        <v>0</v>
      </c>
      <c r="T48" s="102">
        <v>1</v>
      </c>
      <c r="U48" s="99">
        <v>0.82279999999999998</v>
      </c>
      <c r="V48" s="102">
        <v>0</v>
      </c>
      <c r="W48" s="102">
        <v>1</v>
      </c>
      <c r="X48" s="102">
        <v>0.05</v>
      </c>
      <c r="Y48" s="102">
        <v>0.5</v>
      </c>
    </row>
    <row r="49" spans="1:25" ht="15.75" thickBot="1" x14ac:dyDescent="0.3">
      <c r="A49" s="98" t="s">
        <v>1303</v>
      </c>
      <c r="B49" s="99">
        <v>0.29399999999999998</v>
      </c>
      <c r="C49" s="99">
        <v>0.111</v>
      </c>
      <c r="D49" s="99">
        <v>0.98899999999999999</v>
      </c>
      <c r="E49" s="99">
        <v>0.13300000000000001</v>
      </c>
      <c r="F49" s="99">
        <v>0.81799999999999995</v>
      </c>
      <c r="G49" s="99">
        <v>0</v>
      </c>
      <c r="K49" s="98" t="s">
        <v>1302</v>
      </c>
      <c r="L49" s="102">
        <v>0.6</v>
      </c>
      <c r="M49" s="102">
        <v>1</v>
      </c>
      <c r="N49" s="102">
        <v>0.15</v>
      </c>
      <c r="O49" s="102">
        <v>1</v>
      </c>
      <c r="P49" s="99">
        <v>0.91279999999999994</v>
      </c>
      <c r="Q49" s="102">
        <v>0.8</v>
      </c>
      <c r="R49" s="102">
        <v>1</v>
      </c>
      <c r="S49" s="102">
        <v>0</v>
      </c>
      <c r="T49" s="102">
        <v>1</v>
      </c>
      <c r="U49" s="99">
        <v>0.82279999999999998</v>
      </c>
      <c r="V49" s="102">
        <v>0</v>
      </c>
      <c r="W49" s="102">
        <v>1</v>
      </c>
      <c r="X49" s="102">
        <v>0.05</v>
      </c>
      <c r="Y49" s="102">
        <v>0.5</v>
      </c>
    </row>
    <row r="50" spans="1:25" ht="15.75" thickBot="1" x14ac:dyDescent="0.3">
      <c r="A50" s="98" t="s">
        <v>1304</v>
      </c>
      <c r="B50" s="99">
        <v>0.75</v>
      </c>
      <c r="C50" s="99">
        <v>8.3000000000000004E-2</v>
      </c>
      <c r="D50" s="99">
        <v>0.91300000000000003</v>
      </c>
      <c r="E50" s="99">
        <v>0.01</v>
      </c>
      <c r="F50" s="99">
        <v>0</v>
      </c>
      <c r="G50" s="99">
        <v>0</v>
      </c>
      <c r="K50" s="98" t="s">
        <v>1304</v>
      </c>
      <c r="L50" s="102">
        <v>0.6</v>
      </c>
      <c r="M50" s="102">
        <v>1</v>
      </c>
      <c r="N50" s="102">
        <v>0.15</v>
      </c>
      <c r="O50" s="102">
        <v>1</v>
      </c>
      <c r="P50" s="99">
        <v>0.91279999999999994</v>
      </c>
      <c r="Q50" s="102">
        <v>0.8</v>
      </c>
      <c r="R50" s="102">
        <v>1</v>
      </c>
      <c r="S50" s="102">
        <v>0</v>
      </c>
      <c r="T50" s="102">
        <v>1</v>
      </c>
      <c r="U50" s="99">
        <v>0.82279999999999998</v>
      </c>
      <c r="V50" s="102">
        <v>0</v>
      </c>
      <c r="W50" s="102">
        <v>1</v>
      </c>
      <c r="X50" s="102">
        <v>0.05</v>
      </c>
      <c r="Y50" s="102">
        <v>0.5</v>
      </c>
    </row>
    <row r="51" spans="1:25" ht="15.75" thickBot="1" x14ac:dyDescent="0.3">
      <c r="A51" s="98" t="s">
        <v>1305</v>
      </c>
      <c r="B51" s="99">
        <v>0</v>
      </c>
      <c r="C51" s="99">
        <v>8.3000000000000004E-2</v>
      </c>
      <c r="D51" s="99">
        <v>6.3E-2</v>
      </c>
      <c r="E51" s="99">
        <v>1.6E-2</v>
      </c>
      <c r="F51" s="99">
        <v>0</v>
      </c>
      <c r="G51" s="99">
        <v>0</v>
      </c>
      <c r="K51" s="98" t="s">
        <v>1303</v>
      </c>
      <c r="L51" s="102">
        <v>0.6</v>
      </c>
      <c r="M51" s="102">
        <v>1</v>
      </c>
      <c r="N51" s="102">
        <v>0.15</v>
      </c>
      <c r="O51" s="102">
        <v>1</v>
      </c>
      <c r="P51" s="99">
        <v>0.91279999999999994</v>
      </c>
      <c r="Q51" s="102">
        <v>0.8</v>
      </c>
      <c r="R51" s="102">
        <v>1</v>
      </c>
      <c r="S51" s="102">
        <v>0</v>
      </c>
      <c r="T51" s="102">
        <v>1</v>
      </c>
      <c r="U51" s="99">
        <v>0.82279999999999998</v>
      </c>
      <c r="V51" s="102">
        <v>0</v>
      </c>
      <c r="W51" s="102">
        <v>1</v>
      </c>
      <c r="X51" s="102">
        <v>0.05</v>
      </c>
      <c r="Y51" s="102">
        <v>0.5</v>
      </c>
    </row>
    <row r="52" spans="1:25" ht="15.75" thickBot="1" x14ac:dyDescent="0.3">
      <c r="A52" s="98" t="s">
        <v>1306</v>
      </c>
      <c r="B52" s="99">
        <v>0.44</v>
      </c>
      <c r="C52" s="99">
        <v>6.3E-2</v>
      </c>
      <c r="D52" s="99">
        <v>0.8</v>
      </c>
      <c r="E52" s="99">
        <v>4.2999999999999997E-2</v>
      </c>
      <c r="F52" s="99">
        <v>1</v>
      </c>
      <c r="G52" s="99">
        <v>0</v>
      </c>
      <c r="K52" s="98" t="s">
        <v>1305</v>
      </c>
      <c r="L52" s="102">
        <v>0.6</v>
      </c>
      <c r="M52" s="102">
        <v>1</v>
      </c>
      <c r="N52" s="102">
        <v>0.15</v>
      </c>
      <c r="O52" s="102">
        <v>1</v>
      </c>
      <c r="P52" s="99">
        <v>0.91279999999999994</v>
      </c>
      <c r="Q52" s="102">
        <v>0.8</v>
      </c>
      <c r="R52" s="102">
        <v>1</v>
      </c>
      <c r="S52" s="102">
        <v>0</v>
      </c>
      <c r="T52" s="102">
        <v>1</v>
      </c>
      <c r="U52" s="99">
        <v>0.82279999999999998</v>
      </c>
      <c r="V52" s="102">
        <v>0</v>
      </c>
      <c r="W52" s="102">
        <v>1</v>
      </c>
      <c r="X52" s="102">
        <v>0.05</v>
      </c>
      <c r="Y52" s="102">
        <v>0.5</v>
      </c>
    </row>
    <row r="53" spans="1:25" ht="15.75" thickBot="1" x14ac:dyDescent="0.3">
      <c r="A53" s="98" t="s">
        <v>1307</v>
      </c>
      <c r="B53" s="99">
        <v>0.29399999999999998</v>
      </c>
      <c r="C53" s="99">
        <v>0.111</v>
      </c>
      <c r="D53" s="99">
        <v>0.98899999999999999</v>
      </c>
      <c r="E53" s="99">
        <v>0.13300000000000001</v>
      </c>
      <c r="F53" s="99">
        <v>0.81799999999999995</v>
      </c>
      <c r="G53" s="99">
        <v>0</v>
      </c>
      <c r="K53" s="98" t="s">
        <v>1307</v>
      </c>
      <c r="L53" s="102">
        <v>0.6</v>
      </c>
      <c r="M53" s="102">
        <v>1</v>
      </c>
      <c r="N53" s="102">
        <v>0.15</v>
      </c>
      <c r="O53" s="102">
        <v>1</v>
      </c>
      <c r="P53" s="99">
        <v>0.91279999999999994</v>
      </c>
      <c r="Q53" s="102">
        <v>0.8</v>
      </c>
      <c r="R53" s="102">
        <v>1</v>
      </c>
      <c r="S53" s="102">
        <v>0</v>
      </c>
      <c r="T53" s="102">
        <v>1</v>
      </c>
      <c r="U53" s="99">
        <v>0.82279999999999998</v>
      </c>
      <c r="V53" s="102">
        <v>0</v>
      </c>
      <c r="W53" s="102">
        <v>1</v>
      </c>
      <c r="X53" s="102">
        <v>0.05</v>
      </c>
      <c r="Y53" s="102">
        <v>0.5</v>
      </c>
    </row>
    <row r="54" spans="1:25" ht="15.75" thickBot="1" x14ac:dyDescent="0.3">
      <c r="A54" s="98" t="s">
        <v>1308</v>
      </c>
      <c r="B54" s="99">
        <v>0</v>
      </c>
      <c r="C54" s="99">
        <v>8.3000000000000004E-2</v>
      </c>
      <c r="D54" s="99">
        <v>6.3E-2</v>
      </c>
      <c r="E54" s="99">
        <v>1.6E-2</v>
      </c>
      <c r="F54" s="99">
        <v>0</v>
      </c>
      <c r="G54" s="99">
        <v>0</v>
      </c>
      <c r="K54" s="98" t="s">
        <v>1306</v>
      </c>
      <c r="L54" s="102">
        <v>0.6</v>
      </c>
      <c r="M54" s="102">
        <v>1</v>
      </c>
      <c r="N54" s="102">
        <v>0.15</v>
      </c>
      <c r="O54" s="102">
        <v>1</v>
      </c>
      <c r="P54" s="99">
        <v>0.91279999999999994</v>
      </c>
      <c r="Q54" s="102">
        <v>0.8</v>
      </c>
      <c r="R54" s="102">
        <v>1</v>
      </c>
      <c r="S54" s="102">
        <v>0</v>
      </c>
      <c r="T54" s="102">
        <v>1</v>
      </c>
      <c r="U54" s="99">
        <v>0.82279999999999998</v>
      </c>
      <c r="V54" s="102">
        <v>0</v>
      </c>
      <c r="W54" s="102">
        <v>1</v>
      </c>
      <c r="X54" s="102">
        <v>0.05</v>
      </c>
      <c r="Y54" s="102">
        <v>0.5</v>
      </c>
    </row>
    <row r="55" spans="1:25" ht="15.75" thickBot="1" x14ac:dyDescent="0.3">
      <c r="B55" s="105">
        <f>AVERAGE(B4:B54)</f>
        <v>0.33388235294117652</v>
      </c>
      <c r="C55" s="105">
        <f t="shared" ref="C55:G55" si="0">AVERAGE(C4:C54)</f>
        <v>8.7627450980392235E-2</v>
      </c>
      <c r="D55" s="105">
        <f t="shared" si="0"/>
        <v>0.6950784313725491</v>
      </c>
      <c r="E55" s="105">
        <f t="shared" si="0"/>
        <v>6.0294117647058811E-2</v>
      </c>
      <c r="F55" s="105">
        <f t="shared" si="0"/>
        <v>0.5079607843137256</v>
      </c>
      <c r="G55" s="105">
        <f t="shared" si="0"/>
        <v>0</v>
      </c>
      <c r="K55" s="98" t="s">
        <v>1308</v>
      </c>
      <c r="L55" s="102">
        <v>0.6</v>
      </c>
      <c r="M55" s="102">
        <v>1</v>
      </c>
      <c r="N55" s="102">
        <v>0.15</v>
      </c>
      <c r="O55" s="102">
        <v>1</v>
      </c>
      <c r="P55" s="99">
        <v>0.91279999999999994</v>
      </c>
      <c r="Q55" s="102">
        <v>0.8</v>
      </c>
      <c r="R55" s="102">
        <v>1</v>
      </c>
      <c r="S55" s="102">
        <v>0</v>
      </c>
      <c r="T55" s="102">
        <v>1</v>
      </c>
      <c r="U55" s="99">
        <v>0.82279999999999998</v>
      </c>
      <c r="V55" s="102">
        <v>0</v>
      </c>
      <c r="W55" s="102">
        <v>1</v>
      </c>
      <c r="X55" s="102">
        <v>0.05</v>
      </c>
      <c r="Y55" s="102">
        <v>0.5</v>
      </c>
    </row>
  </sheetData>
  <mergeCells count="4">
    <mergeCell ref="K3:K4"/>
    <mergeCell ref="L3:P3"/>
    <mergeCell ref="Q3:U3"/>
    <mergeCell ref="V3:W3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26"/>
  <sheetViews>
    <sheetView topLeftCell="M1" workbookViewId="0">
      <selection activeCell="AG1" sqref="AG1:AG26"/>
    </sheetView>
  </sheetViews>
  <sheetFormatPr defaultColWidth="9.140625" defaultRowHeight="15" x14ac:dyDescent="0.25"/>
  <cols>
    <col min="1" max="1" width="39.85546875" style="5" customWidth="1"/>
    <col min="2" max="33" width="12.5703125" style="5" customWidth="1"/>
    <col min="34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f>'AEO T27 Chemicals'!C21/SUM('AEO T27 Chemicals'!C21,'AEO T27 Chemicals'!C31,'AEO T27 Chemicals'!C33)</f>
        <v>3.2370633282407272E-3</v>
      </c>
      <c r="C11" s="5">
        <f>'AEO T27 Chemicals'!D21/SUM('AEO T27 Chemicals'!D21,'AEO T27 Chemicals'!D31,'AEO T27 Chemicals'!D33)</f>
        <v>3.5780736778187254E-3</v>
      </c>
      <c r="D11" s="5">
        <f>'AEO T27 Chemicals'!E21/SUM('AEO T27 Chemicals'!E21,'AEO T27 Chemicals'!E31,'AEO T27 Chemicals'!E33)</f>
        <v>2.493475967060461E-3</v>
      </c>
      <c r="E11" s="5">
        <f>'AEO T27 Chemicals'!F21/SUM('AEO T27 Chemicals'!F21,'AEO T27 Chemicals'!F31,'AEO T27 Chemicals'!F33)</f>
        <v>2.9160073288068203E-3</v>
      </c>
      <c r="F11" s="5">
        <f>'AEO T27 Chemicals'!G21/SUM('AEO T27 Chemicals'!G21,'AEO T27 Chemicals'!G31,'AEO T27 Chemicals'!G33)</f>
        <v>2.6939134347640677E-3</v>
      </c>
      <c r="G11" s="5">
        <f>'AEO T27 Chemicals'!H21/SUM('AEO T27 Chemicals'!H21,'AEO T27 Chemicals'!H31,'AEO T27 Chemicals'!H33)</f>
        <v>2.6128005305120303E-3</v>
      </c>
      <c r="H11" s="5">
        <f>'AEO T27 Chemicals'!I21/SUM('AEO T27 Chemicals'!I21,'AEO T27 Chemicals'!I31,'AEO T27 Chemicals'!I33)</f>
        <v>2.5364964286066884E-3</v>
      </c>
      <c r="I11" s="5">
        <f>'AEO T27 Chemicals'!J21/SUM('AEO T27 Chemicals'!J21,'AEO T27 Chemicals'!J31,'AEO T27 Chemicals'!J33)</f>
        <v>2.5323574350589878E-3</v>
      </c>
      <c r="J11" s="5">
        <f>'AEO T27 Chemicals'!K21/SUM('AEO T27 Chemicals'!K21,'AEO T27 Chemicals'!K31,'AEO T27 Chemicals'!K33)</f>
        <v>2.5247860807254062E-3</v>
      </c>
      <c r="K11" s="5">
        <f>'AEO T27 Chemicals'!L21/SUM('AEO T27 Chemicals'!L21,'AEO T27 Chemicals'!L31,'AEO T27 Chemicals'!L33)</f>
        <v>2.5166140665005064E-3</v>
      </c>
      <c r="L11" s="5">
        <f>'AEO T27 Chemicals'!M21/SUM('AEO T27 Chemicals'!M21,'AEO T27 Chemicals'!M31,'AEO T27 Chemicals'!M33)</f>
        <v>2.5011630723351876E-3</v>
      </c>
      <c r="M11" s="5">
        <f>'AEO T27 Chemicals'!N21/SUM('AEO T27 Chemicals'!N21,'AEO T27 Chemicals'!N31,'AEO T27 Chemicals'!N33)</f>
        <v>2.4912603303626313E-3</v>
      </c>
      <c r="N11" s="5">
        <f>'AEO T27 Chemicals'!O21/SUM('AEO T27 Chemicals'!O21,'AEO T27 Chemicals'!O31,'AEO T27 Chemicals'!O33)</f>
        <v>2.4721412419796175E-3</v>
      </c>
      <c r="O11" s="5">
        <f>'AEO T27 Chemicals'!P21/SUM('AEO T27 Chemicals'!P21,'AEO T27 Chemicals'!P31,'AEO T27 Chemicals'!P33)</f>
        <v>2.4649551462645322E-3</v>
      </c>
      <c r="P11" s="5">
        <f>'AEO T27 Chemicals'!Q21/SUM('AEO T27 Chemicals'!Q21,'AEO T27 Chemicals'!Q31,'AEO T27 Chemicals'!Q33)</f>
        <v>2.4559049217536969E-3</v>
      </c>
      <c r="Q11" s="5">
        <f>'AEO T27 Chemicals'!R21/SUM('AEO T27 Chemicals'!R21,'AEO T27 Chemicals'!R31,'AEO T27 Chemicals'!R33)</f>
        <v>2.4556581826686635E-3</v>
      </c>
      <c r="R11" s="5">
        <f>'AEO T27 Chemicals'!S21/SUM('AEO T27 Chemicals'!S21,'AEO T27 Chemicals'!S31,'AEO T27 Chemicals'!S33)</f>
        <v>2.4547295533614566E-3</v>
      </c>
      <c r="S11" s="5">
        <f>'AEO T27 Chemicals'!T21/SUM('AEO T27 Chemicals'!T21,'AEO T27 Chemicals'!T31,'AEO T27 Chemicals'!T33)</f>
        <v>2.4332321435039357E-3</v>
      </c>
      <c r="T11" s="5">
        <f>'AEO T27 Chemicals'!U21/SUM('AEO T27 Chemicals'!U21,'AEO T27 Chemicals'!U31,'AEO T27 Chemicals'!U33)</f>
        <v>2.4097454820944729E-3</v>
      </c>
      <c r="U11" s="5">
        <f>'AEO T27 Chemicals'!V21/SUM('AEO T27 Chemicals'!V21,'AEO T27 Chemicals'!V31,'AEO T27 Chemicals'!V33)</f>
        <v>2.4002790266778812E-3</v>
      </c>
      <c r="V11" s="5">
        <f>'AEO T27 Chemicals'!W21/SUM('AEO T27 Chemicals'!W21,'AEO T27 Chemicals'!W31,'AEO T27 Chemicals'!W33)</f>
        <v>2.3723889675446989E-3</v>
      </c>
      <c r="W11" s="5">
        <f>'AEO T27 Chemicals'!X21/SUM('AEO T27 Chemicals'!X21,'AEO T27 Chemicals'!X31,'AEO T27 Chemicals'!X33)</f>
        <v>2.3635129040614558E-3</v>
      </c>
      <c r="X11" s="5">
        <f>'AEO T27 Chemicals'!Y21/SUM('AEO T27 Chemicals'!Y21,'AEO T27 Chemicals'!Y31,'AEO T27 Chemicals'!Y33)</f>
        <v>2.3582138880089629E-3</v>
      </c>
      <c r="Y11" s="5">
        <f>'AEO T27 Chemicals'!Z21/SUM('AEO T27 Chemicals'!Z21,'AEO T27 Chemicals'!Z31,'AEO T27 Chemicals'!Z33)</f>
        <v>2.3529947108328051E-3</v>
      </c>
      <c r="Z11" s="5">
        <f>'AEO T27 Chemicals'!AA21/SUM('AEO T27 Chemicals'!AA21,'AEO T27 Chemicals'!AA31,'AEO T27 Chemicals'!AA33)</f>
        <v>2.3435166775138804E-3</v>
      </c>
      <c r="AA11" s="5">
        <f>'AEO T27 Chemicals'!AB21/SUM('AEO T27 Chemicals'!AB21,'AEO T27 Chemicals'!AB31,'AEO T27 Chemicals'!AB33)</f>
        <v>2.3321095194906872E-3</v>
      </c>
      <c r="AB11" s="5">
        <f>'AEO T27 Chemicals'!AC21/SUM('AEO T27 Chemicals'!AC21,'AEO T27 Chemicals'!AC31,'AEO T27 Chemicals'!AC33)</f>
        <v>2.3189989399288028E-3</v>
      </c>
      <c r="AC11" s="5">
        <f>'AEO T27 Chemicals'!AD21/SUM('AEO T27 Chemicals'!AD21,'AEO T27 Chemicals'!AD31,'AEO T27 Chemicals'!AD33)</f>
        <v>2.3061177431124395E-3</v>
      </c>
      <c r="AD11" s="5">
        <f>'AEO T27 Chemicals'!AE21/SUM('AEO T27 Chemicals'!AE21,'AEO T27 Chemicals'!AE31,'AEO T27 Chemicals'!AE33)</f>
        <v>2.2955007669675891E-3</v>
      </c>
      <c r="AE11" s="5">
        <f>'AEO T27 Chemicals'!AF21/SUM('AEO T27 Chemicals'!AF21,'AEO T27 Chemicals'!AF31,'AEO T27 Chemicals'!AF33)</f>
        <v>2.2779096493333569E-3</v>
      </c>
      <c r="AF11" s="5">
        <f>'AEO T27 Chemicals'!AG21/SUM('AEO T27 Chemicals'!AG21,'AEO T27 Chemicals'!AG31,'AEO T27 Chemicals'!AG33)</f>
        <v>2.2708781479264008E-3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26"/>
  <sheetViews>
    <sheetView topLeftCell="E1" workbookViewId="0">
      <selection activeCell="AG1" sqref="AG1"/>
    </sheetView>
  </sheetViews>
  <sheetFormatPr defaultColWidth="9.140625" defaultRowHeight="15" x14ac:dyDescent="0.25"/>
  <cols>
    <col min="1" max="1" width="39.85546875" style="5" customWidth="1"/>
    <col min="2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05D7-A3AB-49A4-AD7D-CB34A7D52A7F}">
  <dimension ref="A1:X18"/>
  <sheetViews>
    <sheetView workbookViewId="0">
      <selection activeCell="A2" sqref="A2:B18"/>
    </sheetView>
  </sheetViews>
  <sheetFormatPr defaultRowHeight="15" x14ac:dyDescent="0.25"/>
  <cols>
    <col min="1" max="1" width="29.140625" style="85" customWidth="1"/>
    <col min="2" max="16384" width="9.140625" style="85"/>
  </cols>
  <sheetData>
    <row r="1" spans="1:2" x14ac:dyDescent="0.25">
      <c r="A1" s="85" t="s">
        <v>1406</v>
      </c>
    </row>
    <row r="2" spans="1:2" x14ac:dyDescent="0.25">
      <c r="A2" s="85" t="s">
        <v>1309</v>
      </c>
      <c r="B2" s="85" t="s">
        <v>1407</v>
      </c>
    </row>
    <row r="3" spans="1:2" x14ac:dyDescent="0.25">
      <c r="A3" s="85" t="s">
        <v>1310</v>
      </c>
      <c r="B3" s="108">
        <v>1</v>
      </c>
    </row>
    <row r="4" spans="1:2" x14ac:dyDescent="0.25">
      <c r="A4" s="85" t="s">
        <v>1311</v>
      </c>
      <c r="B4" s="108">
        <v>1.945472877903592E-2</v>
      </c>
    </row>
    <row r="5" spans="1:2" x14ac:dyDescent="0.25">
      <c r="A5" s="85" t="s">
        <v>1240</v>
      </c>
      <c r="B5" s="108">
        <v>3.0285455725616091E-2</v>
      </c>
    </row>
    <row r="6" spans="1:2" x14ac:dyDescent="0.25">
      <c r="A6" s="85" t="s">
        <v>1179</v>
      </c>
      <c r="B6" s="108">
        <v>1</v>
      </c>
    </row>
    <row r="7" spans="1:2" x14ac:dyDescent="0.25">
      <c r="A7" s="85" t="s">
        <v>1239</v>
      </c>
      <c r="B7" s="108">
        <v>0.883350262770774</v>
      </c>
    </row>
    <row r="8" spans="1:2" x14ac:dyDescent="0.25">
      <c r="A8" s="85" t="s">
        <v>355</v>
      </c>
      <c r="B8" s="108">
        <v>1</v>
      </c>
    </row>
    <row r="9" spans="1:2" x14ac:dyDescent="0.25">
      <c r="A9" s="85" t="s">
        <v>1312</v>
      </c>
      <c r="B9" s="108">
        <v>0.46690216043905314</v>
      </c>
    </row>
    <row r="10" spans="1:2" x14ac:dyDescent="0.25">
      <c r="A10" s="85" t="s">
        <v>1313</v>
      </c>
      <c r="B10" s="108">
        <v>0.93559653441984358</v>
      </c>
    </row>
    <row r="11" spans="1:2" x14ac:dyDescent="0.25">
      <c r="A11" s="85" t="s">
        <v>1314</v>
      </c>
      <c r="B11" s="108">
        <v>0.91056266320057833</v>
      </c>
    </row>
    <row r="12" spans="1:2" x14ac:dyDescent="0.25">
      <c r="A12" s="85" t="s">
        <v>1315</v>
      </c>
      <c r="B12" s="108">
        <v>0.10351538621643076</v>
      </c>
    </row>
    <row r="13" spans="1:2" x14ac:dyDescent="0.25">
      <c r="A13" s="85" t="s">
        <v>1178</v>
      </c>
      <c r="B13" s="108">
        <v>0</v>
      </c>
    </row>
    <row r="14" spans="1:2" x14ac:dyDescent="0.25">
      <c r="A14" s="85" t="s">
        <v>1316</v>
      </c>
      <c r="B14" s="108">
        <v>0.93946888827306574</v>
      </c>
    </row>
    <row r="15" spans="1:2" x14ac:dyDescent="0.25">
      <c r="A15" s="85" t="s">
        <v>1317</v>
      </c>
      <c r="B15" s="108">
        <v>5.3202255795619545E-3</v>
      </c>
    </row>
    <row r="16" spans="1:2" x14ac:dyDescent="0.25">
      <c r="A16" s="85" t="s">
        <v>1318</v>
      </c>
      <c r="B16" s="108">
        <v>0</v>
      </c>
    </row>
    <row r="17" spans="1:2" x14ac:dyDescent="0.25">
      <c r="A17" s="85" t="s">
        <v>1319</v>
      </c>
      <c r="B17" s="108">
        <v>1</v>
      </c>
    </row>
    <row r="18" spans="1:2" x14ac:dyDescent="0.25">
      <c r="A18" s="85" t="s">
        <v>1320</v>
      </c>
      <c r="B18" s="10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5"/>
  <cols>
    <col min="1" max="1" width="55.7109375" style="5" customWidth="1"/>
    <col min="2" max="2" width="49" style="5" customWidth="1"/>
    <col min="3" max="16384" width="9.140625" style="5"/>
  </cols>
  <sheetData>
    <row r="1" spans="1:34" ht="15" customHeight="1" thickBot="1" x14ac:dyDescent="0.3">
      <c r="B1" s="61" t="s">
        <v>1198</v>
      </c>
      <c r="C1" s="62">
        <v>2020</v>
      </c>
      <c r="D1" s="62">
        <v>2021</v>
      </c>
      <c r="E1" s="62">
        <v>2022</v>
      </c>
      <c r="F1" s="62">
        <v>2023</v>
      </c>
      <c r="G1" s="62">
        <v>2024</v>
      </c>
      <c r="H1" s="62">
        <v>2025</v>
      </c>
      <c r="I1" s="62">
        <v>2026</v>
      </c>
      <c r="J1" s="62">
        <v>2027</v>
      </c>
      <c r="K1" s="62">
        <v>2028</v>
      </c>
      <c r="L1" s="62">
        <v>2029</v>
      </c>
      <c r="M1" s="62">
        <v>2030</v>
      </c>
      <c r="N1" s="62">
        <v>2031</v>
      </c>
      <c r="O1" s="62">
        <v>2032</v>
      </c>
      <c r="P1" s="62">
        <v>2033</v>
      </c>
      <c r="Q1" s="62">
        <v>2034</v>
      </c>
      <c r="R1" s="62">
        <v>2035</v>
      </c>
      <c r="S1" s="62">
        <v>2036</v>
      </c>
      <c r="T1" s="62">
        <v>2037</v>
      </c>
      <c r="U1" s="62">
        <v>2038</v>
      </c>
      <c r="V1" s="62">
        <v>2039</v>
      </c>
      <c r="W1" s="62">
        <v>2040</v>
      </c>
      <c r="X1" s="62">
        <v>2041</v>
      </c>
      <c r="Y1" s="62">
        <v>2042</v>
      </c>
      <c r="Z1" s="62">
        <v>2043</v>
      </c>
      <c r="AA1" s="62">
        <v>2044</v>
      </c>
      <c r="AB1" s="62">
        <v>2045</v>
      </c>
      <c r="AC1" s="62">
        <v>2046</v>
      </c>
      <c r="AD1" s="62">
        <v>2047</v>
      </c>
      <c r="AE1" s="62">
        <v>2048</v>
      </c>
      <c r="AF1" s="62">
        <v>2049</v>
      </c>
      <c r="AG1" s="62">
        <v>2050</v>
      </c>
    </row>
    <row r="2" spans="1:34" ht="15" customHeight="1" thickTop="1" x14ac:dyDescent="0.25"/>
    <row r="3" spans="1:34" ht="15" customHeight="1" x14ac:dyDescent="0.25">
      <c r="C3" s="63" t="s">
        <v>55</v>
      </c>
      <c r="D3" s="63" t="s">
        <v>1199</v>
      </c>
      <c r="E3" s="64"/>
      <c r="F3" s="64"/>
      <c r="G3" s="64"/>
      <c r="H3" s="64"/>
    </row>
    <row r="4" spans="1:34" ht="15" customHeight="1" x14ac:dyDescent="0.25">
      <c r="C4" s="63" t="s">
        <v>56</v>
      </c>
      <c r="D4" s="63" t="s">
        <v>1200</v>
      </c>
      <c r="E4" s="64"/>
      <c r="F4" s="64"/>
      <c r="G4" s="63" t="s">
        <v>57</v>
      </c>
      <c r="H4" s="64"/>
    </row>
    <row r="5" spans="1:34" ht="15" customHeight="1" x14ac:dyDescent="0.25">
      <c r="C5" s="63" t="s">
        <v>58</v>
      </c>
      <c r="D5" s="63" t="s">
        <v>1201</v>
      </c>
      <c r="E5" s="64"/>
      <c r="F5" s="64"/>
      <c r="G5" s="64"/>
      <c r="H5" s="64"/>
    </row>
    <row r="6" spans="1:34" ht="15" customHeight="1" x14ac:dyDescent="0.25">
      <c r="C6" s="63" t="s">
        <v>59</v>
      </c>
      <c r="D6" s="64"/>
      <c r="E6" s="63" t="s">
        <v>1202</v>
      </c>
      <c r="F6" s="64"/>
      <c r="G6" s="64"/>
      <c r="H6" s="64"/>
    </row>
    <row r="7" spans="1:34" ht="15" customHeight="1" x14ac:dyDescent="0.25">
      <c r="C7" s="64"/>
      <c r="D7" s="64"/>
      <c r="E7" s="64"/>
      <c r="F7" s="64"/>
      <c r="G7" s="64"/>
      <c r="H7" s="64"/>
    </row>
    <row r="10" spans="1:34" ht="15" customHeight="1" x14ac:dyDescent="0.25">
      <c r="A10" s="34" t="s">
        <v>385</v>
      </c>
      <c r="B10" s="65" t="s">
        <v>60</v>
      </c>
      <c r="AH10" s="66" t="s">
        <v>1203</v>
      </c>
    </row>
    <row r="11" spans="1:34" ht="15" customHeight="1" x14ac:dyDescent="0.25">
      <c r="B11" s="61" t="s">
        <v>61</v>
      </c>
      <c r="AH11" s="66" t="s">
        <v>1204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6" t="s">
        <v>1205</v>
      </c>
    </row>
    <row r="13" spans="1:34" ht="15" customHeight="1" thickBot="1" x14ac:dyDescent="0.3">
      <c r="B13" s="62" t="s">
        <v>63</v>
      </c>
      <c r="C13" s="62">
        <v>2020</v>
      </c>
      <c r="D13" s="62">
        <v>2021</v>
      </c>
      <c r="E13" s="62">
        <v>2022</v>
      </c>
      <c r="F13" s="62">
        <v>2023</v>
      </c>
      <c r="G13" s="62">
        <v>2024</v>
      </c>
      <c r="H13" s="62">
        <v>2025</v>
      </c>
      <c r="I13" s="62">
        <v>2026</v>
      </c>
      <c r="J13" s="62">
        <v>2027</v>
      </c>
      <c r="K13" s="62">
        <v>2028</v>
      </c>
      <c r="L13" s="62">
        <v>2029</v>
      </c>
      <c r="M13" s="62">
        <v>2030</v>
      </c>
      <c r="N13" s="62">
        <v>2031</v>
      </c>
      <c r="O13" s="62">
        <v>2032</v>
      </c>
      <c r="P13" s="62">
        <v>2033</v>
      </c>
      <c r="Q13" s="62">
        <v>2034</v>
      </c>
      <c r="R13" s="62">
        <v>2035</v>
      </c>
      <c r="S13" s="62">
        <v>2036</v>
      </c>
      <c r="T13" s="62">
        <v>2037</v>
      </c>
      <c r="U13" s="62">
        <v>2038</v>
      </c>
      <c r="V13" s="62">
        <v>2039</v>
      </c>
      <c r="W13" s="62">
        <v>2040</v>
      </c>
      <c r="X13" s="62">
        <v>2041</v>
      </c>
      <c r="Y13" s="62">
        <v>2042</v>
      </c>
      <c r="Z13" s="62">
        <v>2043</v>
      </c>
      <c r="AA13" s="62">
        <v>2044</v>
      </c>
      <c r="AB13" s="62">
        <v>2045</v>
      </c>
      <c r="AC13" s="62">
        <v>2046</v>
      </c>
      <c r="AD13" s="62">
        <v>2047</v>
      </c>
      <c r="AE13" s="62">
        <v>2048</v>
      </c>
      <c r="AF13" s="62">
        <v>2049</v>
      </c>
      <c r="AG13" s="62">
        <v>2050</v>
      </c>
      <c r="AH13" s="67" t="s">
        <v>1206</v>
      </c>
    </row>
    <row r="14" spans="1:34" ht="15" customHeight="1" thickTop="1" x14ac:dyDescent="0.25"/>
    <row r="15" spans="1:34" ht="15" customHeight="1" x14ac:dyDescent="0.25">
      <c r="B15" s="68" t="s">
        <v>64</v>
      </c>
    </row>
    <row r="16" spans="1:34" ht="15" customHeight="1" x14ac:dyDescent="0.25">
      <c r="A16" s="34" t="s">
        <v>386</v>
      </c>
      <c r="B16" s="69" t="s">
        <v>65</v>
      </c>
      <c r="C16" s="70">
        <v>11.470048</v>
      </c>
      <c r="D16" s="70">
        <v>11.393803</v>
      </c>
      <c r="E16" s="70">
        <v>11.802375</v>
      </c>
      <c r="F16" s="70">
        <v>13.463839</v>
      </c>
      <c r="G16" s="70">
        <v>14.764208999999999</v>
      </c>
      <c r="H16" s="70">
        <v>15.909644</v>
      </c>
      <c r="I16" s="70">
        <v>16.658766</v>
      </c>
      <c r="J16" s="70">
        <v>17.065017999999998</v>
      </c>
      <c r="K16" s="70">
        <v>17.395396999999999</v>
      </c>
      <c r="L16" s="70">
        <v>17.593847</v>
      </c>
      <c r="M16" s="70">
        <v>17.711957999999999</v>
      </c>
      <c r="N16" s="70">
        <v>17.862158000000001</v>
      </c>
      <c r="O16" s="70">
        <v>18.046313999999999</v>
      </c>
      <c r="P16" s="70">
        <v>18.076929</v>
      </c>
      <c r="Q16" s="70">
        <v>18.215654000000001</v>
      </c>
      <c r="R16" s="70">
        <v>18.377293000000002</v>
      </c>
      <c r="S16" s="70">
        <v>18.469908</v>
      </c>
      <c r="T16" s="70">
        <v>18.521104999999999</v>
      </c>
      <c r="U16" s="70">
        <v>18.442879000000001</v>
      </c>
      <c r="V16" s="70">
        <v>18.536311999999999</v>
      </c>
      <c r="W16" s="70">
        <v>18.643000000000001</v>
      </c>
      <c r="X16" s="70">
        <v>18.699743000000002</v>
      </c>
      <c r="Y16" s="70">
        <v>18.727302999999999</v>
      </c>
      <c r="Z16" s="70">
        <v>18.785596999999999</v>
      </c>
      <c r="AA16" s="70">
        <v>18.724299999999999</v>
      </c>
      <c r="AB16" s="70">
        <v>18.783881999999998</v>
      </c>
      <c r="AC16" s="70">
        <v>18.666398999999998</v>
      </c>
      <c r="AD16" s="70">
        <v>18.600128000000002</v>
      </c>
      <c r="AE16" s="70">
        <v>18.491758000000001</v>
      </c>
      <c r="AF16" s="70">
        <v>18.308938999999999</v>
      </c>
      <c r="AG16" s="70">
        <v>18.083735000000001</v>
      </c>
      <c r="AH16" s="71">
        <v>1.5292E-2</v>
      </c>
    </row>
    <row r="17" spans="1:34" ht="15" customHeight="1" x14ac:dyDescent="0.25">
      <c r="A17" s="34" t="s">
        <v>387</v>
      </c>
      <c r="B17" s="69" t="s">
        <v>66</v>
      </c>
      <c r="C17" s="70">
        <v>0.45756799999999997</v>
      </c>
      <c r="D17" s="70">
        <v>0.48552800000000002</v>
      </c>
      <c r="E17" s="70">
        <v>0.47199999999999998</v>
      </c>
      <c r="F17" s="70">
        <v>0.57186899999999996</v>
      </c>
      <c r="G17" s="70">
        <v>0.58726800000000001</v>
      </c>
      <c r="H17" s="70">
        <v>0.57532300000000003</v>
      </c>
      <c r="I17" s="70">
        <v>0.63008399999999998</v>
      </c>
      <c r="J17" s="70">
        <v>0.65001500000000001</v>
      </c>
      <c r="K17" s="70">
        <v>0.63541999999999998</v>
      </c>
      <c r="L17" s="70">
        <v>0.62031700000000001</v>
      </c>
      <c r="M17" s="70">
        <v>0.59631900000000004</v>
      </c>
      <c r="N17" s="70">
        <v>0.63416300000000003</v>
      </c>
      <c r="O17" s="70">
        <v>0.73085999999999995</v>
      </c>
      <c r="P17" s="70">
        <v>0.777783</v>
      </c>
      <c r="Q17" s="70">
        <v>0.78785899999999998</v>
      </c>
      <c r="R17" s="70">
        <v>0.85095799999999999</v>
      </c>
      <c r="S17" s="70">
        <v>0.92002399999999995</v>
      </c>
      <c r="T17" s="70">
        <v>0.973387</v>
      </c>
      <c r="U17" s="70">
        <v>0.96486000000000005</v>
      </c>
      <c r="V17" s="70">
        <v>0.99343300000000001</v>
      </c>
      <c r="W17" s="70">
        <v>1.0002</v>
      </c>
      <c r="X17" s="70">
        <v>0.98350599999999999</v>
      </c>
      <c r="Y17" s="70">
        <v>0.95865699999999998</v>
      </c>
      <c r="Z17" s="70">
        <v>0.93616200000000005</v>
      </c>
      <c r="AA17" s="70">
        <v>0.91327000000000003</v>
      </c>
      <c r="AB17" s="70">
        <v>0.86604599999999998</v>
      </c>
      <c r="AC17" s="70">
        <v>0.81275399999999998</v>
      </c>
      <c r="AD17" s="70">
        <v>0.97923800000000005</v>
      </c>
      <c r="AE17" s="70">
        <v>0.98336699999999999</v>
      </c>
      <c r="AF17" s="70">
        <v>0.962642</v>
      </c>
      <c r="AG17" s="70">
        <v>0.91109499999999999</v>
      </c>
      <c r="AH17" s="71">
        <v>2.3223000000000001E-2</v>
      </c>
    </row>
    <row r="18" spans="1:34" ht="15" customHeight="1" x14ac:dyDescent="0.25">
      <c r="A18" s="34" t="s">
        <v>388</v>
      </c>
      <c r="B18" s="69" t="s">
        <v>67</v>
      </c>
      <c r="C18" s="70">
        <v>11.01248</v>
      </c>
      <c r="D18" s="70">
        <v>10.908275</v>
      </c>
      <c r="E18" s="70">
        <v>11.330375</v>
      </c>
      <c r="F18" s="70">
        <v>12.891970000000001</v>
      </c>
      <c r="G18" s="70">
        <v>14.176940999999999</v>
      </c>
      <c r="H18" s="70">
        <v>15.334320999999999</v>
      </c>
      <c r="I18" s="70">
        <v>16.028680999999999</v>
      </c>
      <c r="J18" s="70">
        <v>16.415002999999999</v>
      </c>
      <c r="K18" s="70">
        <v>16.759976999999999</v>
      </c>
      <c r="L18" s="70">
        <v>16.973531999999999</v>
      </c>
      <c r="M18" s="70">
        <v>17.115639000000002</v>
      </c>
      <c r="N18" s="70">
        <v>17.227995</v>
      </c>
      <c r="O18" s="70">
        <v>17.315453000000002</v>
      </c>
      <c r="P18" s="70">
        <v>17.299144999999999</v>
      </c>
      <c r="Q18" s="70">
        <v>17.427795</v>
      </c>
      <c r="R18" s="70">
        <v>17.526333000000001</v>
      </c>
      <c r="S18" s="70">
        <v>17.549885</v>
      </c>
      <c r="T18" s="70">
        <v>17.547718</v>
      </c>
      <c r="U18" s="70">
        <v>17.478020000000001</v>
      </c>
      <c r="V18" s="70">
        <v>17.542878999999999</v>
      </c>
      <c r="W18" s="70">
        <v>17.642799</v>
      </c>
      <c r="X18" s="70">
        <v>17.716238000000001</v>
      </c>
      <c r="Y18" s="70">
        <v>17.768643999999998</v>
      </c>
      <c r="Z18" s="70">
        <v>17.849436000000001</v>
      </c>
      <c r="AA18" s="70">
        <v>17.811031</v>
      </c>
      <c r="AB18" s="70">
        <v>17.917836999999999</v>
      </c>
      <c r="AC18" s="70">
        <v>17.853643000000002</v>
      </c>
      <c r="AD18" s="70">
        <v>17.620889999999999</v>
      </c>
      <c r="AE18" s="70">
        <v>17.508392000000001</v>
      </c>
      <c r="AF18" s="70">
        <v>17.346295999999999</v>
      </c>
      <c r="AG18" s="70">
        <v>17.172640000000001</v>
      </c>
      <c r="AH18" s="71">
        <v>1.4919999999999999E-2</v>
      </c>
    </row>
    <row r="19" spans="1:34" ht="15" customHeight="1" x14ac:dyDescent="0.25">
      <c r="A19" s="34" t="s">
        <v>389</v>
      </c>
      <c r="B19" s="69" t="s">
        <v>68</v>
      </c>
      <c r="C19" s="70">
        <v>2.83</v>
      </c>
      <c r="D19" s="70">
        <v>4.5</v>
      </c>
      <c r="E19" s="70">
        <v>4.9783309999999998</v>
      </c>
      <c r="F19" s="70">
        <v>3.593823</v>
      </c>
      <c r="G19" s="70">
        <v>2.4573589999999998</v>
      </c>
      <c r="H19" s="70">
        <v>1.407645</v>
      </c>
      <c r="I19" s="70">
        <v>0.78451899999999997</v>
      </c>
      <c r="J19" s="70">
        <v>0.35241099999999997</v>
      </c>
      <c r="K19" s="70">
        <v>-3.7096999999999998E-2</v>
      </c>
      <c r="L19" s="70">
        <v>-0.21251900000000001</v>
      </c>
      <c r="M19" s="70">
        <v>-0.33462500000000001</v>
      </c>
      <c r="N19" s="70">
        <v>-0.62872799999999995</v>
      </c>
      <c r="O19" s="70">
        <v>-0.83334699999999995</v>
      </c>
      <c r="P19" s="70">
        <v>-0.91871100000000006</v>
      </c>
      <c r="Q19" s="70">
        <v>-1.0361899999999999</v>
      </c>
      <c r="R19" s="70">
        <v>-1.246972</v>
      </c>
      <c r="S19" s="70">
        <v>-1.3244480000000001</v>
      </c>
      <c r="T19" s="70">
        <v>-1.3334159999999999</v>
      </c>
      <c r="U19" s="70">
        <v>-1.264689</v>
      </c>
      <c r="V19" s="70">
        <v>-1.311267</v>
      </c>
      <c r="W19" s="70">
        <v>-1.4865569999999999</v>
      </c>
      <c r="X19" s="70">
        <v>-1.52511</v>
      </c>
      <c r="Y19" s="70">
        <v>-1.5621499999999999</v>
      </c>
      <c r="Z19" s="70">
        <v>-1.689595</v>
      </c>
      <c r="AA19" s="70">
        <v>-1.614141</v>
      </c>
      <c r="AB19" s="70">
        <v>-1.7257210000000001</v>
      </c>
      <c r="AC19" s="70">
        <v>-1.6645449999999999</v>
      </c>
      <c r="AD19" s="70">
        <v>-1.5388409999999999</v>
      </c>
      <c r="AE19" s="70">
        <v>-1.536279</v>
      </c>
      <c r="AF19" s="70">
        <v>-1.3671800000000001</v>
      </c>
      <c r="AG19" s="70">
        <v>-1.096508</v>
      </c>
      <c r="AH19" s="71" t="s">
        <v>72</v>
      </c>
    </row>
    <row r="20" spans="1:34" ht="15" customHeight="1" x14ac:dyDescent="0.25">
      <c r="A20" s="34" t="s">
        <v>390</v>
      </c>
      <c r="B20" s="69" t="s">
        <v>69</v>
      </c>
      <c r="C20" s="70">
        <v>6.0529999999999999</v>
      </c>
      <c r="D20" s="70">
        <v>7.55</v>
      </c>
      <c r="E20" s="70">
        <v>7.722823</v>
      </c>
      <c r="F20" s="70">
        <v>6.5798040000000002</v>
      </c>
      <c r="G20" s="70">
        <v>5.6237029999999999</v>
      </c>
      <c r="H20" s="70">
        <v>4.5184430000000004</v>
      </c>
      <c r="I20" s="70">
        <v>4.1365530000000001</v>
      </c>
      <c r="J20" s="70">
        <v>3.7393900000000002</v>
      </c>
      <c r="K20" s="70">
        <v>3.4185400000000001</v>
      </c>
      <c r="L20" s="70">
        <v>3.283296</v>
      </c>
      <c r="M20" s="70">
        <v>3.1692269999999998</v>
      </c>
      <c r="N20" s="70">
        <v>2.9033289999999998</v>
      </c>
      <c r="O20" s="70">
        <v>2.7353209999999999</v>
      </c>
      <c r="P20" s="70">
        <v>2.6505429999999999</v>
      </c>
      <c r="Q20" s="70">
        <v>2.5516610000000002</v>
      </c>
      <c r="R20" s="70">
        <v>2.4523169999999999</v>
      </c>
      <c r="S20" s="70">
        <v>2.4782459999999999</v>
      </c>
      <c r="T20" s="70">
        <v>2.523237</v>
      </c>
      <c r="U20" s="70">
        <v>2.5346679999999999</v>
      </c>
      <c r="V20" s="70">
        <v>2.5899930000000002</v>
      </c>
      <c r="W20" s="70">
        <v>2.3504420000000001</v>
      </c>
      <c r="X20" s="70">
        <v>2.3294820000000001</v>
      </c>
      <c r="Y20" s="70">
        <v>2.3592019999999998</v>
      </c>
      <c r="Z20" s="70">
        <v>2.3389039999999999</v>
      </c>
      <c r="AA20" s="70">
        <v>2.2167020000000002</v>
      </c>
      <c r="AB20" s="70">
        <v>2.092495</v>
      </c>
      <c r="AC20" s="70">
        <v>2.0355799999999999</v>
      </c>
      <c r="AD20" s="70">
        <v>2.2123789999999999</v>
      </c>
      <c r="AE20" s="70">
        <v>2.3066949999999999</v>
      </c>
      <c r="AF20" s="70">
        <v>2.3953660000000001</v>
      </c>
      <c r="AG20" s="70">
        <v>2.5613320000000002</v>
      </c>
      <c r="AH20" s="71">
        <v>-2.8261000000000001E-2</v>
      </c>
    </row>
    <row r="21" spans="1:34" ht="15" customHeight="1" x14ac:dyDescent="0.25">
      <c r="A21" s="34" t="s">
        <v>391</v>
      </c>
      <c r="B21" s="69" t="s">
        <v>70</v>
      </c>
      <c r="C21" s="70">
        <v>3.2229999999999999</v>
      </c>
      <c r="D21" s="70">
        <v>3.05</v>
      </c>
      <c r="E21" s="70">
        <v>2.744491</v>
      </c>
      <c r="F21" s="70">
        <v>2.9859810000000002</v>
      </c>
      <c r="G21" s="70">
        <v>3.166344</v>
      </c>
      <c r="H21" s="70">
        <v>3.1107969999999998</v>
      </c>
      <c r="I21" s="70">
        <v>3.3520340000000002</v>
      </c>
      <c r="J21" s="70">
        <v>3.3869799999999999</v>
      </c>
      <c r="K21" s="70">
        <v>3.4556369999999998</v>
      </c>
      <c r="L21" s="70">
        <v>3.4958140000000002</v>
      </c>
      <c r="M21" s="70">
        <v>3.5038520000000002</v>
      </c>
      <c r="N21" s="70">
        <v>3.532057</v>
      </c>
      <c r="O21" s="70">
        <v>3.568667</v>
      </c>
      <c r="P21" s="70">
        <v>3.5692529999999998</v>
      </c>
      <c r="Q21" s="70">
        <v>3.5878510000000001</v>
      </c>
      <c r="R21" s="70">
        <v>3.6992889999999998</v>
      </c>
      <c r="S21" s="70">
        <v>3.8026939999999998</v>
      </c>
      <c r="T21" s="70">
        <v>3.856652</v>
      </c>
      <c r="U21" s="70">
        <v>3.7993570000000001</v>
      </c>
      <c r="V21" s="70">
        <v>3.9012600000000002</v>
      </c>
      <c r="W21" s="70">
        <v>3.836999</v>
      </c>
      <c r="X21" s="70">
        <v>3.8545929999999999</v>
      </c>
      <c r="Y21" s="70">
        <v>3.9213529999999999</v>
      </c>
      <c r="Z21" s="70">
        <v>4.0284979999999999</v>
      </c>
      <c r="AA21" s="70">
        <v>3.8308420000000001</v>
      </c>
      <c r="AB21" s="70">
        <v>3.8182160000000001</v>
      </c>
      <c r="AC21" s="70">
        <v>3.7001249999999999</v>
      </c>
      <c r="AD21" s="70">
        <v>3.75122</v>
      </c>
      <c r="AE21" s="70">
        <v>3.842975</v>
      </c>
      <c r="AF21" s="70">
        <v>3.7625459999999999</v>
      </c>
      <c r="AG21" s="70">
        <v>3.6578400000000002</v>
      </c>
      <c r="AH21" s="71">
        <v>4.228E-3</v>
      </c>
    </row>
    <row r="22" spans="1:34" ht="15" customHeight="1" x14ac:dyDescent="0.25">
      <c r="A22" s="34" t="s">
        <v>392</v>
      </c>
      <c r="B22" s="69" t="s">
        <v>71</v>
      </c>
      <c r="C22" s="70">
        <v>4.2000000000000003E-2</v>
      </c>
      <c r="D22" s="70">
        <v>0.29599999999999999</v>
      </c>
      <c r="E22" s="70">
        <v>3.4250000000000003E-2</v>
      </c>
      <c r="F22" s="70">
        <v>7.7399999999999997E-2</v>
      </c>
      <c r="G22" s="70">
        <v>9.5630000000000007E-2</v>
      </c>
      <c r="H22" s="70">
        <v>7.1919999999999998E-2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1" t="s">
        <v>72</v>
      </c>
    </row>
    <row r="23" spans="1:34" ht="15" customHeight="1" x14ac:dyDescent="0.25">
      <c r="A23" s="34" t="s">
        <v>393</v>
      </c>
      <c r="B23" s="68" t="s">
        <v>73</v>
      </c>
      <c r="C23" s="72">
        <v>14.342048</v>
      </c>
      <c r="D23" s="72">
        <v>16.189802</v>
      </c>
      <c r="E23" s="72">
        <v>16.814957</v>
      </c>
      <c r="F23" s="72">
        <v>17.135061</v>
      </c>
      <c r="G23" s="72">
        <v>17.317198000000001</v>
      </c>
      <c r="H23" s="72">
        <v>17.389209999999999</v>
      </c>
      <c r="I23" s="72">
        <v>17.443284999999999</v>
      </c>
      <c r="J23" s="72">
        <v>17.417428999999998</v>
      </c>
      <c r="K23" s="72">
        <v>17.358298999999999</v>
      </c>
      <c r="L23" s="72">
        <v>17.381329000000001</v>
      </c>
      <c r="M23" s="72">
        <v>17.377333</v>
      </c>
      <c r="N23" s="72">
        <v>17.233431</v>
      </c>
      <c r="O23" s="72">
        <v>17.212966999999999</v>
      </c>
      <c r="P23" s="72">
        <v>17.158218000000002</v>
      </c>
      <c r="Q23" s="72">
        <v>17.179463999999999</v>
      </c>
      <c r="R23" s="72">
        <v>17.130322</v>
      </c>
      <c r="S23" s="72">
        <v>17.14546</v>
      </c>
      <c r="T23" s="72">
        <v>17.187688999999999</v>
      </c>
      <c r="U23" s="72">
        <v>17.178190000000001</v>
      </c>
      <c r="V23" s="72">
        <v>17.225044</v>
      </c>
      <c r="W23" s="72">
        <v>17.156442999999999</v>
      </c>
      <c r="X23" s="72">
        <v>17.174633</v>
      </c>
      <c r="Y23" s="72">
        <v>17.165151999999999</v>
      </c>
      <c r="Z23" s="72">
        <v>17.096003</v>
      </c>
      <c r="AA23" s="72">
        <v>17.110158999999999</v>
      </c>
      <c r="AB23" s="72">
        <v>17.058160999999998</v>
      </c>
      <c r="AC23" s="72">
        <v>17.001854000000002</v>
      </c>
      <c r="AD23" s="72">
        <v>17.061287</v>
      </c>
      <c r="AE23" s="72">
        <v>16.955479</v>
      </c>
      <c r="AF23" s="72">
        <v>16.941759000000001</v>
      </c>
      <c r="AG23" s="72">
        <v>16.987226</v>
      </c>
      <c r="AH23" s="73">
        <v>5.6579999999999998E-3</v>
      </c>
    </row>
    <row r="25" spans="1:34" ht="15" customHeight="1" x14ac:dyDescent="0.25">
      <c r="A25" s="34" t="s">
        <v>1155</v>
      </c>
      <c r="B25" s="69" t="s">
        <v>1154</v>
      </c>
      <c r="C25" s="70">
        <v>-3.2170000000000001</v>
      </c>
      <c r="D25" s="70">
        <v>-3.6349999999999998</v>
      </c>
      <c r="E25" s="70">
        <v>-5.1411670000000003</v>
      </c>
      <c r="F25" s="70">
        <v>-5.805974</v>
      </c>
      <c r="G25" s="70">
        <v>-6.0594330000000003</v>
      </c>
      <c r="H25" s="70">
        <v>-6.0486899999999997</v>
      </c>
      <c r="I25" s="70">
        <v>-6.1846189999999996</v>
      </c>
      <c r="J25" s="70">
        <v>-6.2374330000000002</v>
      </c>
      <c r="K25" s="70">
        <v>-6.2405080000000002</v>
      </c>
      <c r="L25" s="70">
        <v>-6.3264430000000003</v>
      </c>
      <c r="M25" s="70">
        <v>-6.3976050000000004</v>
      </c>
      <c r="N25" s="70">
        <v>-6.2765760000000004</v>
      </c>
      <c r="O25" s="70">
        <v>-6.3159679999999998</v>
      </c>
      <c r="P25" s="70">
        <v>-6.2833119999999996</v>
      </c>
      <c r="Q25" s="70">
        <v>-6.3302050000000003</v>
      </c>
      <c r="R25" s="70">
        <v>-6.2199289999999996</v>
      </c>
      <c r="S25" s="70">
        <v>-6.1781100000000002</v>
      </c>
      <c r="T25" s="70">
        <v>-6.1930199999999997</v>
      </c>
      <c r="U25" s="70">
        <v>-6.1033590000000002</v>
      </c>
      <c r="V25" s="70">
        <v>-6.0658289999999999</v>
      </c>
      <c r="W25" s="70">
        <v>-5.9236329999999997</v>
      </c>
      <c r="X25" s="70">
        <v>-5.859826</v>
      </c>
      <c r="Y25" s="70">
        <v>-5.78972</v>
      </c>
      <c r="Z25" s="70">
        <v>-5.6524260000000002</v>
      </c>
      <c r="AA25" s="70">
        <v>-5.600543</v>
      </c>
      <c r="AB25" s="70">
        <v>-5.483555</v>
      </c>
      <c r="AC25" s="70">
        <v>-5.3081300000000002</v>
      </c>
      <c r="AD25" s="70">
        <v>-5.2792969999999997</v>
      </c>
      <c r="AE25" s="70">
        <v>-5.1047000000000002</v>
      </c>
      <c r="AF25" s="70">
        <v>-4.931165</v>
      </c>
      <c r="AG25" s="70">
        <v>-4.8036390000000004</v>
      </c>
      <c r="AH25" s="71">
        <v>1.3454000000000001E-2</v>
      </c>
    </row>
    <row r="26" spans="1:34" ht="15" customHeight="1" x14ac:dyDescent="0.25">
      <c r="A26" s="34" t="s">
        <v>1153</v>
      </c>
      <c r="B26" s="69" t="s">
        <v>1152</v>
      </c>
      <c r="C26" s="70">
        <v>0.97399999999999998</v>
      </c>
      <c r="D26" s="70">
        <v>0.85199999999999998</v>
      </c>
      <c r="E26" s="70">
        <v>0.663636</v>
      </c>
      <c r="F26" s="70">
        <v>0.68891800000000003</v>
      </c>
      <c r="G26" s="70">
        <v>0.59392500000000004</v>
      </c>
      <c r="H26" s="70">
        <v>0.65594200000000003</v>
      </c>
      <c r="I26" s="70">
        <v>0.74634500000000004</v>
      </c>
      <c r="J26" s="70">
        <v>0.74305500000000002</v>
      </c>
      <c r="K26" s="70">
        <v>0.73962399999999995</v>
      </c>
      <c r="L26" s="70">
        <v>0.71757599999999999</v>
      </c>
      <c r="M26" s="70">
        <v>0.72004299999999999</v>
      </c>
      <c r="N26" s="70">
        <v>0.75514800000000004</v>
      </c>
      <c r="O26" s="70">
        <v>0.74132799999999999</v>
      </c>
      <c r="P26" s="70">
        <v>0.74019100000000004</v>
      </c>
      <c r="Q26" s="70">
        <v>0.74089899999999997</v>
      </c>
      <c r="R26" s="70">
        <v>0.76681699999999997</v>
      </c>
      <c r="S26" s="70">
        <v>0.75349299999999997</v>
      </c>
      <c r="T26" s="70">
        <v>0.78642299999999998</v>
      </c>
      <c r="U26" s="70">
        <v>0.79696999999999996</v>
      </c>
      <c r="V26" s="70">
        <v>0.784161</v>
      </c>
      <c r="W26" s="70">
        <v>0.80188599999999999</v>
      </c>
      <c r="X26" s="70">
        <v>0.82421900000000003</v>
      </c>
      <c r="Y26" s="70">
        <v>0.81925899999999996</v>
      </c>
      <c r="Z26" s="70">
        <v>0.78622400000000003</v>
      </c>
      <c r="AA26" s="70">
        <v>0.79239000000000004</v>
      </c>
      <c r="AB26" s="70">
        <v>0.82423000000000002</v>
      </c>
      <c r="AC26" s="70">
        <v>0.82194900000000004</v>
      </c>
      <c r="AD26" s="70">
        <v>0.78680499999999998</v>
      </c>
      <c r="AE26" s="70">
        <v>0.80982399999999999</v>
      </c>
      <c r="AF26" s="70">
        <v>0.81538500000000003</v>
      </c>
      <c r="AG26" s="70">
        <v>0.79728200000000005</v>
      </c>
      <c r="AH26" s="71">
        <v>-6.6509999999999998E-3</v>
      </c>
    </row>
    <row r="27" spans="1:34" ht="15" customHeight="1" x14ac:dyDescent="0.25">
      <c r="A27" s="34" t="s">
        <v>1151</v>
      </c>
      <c r="B27" s="69" t="s">
        <v>1150</v>
      </c>
      <c r="C27" s="70">
        <v>0.56299999999999994</v>
      </c>
      <c r="D27" s="70">
        <v>0.69799999999999995</v>
      </c>
      <c r="E27" s="70">
        <v>0.66464900000000005</v>
      </c>
      <c r="F27" s="70">
        <v>0.65764800000000001</v>
      </c>
      <c r="G27" s="70">
        <v>0.646594</v>
      </c>
      <c r="H27" s="70">
        <v>0.64655799999999997</v>
      </c>
      <c r="I27" s="70">
        <v>0.59942899999999999</v>
      </c>
      <c r="J27" s="70">
        <v>0.59747700000000004</v>
      </c>
      <c r="K27" s="70">
        <v>0.59515700000000005</v>
      </c>
      <c r="L27" s="70">
        <v>0.59330099999999997</v>
      </c>
      <c r="M27" s="70">
        <v>0.59162199999999998</v>
      </c>
      <c r="N27" s="70">
        <v>0.58930300000000002</v>
      </c>
      <c r="O27" s="70">
        <v>0.58735099999999996</v>
      </c>
      <c r="P27" s="70">
        <v>0.585399</v>
      </c>
      <c r="Q27" s="70">
        <v>0.58344799999999997</v>
      </c>
      <c r="R27" s="70">
        <v>0.58149600000000001</v>
      </c>
      <c r="S27" s="70">
        <v>0.57356099999999999</v>
      </c>
      <c r="T27" s="70">
        <v>0.56984299999999999</v>
      </c>
      <c r="U27" s="70">
        <v>0.56789199999999995</v>
      </c>
      <c r="V27" s="70">
        <v>0.56605700000000003</v>
      </c>
      <c r="W27" s="70">
        <v>0.564222</v>
      </c>
      <c r="X27" s="70">
        <v>0.56200700000000003</v>
      </c>
      <c r="Y27" s="70">
        <v>0.56009399999999998</v>
      </c>
      <c r="Z27" s="70">
        <v>0.56428</v>
      </c>
      <c r="AA27" s="70">
        <v>0.55650299999999997</v>
      </c>
      <c r="AB27" s="70">
        <v>0.55466800000000005</v>
      </c>
      <c r="AC27" s="70">
        <v>0.55283300000000002</v>
      </c>
      <c r="AD27" s="70">
        <v>0.55086100000000005</v>
      </c>
      <c r="AE27" s="70">
        <v>0.54916299999999996</v>
      </c>
      <c r="AF27" s="70">
        <v>0.54732800000000004</v>
      </c>
      <c r="AG27" s="70">
        <v>0.54535599999999995</v>
      </c>
      <c r="AH27" s="71">
        <v>-1.0610000000000001E-3</v>
      </c>
    </row>
    <row r="28" spans="1:34" ht="15" customHeight="1" x14ac:dyDescent="0.25">
      <c r="A28" s="34" t="s">
        <v>1149</v>
      </c>
      <c r="B28" s="69" t="s">
        <v>1148</v>
      </c>
      <c r="C28" s="70">
        <v>0.35899999999999999</v>
      </c>
      <c r="D28" s="70">
        <v>0.442</v>
      </c>
      <c r="E28" s="70">
        <v>0.59816400000000003</v>
      </c>
      <c r="F28" s="70">
        <v>0.60789599999999999</v>
      </c>
      <c r="G28" s="70">
        <v>0.62710299999999997</v>
      </c>
      <c r="H28" s="70">
        <v>0.63753300000000002</v>
      </c>
      <c r="I28" s="70">
        <v>0.61073500000000003</v>
      </c>
      <c r="J28" s="70">
        <v>0.56705399999999995</v>
      </c>
      <c r="K28" s="70">
        <v>0.52091200000000004</v>
      </c>
      <c r="L28" s="70">
        <v>0.48718</v>
      </c>
      <c r="M28" s="70">
        <v>0.458625</v>
      </c>
      <c r="N28" s="70">
        <v>0.432668</v>
      </c>
      <c r="O28" s="70">
        <v>0.40992400000000001</v>
      </c>
      <c r="P28" s="70">
        <v>0.388623</v>
      </c>
      <c r="Q28" s="70">
        <v>0.37019600000000003</v>
      </c>
      <c r="R28" s="70">
        <v>0.33948600000000001</v>
      </c>
      <c r="S28" s="70">
        <v>0.30677500000000002</v>
      </c>
      <c r="T28" s="70">
        <v>0.266764</v>
      </c>
      <c r="U28" s="70">
        <v>0.26902100000000001</v>
      </c>
      <c r="V28" s="70">
        <v>0.26155200000000001</v>
      </c>
      <c r="W28" s="70">
        <v>0.27167999999999998</v>
      </c>
      <c r="X28" s="70">
        <v>0.27568799999999999</v>
      </c>
      <c r="Y28" s="70">
        <v>0.27082000000000001</v>
      </c>
      <c r="Z28" s="70">
        <v>0.28192899999999999</v>
      </c>
      <c r="AA28" s="70">
        <v>0.28015299999999999</v>
      </c>
      <c r="AB28" s="70">
        <v>0.27291700000000002</v>
      </c>
      <c r="AC28" s="70">
        <v>0.27762700000000001</v>
      </c>
      <c r="AD28" s="70">
        <v>0.28230499999999997</v>
      </c>
      <c r="AE28" s="70">
        <v>0.28871400000000003</v>
      </c>
      <c r="AF28" s="70">
        <v>0.29334500000000002</v>
      </c>
      <c r="AG28" s="70">
        <v>0.30864900000000001</v>
      </c>
      <c r="AH28" s="71">
        <v>-5.025E-3</v>
      </c>
    </row>
    <row r="29" spans="1:34" ht="15" customHeight="1" x14ac:dyDescent="0.25">
      <c r="A29" s="34" t="s">
        <v>1147</v>
      </c>
      <c r="B29" s="69" t="s">
        <v>1146</v>
      </c>
      <c r="C29" s="70">
        <v>5.1130000000000004</v>
      </c>
      <c r="D29" s="70">
        <v>5.6269999999999998</v>
      </c>
      <c r="E29" s="70">
        <v>7.0676160000000001</v>
      </c>
      <c r="F29" s="70">
        <v>7.7604360000000003</v>
      </c>
      <c r="G29" s="70">
        <v>7.9270550000000002</v>
      </c>
      <c r="H29" s="70">
        <v>7.9887230000000002</v>
      </c>
      <c r="I29" s="70">
        <v>8.1411289999999994</v>
      </c>
      <c r="J29" s="70">
        <v>8.1450200000000006</v>
      </c>
      <c r="K29" s="70">
        <v>8.0962019999999999</v>
      </c>
      <c r="L29" s="70">
        <v>8.1244999999999994</v>
      </c>
      <c r="M29" s="70">
        <v>8.1678949999999997</v>
      </c>
      <c r="N29" s="70">
        <v>8.0536949999999994</v>
      </c>
      <c r="O29" s="70">
        <v>8.05457</v>
      </c>
      <c r="P29" s="70">
        <v>7.9975259999999997</v>
      </c>
      <c r="Q29" s="70">
        <v>8.0247469999999996</v>
      </c>
      <c r="R29" s="70">
        <v>7.9077279999999996</v>
      </c>
      <c r="S29" s="70">
        <v>7.8119389999999997</v>
      </c>
      <c r="T29" s="70">
        <v>7.8160499999999997</v>
      </c>
      <c r="U29" s="70">
        <v>7.7372420000000002</v>
      </c>
      <c r="V29" s="70">
        <v>7.6775989999999998</v>
      </c>
      <c r="W29" s="70">
        <v>7.5614210000000002</v>
      </c>
      <c r="X29" s="70">
        <v>7.5217400000000003</v>
      </c>
      <c r="Y29" s="70">
        <v>7.4398920000000004</v>
      </c>
      <c r="Z29" s="70">
        <v>7.2848600000000001</v>
      </c>
      <c r="AA29" s="70">
        <v>7.2295889999999998</v>
      </c>
      <c r="AB29" s="70">
        <v>7.13537</v>
      </c>
      <c r="AC29" s="70">
        <v>6.9605389999999998</v>
      </c>
      <c r="AD29" s="70">
        <v>6.8992680000000002</v>
      </c>
      <c r="AE29" s="70">
        <v>6.7523999999999997</v>
      </c>
      <c r="AF29" s="70">
        <v>6.5872229999999998</v>
      </c>
      <c r="AG29" s="70">
        <v>6.4549260000000004</v>
      </c>
      <c r="AH29" s="71">
        <v>7.7990000000000004E-3</v>
      </c>
    </row>
    <row r="30" spans="1:34" ht="15" customHeight="1" x14ac:dyDescent="0.25">
      <c r="A30" s="34" t="s">
        <v>1145</v>
      </c>
      <c r="B30" s="69" t="s">
        <v>1144</v>
      </c>
      <c r="C30" s="70">
        <v>0.96299999999999997</v>
      </c>
      <c r="D30" s="70">
        <v>1.093</v>
      </c>
      <c r="E30" s="70">
        <v>1.014167</v>
      </c>
      <c r="F30" s="70">
        <v>0.96139699999999995</v>
      </c>
      <c r="G30" s="70">
        <v>0.87175999999999998</v>
      </c>
      <c r="H30" s="70">
        <v>0.87103799999999998</v>
      </c>
      <c r="I30" s="70">
        <v>0.88023300000000004</v>
      </c>
      <c r="J30" s="70">
        <v>0.85790100000000002</v>
      </c>
      <c r="K30" s="70">
        <v>0.85144500000000001</v>
      </c>
      <c r="L30" s="70">
        <v>0.86322699999999997</v>
      </c>
      <c r="M30" s="70">
        <v>0.89124199999999998</v>
      </c>
      <c r="N30" s="70">
        <v>0.86306000000000005</v>
      </c>
      <c r="O30" s="70">
        <v>0.86306000000000005</v>
      </c>
      <c r="P30" s="70">
        <v>0.864255</v>
      </c>
      <c r="Q30" s="70">
        <v>0.88183900000000004</v>
      </c>
      <c r="R30" s="70">
        <v>0.88052699999999995</v>
      </c>
      <c r="S30" s="70">
        <v>0.89727400000000002</v>
      </c>
      <c r="T30" s="70">
        <v>0.90320699999999998</v>
      </c>
      <c r="U30" s="70">
        <v>0.91071899999999995</v>
      </c>
      <c r="V30" s="70">
        <v>0.92022300000000001</v>
      </c>
      <c r="W30" s="70">
        <v>0.916578</v>
      </c>
      <c r="X30" s="70">
        <v>0.92057999999999995</v>
      </c>
      <c r="Y30" s="70">
        <v>0.92265600000000003</v>
      </c>
      <c r="Z30" s="70">
        <v>0.922068</v>
      </c>
      <c r="AA30" s="70">
        <v>0.91853899999999999</v>
      </c>
      <c r="AB30" s="70">
        <v>0.92386599999999997</v>
      </c>
      <c r="AC30" s="70">
        <v>0.91686199999999995</v>
      </c>
      <c r="AD30" s="70">
        <v>0.90959500000000004</v>
      </c>
      <c r="AE30" s="70">
        <v>0.91157299999999997</v>
      </c>
      <c r="AF30" s="70">
        <v>0.90798100000000004</v>
      </c>
      <c r="AG30" s="70">
        <v>0.91040900000000002</v>
      </c>
      <c r="AH30" s="71">
        <v>-1.8699999999999999E-3</v>
      </c>
    </row>
    <row r="31" spans="1:34" x14ac:dyDescent="0.25">
      <c r="A31" s="34" t="s">
        <v>1143</v>
      </c>
      <c r="B31" s="69" t="s">
        <v>1142</v>
      </c>
      <c r="C31" s="70">
        <v>-8.3000000000000004E-2</v>
      </c>
      <c r="D31" s="70">
        <v>5.1999999999999998E-2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1" t="s">
        <v>72</v>
      </c>
    </row>
    <row r="32" spans="1:34" x14ac:dyDescent="0.25">
      <c r="A32" s="34" t="s">
        <v>1141</v>
      </c>
      <c r="B32" s="69" t="s">
        <v>1140</v>
      </c>
      <c r="C32" s="70">
        <v>5.0260300000000004</v>
      </c>
      <c r="D32" s="70">
        <v>5.2856230000000002</v>
      </c>
      <c r="E32" s="70">
        <v>5.7693899999999996</v>
      </c>
      <c r="F32" s="70">
        <v>6.4225789999999998</v>
      </c>
      <c r="G32" s="70">
        <v>6.7762060000000002</v>
      </c>
      <c r="H32" s="70">
        <v>6.8788479999999996</v>
      </c>
      <c r="I32" s="70">
        <v>7.008146</v>
      </c>
      <c r="J32" s="70">
        <v>7.1111950000000004</v>
      </c>
      <c r="K32" s="70">
        <v>7.2021249999999997</v>
      </c>
      <c r="L32" s="70">
        <v>7.2495440000000002</v>
      </c>
      <c r="M32" s="70">
        <v>7.3370090000000001</v>
      </c>
      <c r="N32" s="70">
        <v>7.4182059999999996</v>
      </c>
      <c r="O32" s="70">
        <v>7.503762</v>
      </c>
      <c r="P32" s="70">
        <v>7.5547719999999998</v>
      </c>
      <c r="Q32" s="70">
        <v>7.6459890000000001</v>
      </c>
      <c r="R32" s="70">
        <v>7.7044069999999998</v>
      </c>
      <c r="S32" s="70">
        <v>7.7228339999999998</v>
      </c>
      <c r="T32" s="70">
        <v>7.7820590000000003</v>
      </c>
      <c r="U32" s="70">
        <v>7.7856300000000003</v>
      </c>
      <c r="V32" s="70">
        <v>7.7890930000000003</v>
      </c>
      <c r="W32" s="70">
        <v>7.796106</v>
      </c>
      <c r="X32" s="70">
        <v>7.8150909999999998</v>
      </c>
      <c r="Y32" s="70">
        <v>7.8563739999999997</v>
      </c>
      <c r="Z32" s="70">
        <v>7.9427440000000002</v>
      </c>
      <c r="AA32" s="70">
        <v>8.0078490000000002</v>
      </c>
      <c r="AB32" s="70">
        <v>8.097505</v>
      </c>
      <c r="AC32" s="70">
        <v>8.0941340000000004</v>
      </c>
      <c r="AD32" s="70">
        <v>8.0989419999999992</v>
      </c>
      <c r="AE32" s="70">
        <v>8.1268270000000005</v>
      </c>
      <c r="AF32" s="70">
        <v>8.1009700000000002</v>
      </c>
      <c r="AG32" s="70">
        <v>8.0693319999999993</v>
      </c>
      <c r="AH32" s="71">
        <v>1.5907000000000001E-2</v>
      </c>
    </row>
    <row r="33" spans="1:34" x14ac:dyDescent="0.25">
      <c r="A33" s="34" t="s">
        <v>1139</v>
      </c>
      <c r="B33" s="69" t="s">
        <v>1138</v>
      </c>
      <c r="C33" s="70">
        <v>0.96784499999999996</v>
      </c>
      <c r="D33" s="70">
        <v>1.0978079999999999</v>
      </c>
      <c r="E33" s="70">
        <v>1.104058</v>
      </c>
      <c r="F33" s="70">
        <v>1.1209659999999999</v>
      </c>
      <c r="G33" s="70">
        <v>1.1251150000000001</v>
      </c>
      <c r="H33" s="70">
        <v>1.130476</v>
      </c>
      <c r="I33" s="70">
        <v>1.1351420000000001</v>
      </c>
      <c r="J33" s="70">
        <v>1.1392629999999999</v>
      </c>
      <c r="K33" s="70">
        <v>1.1431530000000001</v>
      </c>
      <c r="L33" s="70">
        <v>1.146663</v>
      </c>
      <c r="M33" s="70">
        <v>1.1501049999999999</v>
      </c>
      <c r="N33" s="70">
        <v>1.1500140000000001</v>
      </c>
      <c r="O33" s="70">
        <v>1.1502300000000001</v>
      </c>
      <c r="P33" s="70">
        <v>1.150846</v>
      </c>
      <c r="Q33" s="70">
        <v>1.1518299999999999</v>
      </c>
      <c r="R33" s="70">
        <v>1.153152</v>
      </c>
      <c r="S33" s="70">
        <v>1.1542730000000001</v>
      </c>
      <c r="T33" s="70">
        <v>1.1556340000000001</v>
      </c>
      <c r="U33" s="70">
        <v>1.157011</v>
      </c>
      <c r="V33" s="70">
        <v>1.1588400000000001</v>
      </c>
      <c r="W33" s="70">
        <v>1.160657</v>
      </c>
      <c r="X33" s="70">
        <v>1.162442</v>
      </c>
      <c r="Y33" s="70">
        <v>1.164779</v>
      </c>
      <c r="Z33" s="70">
        <v>1.1670830000000001</v>
      </c>
      <c r="AA33" s="70">
        <v>1.1687689999999999</v>
      </c>
      <c r="AB33" s="70">
        <v>1.1705030000000001</v>
      </c>
      <c r="AC33" s="70">
        <v>1.174558</v>
      </c>
      <c r="AD33" s="70">
        <v>1.1908700000000001</v>
      </c>
      <c r="AE33" s="70">
        <v>1.2006810000000001</v>
      </c>
      <c r="AF33" s="70">
        <v>1.215252</v>
      </c>
      <c r="AG33" s="70">
        <v>1.225938</v>
      </c>
      <c r="AH33" s="71">
        <v>7.9109999999999996E-3</v>
      </c>
    </row>
    <row r="34" spans="1:34" x14ac:dyDescent="0.25">
      <c r="A34" s="34" t="s">
        <v>1137</v>
      </c>
      <c r="B34" s="69" t="s">
        <v>1136</v>
      </c>
      <c r="C34" s="70">
        <v>0.80141700000000005</v>
      </c>
      <c r="D34" s="70">
        <v>0.88364100000000001</v>
      </c>
      <c r="E34" s="70">
        <v>0.87468500000000005</v>
      </c>
      <c r="F34" s="70">
        <v>0.87879799999999997</v>
      </c>
      <c r="G34" s="70">
        <v>0.88032999999999995</v>
      </c>
      <c r="H34" s="70">
        <v>0.88540399999999997</v>
      </c>
      <c r="I34" s="70">
        <v>0.88809000000000005</v>
      </c>
      <c r="J34" s="70">
        <v>0.88900299999999999</v>
      </c>
      <c r="K34" s="70">
        <v>0.88987499999999997</v>
      </c>
      <c r="L34" s="70">
        <v>0.88989499999999999</v>
      </c>
      <c r="M34" s="70">
        <v>0.88976100000000002</v>
      </c>
      <c r="N34" s="70">
        <v>0.88968199999999997</v>
      </c>
      <c r="O34" s="70">
        <v>0.89028399999999996</v>
      </c>
      <c r="P34" s="70">
        <v>0.89199899999999999</v>
      </c>
      <c r="Q34" s="70">
        <v>0.89451700000000001</v>
      </c>
      <c r="R34" s="70">
        <v>0.89873199999999998</v>
      </c>
      <c r="S34" s="70">
        <v>0.90211300000000005</v>
      </c>
      <c r="T34" s="70">
        <v>0.90566899999999995</v>
      </c>
      <c r="U34" s="70">
        <v>0.90939199999999998</v>
      </c>
      <c r="V34" s="70">
        <v>0.91414700000000004</v>
      </c>
      <c r="W34" s="70">
        <v>0.91985499999999998</v>
      </c>
      <c r="X34" s="70">
        <v>0.92518999999999996</v>
      </c>
      <c r="Y34" s="70">
        <v>0.93104399999999998</v>
      </c>
      <c r="Z34" s="70">
        <v>0.93722799999999995</v>
      </c>
      <c r="AA34" s="70">
        <v>0.94283099999999997</v>
      </c>
      <c r="AB34" s="70">
        <v>0.94871300000000003</v>
      </c>
      <c r="AC34" s="70">
        <v>0.95496800000000004</v>
      </c>
      <c r="AD34" s="70">
        <v>0.96090900000000001</v>
      </c>
      <c r="AE34" s="70">
        <v>0.96757400000000005</v>
      </c>
      <c r="AF34" s="70">
        <v>0.974553</v>
      </c>
      <c r="AG34" s="70">
        <v>0.98171900000000001</v>
      </c>
      <c r="AH34" s="71">
        <v>6.7869999999999996E-3</v>
      </c>
    </row>
    <row r="35" spans="1:34" x14ac:dyDescent="0.25">
      <c r="A35" s="34" t="s">
        <v>1135</v>
      </c>
      <c r="B35" s="69" t="s">
        <v>1124</v>
      </c>
      <c r="C35" s="70">
        <v>0.87758999999999998</v>
      </c>
      <c r="D35" s="70">
        <v>0.96729900000000002</v>
      </c>
      <c r="E35" s="70">
        <v>0.98176300000000005</v>
      </c>
      <c r="F35" s="70">
        <v>0.98855400000000004</v>
      </c>
      <c r="G35" s="70">
        <v>0.99845499999999998</v>
      </c>
      <c r="H35" s="70">
        <v>1.00648</v>
      </c>
      <c r="I35" s="70">
        <v>1.012189</v>
      </c>
      <c r="J35" s="70">
        <v>1.0162040000000001</v>
      </c>
      <c r="K35" s="70">
        <v>1.020262</v>
      </c>
      <c r="L35" s="70">
        <v>1.0235369999999999</v>
      </c>
      <c r="M35" s="70">
        <v>1.0332619999999999</v>
      </c>
      <c r="N35" s="70">
        <v>1.0367759999999999</v>
      </c>
      <c r="O35" s="70">
        <v>1.041058</v>
      </c>
      <c r="P35" s="70">
        <v>1.0465359999999999</v>
      </c>
      <c r="Q35" s="70">
        <v>1.0529170000000001</v>
      </c>
      <c r="R35" s="70">
        <v>1.058686</v>
      </c>
      <c r="S35" s="70">
        <v>1.0685309999999999</v>
      </c>
      <c r="T35" s="70">
        <v>1.076254</v>
      </c>
      <c r="U35" s="70">
        <v>1.0842430000000001</v>
      </c>
      <c r="V35" s="70">
        <v>1.0933619999999999</v>
      </c>
      <c r="W35" s="70">
        <v>1.1035550000000001</v>
      </c>
      <c r="X35" s="70">
        <v>1.1134850000000001</v>
      </c>
      <c r="Y35" s="70">
        <v>1.124045</v>
      </c>
      <c r="Z35" s="70">
        <v>1.135057</v>
      </c>
      <c r="AA35" s="70">
        <v>1.1547909999999999</v>
      </c>
      <c r="AB35" s="70">
        <v>1.165999</v>
      </c>
      <c r="AC35" s="70">
        <v>1.177684</v>
      </c>
      <c r="AD35" s="70">
        <v>1.1891970000000001</v>
      </c>
      <c r="AE35" s="70">
        <v>1.20156</v>
      </c>
      <c r="AF35" s="70">
        <v>1.2143919999999999</v>
      </c>
      <c r="AG35" s="70">
        <v>1.2275640000000001</v>
      </c>
      <c r="AH35" s="71">
        <v>1.125E-2</v>
      </c>
    </row>
    <row r="36" spans="1:34" x14ac:dyDescent="0.25">
      <c r="A36" s="34" t="s">
        <v>1134</v>
      </c>
      <c r="B36" s="69" t="s">
        <v>1122</v>
      </c>
      <c r="C36" s="70">
        <v>-7.6173000000000005E-2</v>
      </c>
      <c r="D36" s="70">
        <v>-8.3657999999999996E-2</v>
      </c>
      <c r="E36" s="70">
        <v>-0.10707800000000001</v>
      </c>
      <c r="F36" s="70">
        <v>-0.10975600000000001</v>
      </c>
      <c r="G36" s="70">
        <v>-0.11812499999999999</v>
      </c>
      <c r="H36" s="70">
        <v>-0.121077</v>
      </c>
      <c r="I36" s="70">
        <v>-0.124098</v>
      </c>
      <c r="J36" s="70">
        <v>-0.12720200000000001</v>
      </c>
      <c r="K36" s="70">
        <v>-0.130387</v>
      </c>
      <c r="L36" s="70">
        <v>-0.13364200000000001</v>
      </c>
      <c r="M36" s="70">
        <v>-0.14350099999999999</v>
      </c>
      <c r="N36" s="70">
        <v>-0.147094</v>
      </c>
      <c r="O36" s="70">
        <v>-0.15077299999999999</v>
      </c>
      <c r="P36" s="70">
        <v>-0.15453800000000001</v>
      </c>
      <c r="Q36" s="70">
        <v>-0.15840000000000001</v>
      </c>
      <c r="R36" s="70">
        <v>-0.15995400000000001</v>
      </c>
      <c r="S36" s="70">
        <v>-0.16641800000000001</v>
      </c>
      <c r="T36" s="70">
        <v>-0.17058599999999999</v>
      </c>
      <c r="U36" s="70">
        <v>-0.17485100000000001</v>
      </c>
      <c r="V36" s="70">
        <v>-0.17921400000000001</v>
      </c>
      <c r="W36" s="70">
        <v>-0.1837</v>
      </c>
      <c r="X36" s="70">
        <v>-0.18829599999999999</v>
      </c>
      <c r="Y36" s="70">
        <v>-0.19300100000000001</v>
      </c>
      <c r="Z36" s="70">
        <v>-0.197829</v>
      </c>
      <c r="AA36" s="70">
        <v>-0.21196000000000001</v>
      </c>
      <c r="AB36" s="70">
        <v>-0.21728600000000001</v>
      </c>
      <c r="AC36" s="70">
        <v>-0.222717</v>
      </c>
      <c r="AD36" s="70">
        <v>-0.22828799999999999</v>
      </c>
      <c r="AE36" s="70">
        <v>-0.233987</v>
      </c>
      <c r="AF36" s="70">
        <v>-0.239839</v>
      </c>
      <c r="AG36" s="70">
        <v>-0.24584400000000001</v>
      </c>
      <c r="AH36" s="71">
        <v>3.9829000000000003E-2</v>
      </c>
    </row>
    <row r="37" spans="1:34" x14ac:dyDescent="0.25">
      <c r="A37" s="34" t="s">
        <v>1133</v>
      </c>
      <c r="B37" s="69" t="s">
        <v>1120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1" t="s">
        <v>72</v>
      </c>
    </row>
    <row r="38" spans="1:34" x14ac:dyDescent="0.25">
      <c r="A38" s="34" t="s">
        <v>1132</v>
      </c>
      <c r="B38" s="69" t="s">
        <v>1131</v>
      </c>
      <c r="C38" s="70">
        <v>0.116096</v>
      </c>
      <c r="D38" s="70">
        <v>0.137044</v>
      </c>
      <c r="E38" s="70">
        <v>0.12911900000000001</v>
      </c>
      <c r="F38" s="70">
        <v>0.13076399999999999</v>
      </c>
      <c r="G38" s="70">
        <v>0.131831</v>
      </c>
      <c r="H38" s="70">
        <v>0.13046199999999999</v>
      </c>
      <c r="I38" s="70">
        <v>0.13120599999999999</v>
      </c>
      <c r="J38" s="70">
        <v>0.133105</v>
      </c>
      <c r="K38" s="70">
        <v>0.133297</v>
      </c>
      <c r="L38" s="70">
        <v>0.13350999999999999</v>
      </c>
      <c r="M38" s="70">
        <v>0.13389699999999999</v>
      </c>
      <c r="N38" s="70">
        <v>0.13411200000000001</v>
      </c>
      <c r="O38" s="70">
        <v>0.13414899999999999</v>
      </c>
      <c r="P38" s="70">
        <v>0.13436200000000001</v>
      </c>
      <c r="Q38" s="70">
        <v>0.134575</v>
      </c>
      <c r="R38" s="70">
        <v>0.13205900000000001</v>
      </c>
      <c r="S38" s="70">
        <v>0.13076399999999999</v>
      </c>
      <c r="T38" s="70">
        <v>0.130938</v>
      </c>
      <c r="U38" s="70">
        <v>0.13091800000000001</v>
      </c>
      <c r="V38" s="70">
        <v>0.13089400000000001</v>
      </c>
      <c r="W38" s="70">
        <v>0.12767000000000001</v>
      </c>
      <c r="X38" s="70">
        <v>0.125501</v>
      </c>
      <c r="Y38" s="70">
        <v>0.12645400000000001</v>
      </c>
      <c r="Z38" s="70">
        <v>0.125863</v>
      </c>
      <c r="AA38" s="70">
        <v>0.123127</v>
      </c>
      <c r="AB38" s="70">
        <v>0.118713</v>
      </c>
      <c r="AC38" s="70">
        <v>0.116801</v>
      </c>
      <c r="AD38" s="70">
        <v>0.12589700000000001</v>
      </c>
      <c r="AE38" s="70">
        <v>0.12757199999999999</v>
      </c>
      <c r="AF38" s="70">
        <v>0.129693</v>
      </c>
      <c r="AG38" s="70">
        <v>0.131716</v>
      </c>
      <c r="AH38" s="71" t="s">
        <v>72</v>
      </c>
    </row>
    <row r="39" spans="1:34" x14ac:dyDescent="0.25">
      <c r="A39" s="34" t="s">
        <v>1130</v>
      </c>
      <c r="B39" s="69" t="s">
        <v>1124</v>
      </c>
      <c r="C39" s="70">
        <v>0.113001</v>
      </c>
      <c r="D39" s="70">
        <v>0.13394800000000001</v>
      </c>
      <c r="E39" s="70">
        <v>0.119328</v>
      </c>
      <c r="F39" s="70">
        <v>0.120925</v>
      </c>
      <c r="G39" s="70">
        <v>0.12381300000000001</v>
      </c>
      <c r="H39" s="70">
        <v>0.122403</v>
      </c>
      <c r="I39" s="70">
        <v>0.123108</v>
      </c>
      <c r="J39" s="70">
        <v>0.12496599999999999</v>
      </c>
      <c r="K39" s="70">
        <v>0.12511700000000001</v>
      </c>
      <c r="L39" s="70">
        <v>0.12528900000000001</v>
      </c>
      <c r="M39" s="70">
        <v>0.125635</v>
      </c>
      <c r="N39" s="70">
        <v>0.125809</v>
      </c>
      <c r="O39" s="70">
        <v>0.125805</v>
      </c>
      <c r="P39" s="70">
        <v>0.125976</v>
      </c>
      <c r="Q39" s="70">
        <v>0.12614700000000001</v>
      </c>
      <c r="R39" s="70">
        <v>0.123589</v>
      </c>
      <c r="S39" s="70">
        <v>0.122251</v>
      </c>
      <c r="T39" s="70">
        <v>0.12238300000000001</v>
      </c>
      <c r="U39" s="70">
        <v>0.12232</v>
      </c>
      <c r="V39" s="70">
        <v>0.122253</v>
      </c>
      <c r="W39" s="70">
        <v>0.11898599999999999</v>
      </c>
      <c r="X39" s="70">
        <v>0.116773</v>
      </c>
      <c r="Y39" s="70">
        <v>0.117683</v>
      </c>
      <c r="Z39" s="70">
        <v>0.117048</v>
      </c>
      <c r="AA39" s="70">
        <v>0.11426799999999999</v>
      </c>
      <c r="AB39" s="70">
        <v>0.10981</v>
      </c>
      <c r="AC39" s="70">
        <v>0.107853</v>
      </c>
      <c r="AD39" s="70">
        <v>0.11690399999999999</v>
      </c>
      <c r="AE39" s="70">
        <v>0.118535</v>
      </c>
      <c r="AF39" s="70">
        <v>0.12060999999999999</v>
      </c>
      <c r="AG39" s="70">
        <v>0.122588</v>
      </c>
      <c r="AH39" s="71">
        <v>2.7179999999999999E-3</v>
      </c>
    </row>
    <row r="40" spans="1:34" x14ac:dyDescent="0.25">
      <c r="A40" s="34" t="s">
        <v>1129</v>
      </c>
      <c r="B40" s="69" t="s">
        <v>1122</v>
      </c>
      <c r="C40" s="70">
        <v>3.0950000000000001E-3</v>
      </c>
      <c r="D40" s="70">
        <v>3.0950000000000001E-3</v>
      </c>
      <c r="E40" s="70">
        <v>9.7909999999999994E-3</v>
      </c>
      <c r="F40" s="70">
        <v>9.8399999999999998E-3</v>
      </c>
      <c r="G40" s="70">
        <v>8.0180000000000008E-3</v>
      </c>
      <c r="H40" s="70">
        <v>8.0579999999999992E-3</v>
      </c>
      <c r="I40" s="70">
        <v>8.0979999999999993E-3</v>
      </c>
      <c r="J40" s="70">
        <v>8.1390000000000004E-3</v>
      </c>
      <c r="K40" s="70">
        <v>8.1799999999999998E-3</v>
      </c>
      <c r="L40" s="70">
        <v>8.2199999999999999E-3</v>
      </c>
      <c r="M40" s="70">
        <v>8.2620000000000002E-3</v>
      </c>
      <c r="N40" s="70">
        <v>8.3029999999999996E-3</v>
      </c>
      <c r="O40" s="70">
        <v>8.3440000000000007E-3</v>
      </c>
      <c r="P40" s="70">
        <v>8.3859999999999994E-3</v>
      </c>
      <c r="Q40" s="70">
        <v>8.4279999999999997E-3</v>
      </c>
      <c r="R40" s="70">
        <v>8.4700000000000001E-3</v>
      </c>
      <c r="S40" s="70">
        <v>8.5120000000000005E-3</v>
      </c>
      <c r="T40" s="70">
        <v>8.5550000000000001E-3</v>
      </c>
      <c r="U40" s="70">
        <v>8.5979999999999997E-3</v>
      </c>
      <c r="V40" s="70">
        <v>8.6409999999999994E-3</v>
      </c>
      <c r="W40" s="70">
        <v>8.6840000000000007E-3</v>
      </c>
      <c r="X40" s="70">
        <v>8.7270000000000004E-3</v>
      </c>
      <c r="Y40" s="70">
        <v>8.7709999999999993E-3</v>
      </c>
      <c r="Z40" s="70">
        <v>8.8149999999999999E-3</v>
      </c>
      <c r="AA40" s="70">
        <v>8.8590000000000006E-3</v>
      </c>
      <c r="AB40" s="70">
        <v>8.9029999999999995E-3</v>
      </c>
      <c r="AC40" s="70">
        <v>8.9479999999999994E-3</v>
      </c>
      <c r="AD40" s="70">
        <v>8.9929999999999993E-3</v>
      </c>
      <c r="AE40" s="70">
        <v>9.0379999999999992E-3</v>
      </c>
      <c r="AF40" s="70">
        <v>9.0830000000000008E-3</v>
      </c>
      <c r="AG40" s="70">
        <v>9.1280000000000007E-3</v>
      </c>
      <c r="AH40" s="71">
        <v>3.6708999999999999E-2</v>
      </c>
    </row>
    <row r="41" spans="1:34" x14ac:dyDescent="0.25">
      <c r="A41" s="34" t="s">
        <v>1128</v>
      </c>
      <c r="B41" s="69" t="s">
        <v>1120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1" t="s">
        <v>72</v>
      </c>
    </row>
    <row r="42" spans="1:34" x14ac:dyDescent="0.25">
      <c r="A42" s="34" t="s">
        <v>1127</v>
      </c>
      <c r="B42" s="69" t="s">
        <v>1126</v>
      </c>
      <c r="C42" s="70">
        <v>5.0332000000000002E-2</v>
      </c>
      <c r="D42" s="70">
        <v>7.7122999999999997E-2</v>
      </c>
      <c r="E42" s="70">
        <v>0.100255</v>
      </c>
      <c r="F42" s="70">
        <v>0.111404</v>
      </c>
      <c r="G42" s="70">
        <v>0.112953</v>
      </c>
      <c r="H42" s="70">
        <v>0.114611</v>
      </c>
      <c r="I42" s="70">
        <v>0.115846</v>
      </c>
      <c r="J42" s="70">
        <v>0.117155</v>
      </c>
      <c r="K42" s="70">
        <v>0.119981</v>
      </c>
      <c r="L42" s="70">
        <v>0.12325800000000001</v>
      </c>
      <c r="M42" s="70">
        <v>0.126447</v>
      </c>
      <c r="N42" s="70">
        <v>0.12622</v>
      </c>
      <c r="O42" s="70">
        <v>0.12579599999999999</v>
      </c>
      <c r="P42" s="70">
        <v>0.124485</v>
      </c>
      <c r="Q42" s="70">
        <v>0.122737</v>
      </c>
      <c r="R42" s="70">
        <v>0.122361</v>
      </c>
      <c r="S42" s="70">
        <v>0.121396</v>
      </c>
      <c r="T42" s="70">
        <v>0.11902799999999999</v>
      </c>
      <c r="U42" s="70">
        <v>0.1167</v>
      </c>
      <c r="V42" s="70">
        <v>0.113799</v>
      </c>
      <c r="W42" s="70">
        <v>0.113132</v>
      </c>
      <c r="X42" s="70">
        <v>0.111752</v>
      </c>
      <c r="Y42" s="70">
        <v>0.107281</v>
      </c>
      <c r="Z42" s="70">
        <v>0.103993</v>
      </c>
      <c r="AA42" s="70">
        <v>0.102811</v>
      </c>
      <c r="AB42" s="70">
        <v>0.103077</v>
      </c>
      <c r="AC42" s="70">
        <v>0.10279000000000001</v>
      </c>
      <c r="AD42" s="70">
        <v>0.104064</v>
      </c>
      <c r="AE42" s="70">
        <v>0.105535</v>
      </c>
      <c r="AF42" s="70">
        <v>0.11100599999999999</v>
      </c>
      <c r="AG42" s="70">
        <v>0.11250300000000001</v>
      </c>
      <c r="AH42" s="71">
        <v>2.7174E-2</v>
      </c>
    </row>
    <row r="43" spans="1:34" x14ac:dyDescent="0.25">
      <c r="A43" s="34" t="s">
        <v>1125</v>
      </c>
      <c r="B43" s="69" t="s">
        <v>1124</v>
      </c>
      <c r="C43" s="70">
        <v>3.2682999999999997E-2</v>
      </c>
      <c r="D43" s="70">
        <v>5.1091999999999999E-2</v>
      </c>
      <c r="E43" s="70">
        <v>7.5903999999999999E-2</v>
      </c>
      <c r="F43" s="70">
        <v>8.6749000000000007E-2</v>
      </c>
      <c r="G43" s="70">
        <v>8.7989999999999999E-2</v>
      </c>
      <c r="H43" s="70">
        <v>8.9335999999999999E-2</v>
      </c>
      <c r="I43" s="70">
        <v>9.0255000000000002E-2</v>
      </c>
      <c r="J43" s="70">
        <v>9.1244000000000006E-2</v>
      </c>
      <c r="K43" s="70">
        <v>9.3745999999999996E-2</v>
      </c>
      <c r="L43" s="70">
        <v>9.6695000000000003E-2</v>
      </c>
      <c r="M43" s="70">
        <v>9.9553000000000003E-2</v>
      </c>
      <c r="N43" s="70">
        <v>9.8988999999999994E-2</v>
      </c>
      <c r="O43" s="70">
        <v>9.8225000000000007E-2</v>
      </c>
      <c r="P43" s="70">
        <v>9.6569000000000002E-2</v>
      </c>
      <c r="Q43" s="70">
        <v>9.4472E-2</v>
      </c>
      <c r="R43" s="70">
        <v>9.3743000000000007E-2</v>
      </c>
      <c r="S43" s="70">
        <v>9.2420000000000002E-2</v>
      </c>
      <c r="T43" s="70">
        <v>8.9690000000000006E-2</v>
      </c>
      <c r="U43" s="70">
        <v>8.6995000000000003E-2</v>
      </c>
      <c r="V43" s="70">
        <v>8.3722000000000005E-2</v>
      </c>
      <c r="W43" s="70">
        <v>8.2679000000000002E-2</v>
      </c>
      <c r="X43" s="70">
        <v>8.0919000000000005E-2</v>
      </c>
      <c r="Y43" s="70">
        <v>8.1969E-2</v>
      </c>
      <c r="Z43" s="70">
        <v>7.8364000000000003E-2</v>
      </c>
      <c r="AA43" s="70">
        <v>7.6862E-2</v>
      </c>
      <c r="AB43" s="70">
        <v>7.6802999999999996E-2</v>
      </c>
      <c r="AC43" s="70">
        <v>7.6188000000000006E-2</v>
      </c>
      <c r="AD43" s="70">
        <v>7.7130000000000004E-2</v>
      </c>
      <c r="AE43" s="70">
        <v>7.8264E-2</v>
      </c>
      <c r="AF43" s="70">
        <v>8.3393999999999996E-2</v>
      </c>
      <c r="AG43" s="70">
        <v>8.4545999999999996E-2</v>
      </c>
      <c r="AH43" s="71">
        <v>3.2188000000000001E-2</v>
      </c>
    </row>
    <row r="44" spans="1:34" x14ac:dyDescent="0.25">
      <c r="A44" s="34" t="s">
        <v>1123</v>
      </c>
      <c r="B44" s="69" t="s">
        <v>1122</v>
      </c>
      <c r="C44" s="70">
        <v>1.7648E-2</v>
      </c>
      <c r="D44" s="70">
        <v>2.6030999999999999E-2</v>
      </c>
      <c r="E44" s="70">
        <v>2.4351000000000001E-2</v>
      </c>
      <c r="F44" s="70">
        <v>2.4655E-2</v>
      </c>
      <c r="G44" s="70">
        <v>2.4962999999999999E-2</v>
      </c>
      <c r="H44" s="70">
        <v>2.5274999999999999E-2</v>
      </c>
      <c r="I44" s="70">
        <v>2.5590999999999999E-2</v>
      </c>
      <c r="J44" s="70">
        <v>2.5911E-2</v>
      </c>
      <c r="K44" s="70">
        <v>2.6235000000000001E-2</v>
      </c>
      <c r="L44" s="70">
        <v>2.6563E-2</v>
      </c>
      <c r="M44" s="70">
        <v>2.6894999999999999E-2</v>
      </c>
      <c r="N44" s="70">
        <v>2.7231000000000002E-2</v>
      </c>
      <c r="O44" s="70">
        <v>2.7571999999999999E-2</v>
      </c>
      <c r="P44" s="70">
        <v>2.7916E-2</v>
      </c>
      <c r="Q44" s="70">
        <v>2.8264999999999998E-2</v>
      </c>
      <c r="R44" s="70">
        <v>2.8618000000000001E-2</v>
      </c>
      <c r="S44" s="70">
        <v>2.8975999999999998E-2</v>
      </c>
      <c r="T44" s="70">
        <v>2.9337999999999999E-2</v>
      </c>
      <c r="U44" s="70">
        <v>2.9704999999999999E-2</v>
      </c>
      <c r="V44" s="70">
        <v>3.0075999999999999E-2</v>
      </c>
      <c r="W44" s="70">
        <v>3.0452E-2</v>
      </c>
      <c r="X44" s="70">
        <v>3.0832999999999999E-2</v>
      </c>
      <c r="Y44" s="70">
        <v>2.5312000000000001E-2</v>
      </c>
      <c r="Z44" s="70">
        <v>2.5628999999999999E-2</v>
      </c>
      <c r="AA44" s="70">
        <v>2.5949E-2</v>
      </c>
      <c r="AB44" s="70">
        <v>2.6273000000000001E-2</v>
      </c>
      <c r="AC44" s="70">
        <v>2.6602000000000001E-2</v>
      </c>
      <c r="AD44" s="70">
        <v>2.6934E-2</v>
      </c>
      <c r="AE44" s="70">
        <v>2.7271E-2</v>
      </c>
      <c r="AF44" s="70">
        <v>2.7612000000000001E-2</v>
      </c>
      <c r="AG44" s="70">
        <v>2.7956999999999999E-2</v>
      </c>
      <c r="AH44" s="71">
        <v>1.5452E-2</v>
      </c>
    </row>
    <row r="45" spans="1:34" x14ac:dyDescent="0.25">
      <c r="A45" s="34" t="s">
        <v>1121</v>
      </c>
      <c r="B45" s="69" t="s">
        <v>1120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  <c r="T45" s="70">
        <v>0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1" t="s">
        <v>72</v>
      </c>
    </row>
    <row r="46" spans="1:34" x14ac:dyDescent="0.25">
      <c r="A46" s="34" t="s">
        <v>1119</v>
      </c>
      <c r="B46" s="69" t="s">
        <v>1118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1" t="s">
        <v>72</v>
      </c>
    </row>
    <row r="47" spans="1:34" x14ac:dyDescent="0.25">
      <c r="A47" s="34" t="s">
        <v>1117</v>
      </c>
      <c r="B47" s="69" t="s">
        <v>1116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1" t="s">
        <v>72</v>
      </c>
    </row>
    <row r="48" spans="1:34" x14ac:dyDescent="0.25">
      <c r="A48" s="34" t="s">
        <v>1115</v>
      </c>
      <c r="B48" s="69" t="s">
        <v>1114</v>
      </c>
      <c r="C48" s="70">
        <v>0.20899999999999999</v>
      </c>
      <c r="D48" s="70">
        <v>0.20899999999999999</v>
      </c>
      <c r="E48" s="70">
        <v>0.24101300000000001</v>
      </c>
      <c r="F48" s="70">
        <v>0.237738</v>
      </c>
      <c r="G48" s="70">
        <v>0.23724700000000001</v>
      </c>
      <c r="H48" s="70">
        <v>0.23082</v>
      </c>
      <c r="I48" s="70">
        <v>0.23361000000000001</v>
      </c>
      <c r="J48" s="70">
        <v>0.22803200000000001</v>
      </c>
      <c r="K48" s="70">
        <v>0.22973399999999999</v>
      </c>
      <c r="L48" s="70">
        <v>0.22795000000000001</v>
      </c>
      <c r="M48" s="70">
        <v>0.21168999999999999</v>
      </c>
      <c r="N48" s="70">
        <v>0.20801900000000001</v>
      </c>
      <c r="O48" s="70">
        <v>0.205903</v>
      </c>
      <c r="P48" s="70">
        <v>0.204848</v>
      </c>
      <c r="Q48" s="70">
        <v>0.204765</v>
      </c>
      <c r="R48" s="70">
        <v>0.203793</v>
      </c>
      <c r="S48" s="70">
        <v>0.20510999999999999</v>
      </c>
      <c r="T48" s="70">
        <v>0.20649500000000001</v>
      </c>
      <c r="U48" s="70">
        <v>0.20752699999999999</v>
      </c>
      <c r="V48" s="70">
        <v>0.210066</v>
      </c>
      <c r="W48" s="70">
        <v>0.20716899999999999</v>
      </c>
      <c r="X48" s="70">
        <v>0.20802599999999999</v>
      </c>
      <c r="Y48" s="70">
        <v>0.20891000000000001</v>
      </c>
      <c r="Z48" s="70">
        <v>0.20901900000000001</v>
      </c>
      <c r="AA48" s="70">
        <v>0.20972099999999999</v>
      </c>
      <c r="AB48" s="70">
        <v>0.21040500000000001</v>
      </c>
      <c r="AC48" s="70">
        <v>0.20983099999999999</v>
      </c>
      <c r="AD48" s="70">
        <v>0.210234</v>
      </c>
      <c r="AE48" s="70">
        <v>0.21024699999999999</v>
      </c>
      <c r="AF48" s="70">
        <v>0.211588</v>
      </c>
      <c r="AG48" s="70">
        <v>0.21449299999999999</v>
      </c>
      <c r="AH48" s="71">
        <v>8.6499999999999999E-4</v>
      </c>
    </row>
    <row r="50" spans="1:34" ht="15" customHeight="1" x14ac:dyDescent="0.25">
      <c r="A50" s="34" t="s">
        <v>1113</v>
      </c>
      <c r="B50" s="68" t="s">
        <v>1112</v>
      </c>
      <c r="C50" s="72">
        <v>18.207922</v>
      </c>
      <c r="D50" s="72">
        <v>20.292234000000001</v>
      </c>
      <c r="E50" s="72">
        <v>19.802417999999999</v>
      </c>
      <c r="F50" s="72">
        <v>20.071767999999999</v>
      </c>
      <c r="G50" s="72">
        <v>20.268093</v>
      </c>
      <c r="H50" s="72">
        <v>20.451702000000001</v>
      </c>
      <c r="I50" s="72">
        <v>20.515796999999999</v>
      </c>
      <c r="J50" s="72">
        <v>20.516387999999999</v>
      </c>
      <c r="K50" s="72">
        <v>20.544249000000001</v>
      </c>
      <c r="L50" s="72">
        <v>20.542269000000001</v>
      </c>
      <c r="M50" s="72">
        <v>20.569773000000001</v>
      </c>
      <c r="N50" s="72">
        <v>20.596153000000001</v>
      </c>
      <c r="O50" s="72">
        <v>20.619952999999999</v>
      </c>
      <c r="P50" s="72">
        <v>20.649628</v>
      </c>
      <c r="Q50" s="72">
        <v>20.733682999999999</v>
      </c>
      <c r="R50" s="72">
        <v>20.852271999999999</v>
      </c>
      <c r="S50" s="72">
        <v>20.946840000000002</v>
      </c>
      <c r="T50" s="72">
        <v>21.042065000000001</v>
      </c>
      <c r="U50" s="72">
        <v>21.135717</v>
      </c>
      <c r="V50" s="72">
        <v>21.237435999999999</v>
      </c>
      <c r="W50" s="72">
        <v>21.313320000000001</v>
      </c>
      <c r="X50" s="72">
        <v>21.420947999999999</v>
      </c>
      <c r="Y50" s="72">
        <v>21.528151999999999</v>
      </c>
      <c r="Z50" s="72">
        <v>21.684491999999999</v>
      </c>
      <c r="AA50" s="72">
        <v>21.814495000000001</v>
      </c>
      <c r="AB50" s="72">
        <v>21.976884999999999</v>
      </c>
      <c r="AC50" s="72">
        <v>22.089110999999999</v>
      </c>
      <c r="AD50" s="72">
        <v>22.191628999999999</v>
      </c>
      <c r="AE50" s="72">
        <v>22.300106</v>
      </c>
      <c r="AF50" s="72">
        <v>22.446383999999998</v>
      </c>
      <c r="AG50" s="72">
        <v>22.603760000000001</v>
      </c>
      <c r="AH50" s="73">
        <v>7.2350000000000001E-3</v>
      </c>
    </row>
    <row r="53" spans="1:34" ht="15" customHeight="1" x14ac:dyDescent="0.25">
      <c r="B53" s="68" t="s">
        <v>1111</v>
      </c>
    </row>
    <row r="54" spans="1:34" ht="15" customHeight="1" x14ac:dyDescent="0.25">
      <c r="B54" s="68" t="s">
        <v>1110</v>
      </c>
    </row>
    <row r="55" spans="1:34" ht="15" customHeight="1" x14ac:dyDescent="0.25">
      <c r="A55" s="34" t="s">
        <v>1109</v>
      </c>
      <c r="B55" s="69" t="s">
        <v>1108</v>
      </c>
      <c r="C55" s="70">
        <v>2.9889999999999999</v>
      </c>
      <c r="D55" s="70">
        <v>3.2549999999999999</v>
      </c>
      <c r="E55" s="70">
        <v>3.6043720000000001</v>
      </c>
      <c r="F55" s="70">
        <v>3.7321029999999999</v>
      </c>
      <c r="G55" s="70">
        <v>3.8606690000000001</v>
      </c>
      <c r="H55" s="70">
        <v>3.9666589999999999</v>
      </c>
      <c r="I55" s="70">
        <v>4.0425440000000004</v>
      </c>
      <c r="J55" s="70">
        <v>4.0952570000000001</v>
      </c>
      <c r="K55" s="70">
        <v>4.1608679999999998</v>
      </c>
      <c r="L55" s="70">
        <v>4.2203340000000003</v>
      </c>
      <c r="M55" s="70">
        <v>4.2910000000000004</v>
      </c>
      <c r="N55" s="70">
        <v>4.3623329999999996</v>
      </c>
      <c r="O55" s="70">
        <v>4.4235800000000003</v>
      </c>
      <c r="P55" s="70">
        <v>4.479095</v>
      </c>
      <c r="Q55" s="70">
        <v>4.5651460000000004</v>
      </c>
      <c r="R55" s="70">
        <v>4.6496430000000002</v>
      </c>
      <c r="S55" s="70">
        <v>4.7181940000000004</v>
      </c>
      <c r="T55" s="70">
        <v>4.7874889999999999</v>
      </c>
      <c r="U55" s="70">
        <v>4.84917</v>
      </c>
      <c r="V55" s="70">
        <v>4.909141</v>
      </c>
      <c r="W55" s="70">
        <v>4.9351929999999999</v>
      </c>
      <c r="X55" s="70">
        <v>4.9728789999999998</v>
      </c>
      <c r="Y55" s="70">
        <v>5.0184819999999997</v>
      </c>
      <c r="Z55" s="70">
        <v>5.0990080000000004</v>
      </c>
      <c r="AA55" s="70">
        <v>5.1619529999999996</v>
      </c>
      <c r="AB55" s="70">
        <v>5.2451800000000004</v>
      </c>
      <c r="AC55" s="70">
        <v>5.2900960000000001</v>
      </c>
      <c r="AD55" s="70">
        <v>5.3295659999999998</v>
      </c>
      <c r="AE55" s="70">
        <v>5.3704710000000002</v>
      </c>
      <c r="AF55" s="70">
        <v>5.4407019999999999</v>
      </c>
      <c r="AG55" s="70">
        <v>5.5137409999999996</v>
      </c>
      <c r="AH55" s="71">
        <v>2.0619999999999999E-2</v>
      </c>
    </row>
    <row r="56" spans="1:34" ht="15" customHeight="1" x14ac:dyDescent="0.25">
      <c r="A56" s="34" t="s">
        <v>1107</v>
      </c>
      <c r="B56" s="69" t="s">
        <v>1106</v>
      </c>
      <c r="C56" s="70">
        <v>8.2219999999999995</v>
      </c>
      <c r="D56" s="70">
        <v>8.9749999999999996</v>
      </c>
      <c r="E56" s="70">
        <v>8.6571750000000005</v>
      </c>
      <c r="F56" s="70">
        <v>8.6845619999999997</v>
      </c>
      <c r="G56" s="70">
        <v>8.6932109999999998</v>
      </c>
      <c r="H56" s="70">
        <v>8.6898789999999995</v>
      </c>
      <c r="I56" s="70">
        <v>8.6632529999999992</v>
      </c>
      <c r="J56" s="70">
        <v>8.6207019999999996</v>
      </c>
      <c r="K56" s="70">
        <v>8.5780949999999994</v>
      </c>
      <c r="L56" s="70">
        <v>8.5279260000000008</v>
      </c>
      <c r="M56" s="70">
        <v>8.47879</v>
      </c>
      <c r="N56" s="70">
        <v>8.4281869999999994</v>
      </c>
      <c r="O56" s="70">
        <v>8.3848909999999997</v>
      </c>
      <c r="P56" s="70">
        <v>8.3521870000000007</v>
      </c>
      <c r="Q56" s="70">
        <v>8.3274500000000007</v>
      </c>
      <c r="R56" s="70">
        <v>8.3169780000000006</v>
      </c>
      <c r="S56" s="70">
        <v>8.3108660000000008</v>
      </c>
      <c r="T56" s="70">
        <v>8.3058669999999992</v>
      </c>
      <c r="U56" s="70">
        <v>8.302365</v>
      </c>
      <c r="V56" s="70">
        <v>8.3078249999999993</v>
      </c>
      <c r="W56" s="70">
        <v>8.3218779999999999</v>
      </c>
      <c r="X56" s="70">
        <v>8.337771</v>
      </c>
      <c r="Y56" s="70">
        <v>8.3579799999999995</v>
      </c>
      <c r="Z56" s="70">
        <v>8.3810710000000004</v>
      </c>
      <c r="AA56" s="70">
        <v>8.401033</v>
      </c>
      <c r="AB56" s="70">
        <v>8.4213349999999991</v>
      </c>
      <c r="AC56" s="70">
        <v>8.4445759999999996</v>
      </c>
      <c r="AD56" s="70">
        <v>8.4648749999999993</v>
      </c>
      <c r="AE56" s="70">
        <v>8.4910990000000002</v>
      </c>
      <c r="AF56" s="70">
        <v>8.5202000000000009</v>
      </c>
      <c r="AG56" s="70">
        <v>8.5507200000000001</v>
      </c>
      <c r="AH56" s="71">
        <v>1.3079999999999999E-3</v>
      </c>
    </row>
    <row r="57" spans="1:34" ht="15" customHeight="1" x14ac:dyDescent="0.25">
      <c r="A57" s="34" t="s">
        <v>1105</v>
      </c>
      <c r="B57" s="69" t="s">
        <v>1104</v>
      </c>
      <c r="C57" s="70">
        <v>2.0757000000000001E-2</v>
      </c>
      <c r="D57" s="70">
        <v>2.2324E-2</v>
      </c>
      <c r="E57" s="70">
        <v>2.1262E-2</v>
      </c>
      <c r="F57" s="70">
        <v>2.2172999999999998E-2</v>
      </c>
      <c r="G57" s="70">
        <v>2.2164E-2</v>
      </c>
      <c r="H57" s="70">
        <v>2.2022E-2</v>
      </c>
      <c r="I57" s="70">
        <v>2.1787999999999998E-2</v>
      </c>
      <c r="J57" s="70">
        <v>2.1374000000000001E-2</v>
      </c>
      <c r="K57" s="70">
        <v>2.0972000000000001E-2</v>
      </c>
      <c r="L57" s="70">
        <v>2.0559000000000001E-2</v>
      </c>
      <c r="M57" s="70">
        <v>2.0168999999999999E-2</v>
      </c>
      <c r="N57" s="70">
        <v>1.9862999999999999E-2</v>
      </c>
      <c r="O57" s="70">
        <v>1.9571999999999999E-2</v>
      </c>
      <c r="P57" s="70">
        <v>1.9354E-2</v>
      </c>
      <c r="Q57" s="70">
        <v>1.9175999999999999E-2</v>
      </c>
      <c r="R57" s="70">
        <v>1.9171000000000001E-2</v>
      </c>
      <c r="S57" s="70">
        <v>1.9178000000000001E-2</v>
      </c>
      <c r="T57" s="70">
        <v>1.9238000000000002E-2</v>
      </c>
      <c r="U57" s="70">
        <v>1.9313E-2</v>
      </c>
      <c r="V57" s="70">
        <v>1.9487999999999998E-2</v>
      </c>
      <c r="W57" s="70">
        <v>1.9695000000000001E-2</v>
      </c>
      <c r="X57" s="70">
        <v>1.9910000000000001E-2</v>
      </c>
      <c r="Y57" s="70">
        <v>2.0163E-2</v>
      </c>
      <c r="Z57" s="70">
        <v>2.0412E-2</v>
      </c>
      <c r="AA57" s="70">
        <v>2.0677999999999998E-2</v>
      </c>
      <c r="AB57" s="70">
        <v>2.0895E-2</v>
      </c>
      <c r="AC57" s="70">
        <v>2.1118999999999999E-2</v>
      </c>
      <c r="AD57" s="70">
        <v>2.1434000000000002E-2</v>
      </c>
      <c r="AE57" s="70">
        <v>2.1668E-2</v>
      </c>
      <c r="AF57" s="70">
        <v>2.2022E-2</v>
      </c>
      <c r="AG57" s="70">
        <v>2.2346999999999999E-2</v>
      </c>
      <c r="AH57" s="71">
        <v>2.4629999999999999E-3</v>
      </c>
    </row>
    <row r="58" spans="1:34" ht="15" customHeight="1" x14ac:dyDescent="0.25">
      <c r="A58" s="34" t="s">
        <v>1103</v>
      </c>
      <c r="B58" s="69" t="s">
        <v>1102</v>
      </c>
      <c r="C58" s="70">
        <v>1.0760000000000001</v>
      </c>
      <c r="D58" s="70">
        <v>1.542</v>
      </c>
      <c r="E58" s="70">
        <v>1.5725229999999999</v>
      </c>
      <c r="F58" s="70">
        <v>1.635418</v>
      </c>
      <c r="G58" s="70">
        <v>1.6758949999999999</v>
      </c>
      <c r="H58" s="70">
        <v>1.7093929999999999</v>
      </c>
      <c r="I58" s="70">
        <v>1.720585</v>
      </c>
      <c r="J58" s="70">
        <v>1.728874</v>
      </c>
      <c r="K58" s="70">
        <v>1.740105</v>
      </c>
      <c r="L58" s="70">
        <v>1.7488900000000001</v>
      </c>
      <c r="M58" s="70">
        <v>1.7581329999999999</v>
      </c>
      <c r="N58" s="70">
        <v>1.770804</v>
      </c>
      <c r="O58" s="70">
        <v>1.789863</v>
      </c>
      <c r="P58" s="70">
        <v>1.808664</v>
      </c>
      <c r="Q58" s="70">
        <v>1.8296950000000001</v>
      </c>
      <c r="R58" s="70">
        <v>1.8539369999999999</v>
      </c>
      <c r="S58" s="70">
        <v>1.874058</v>
      </c>
      <c r="T58" s="70">
        <v>1.8912629999999999</v>
      </c>
      <c r="U58" s="70">
        <v>1.9094150000000001</v>
      </c>
      <c r="V58" s="70">
        <v>1.9298979999999999</v>
      </c>
      <c r="W58" s="70">
        <v>1.955443</v>
      </c>
      <c r="X58" s="70">
        <v>1.979069</v>
      </c>
      <c r="Y58" s="70">
        <v>2.0033750000000001</v>
      </c>
      <c r="Z58" s="70">
        <v>2.0264950000000002</v>
      </c>
      <c r="AA58" s="70">
        <v>2.0504120000000001</v>
      </c>
      <c r="AB58" s="70">
        <v>2.076371</v>
      </c>
      <c r="AC58" s="70">
        <v>2.1000700000000001</v>
      </c>
      <c r="AD58" s="70">
        <v>2.1182259999999999</v>
      </c>
      <c r="AE58" s="70">
        <v>2.1376979999999999</v>
      </c>
      <c r="AF58" s="70">
        <v>2.1554700000000002</v>
      </c>
      <c r="AG58" s="70">
        <v>2.1735600000000002</v>
      </c>
      <c r="AH58" s="71">
        <v>2.3713999999999999E-2</v>
      </c>
    </row>
    <row r="59" spans="1:34" ht="15" customHeight="1" x14ac:dyDescent="0.25">
      <c r="A59" s="34" t="s">
        <v>1101</v>
      </c>
      <c r="B59" s="69" t="s">
        <v>1100</v>
      </c>
      <c r="C59" s="70">
        <v>3.7519999999999998</v>
      </c>
      <c r="D59" s="70">
        <v>3.9590000000000001</v>
      </c>
      <c r="E59" s="70">
        <v>3.8617340000000002</v>
      </c>
      <c r="F59" s="70">
        <v>3.8816760000000001</v>
      </c>
      <c r="G59" s="70">
        <v>3.9551080000000001</v>
      </c>
      <c r="H59" s="70">
        <v>3.982955</v>
      </c>
      <c r="I59" s="70">
        <v>3.9845739999999998</v>
      </c>
      <c r="J59" s="70">
        <v>3.9860180000000001</v>
      </c>
      <c r="K59" s="70">
        <v>3.9703020000000002</v>
      </c>
      <c r="L59" s="70">
        <v>3.9535369999999999</v>
      </c>
      <c r="M59" s="70">
        <v>3.9347089999999998</v>
      </c>
      <c r="N59" s="70">
        <v>3.9060100000000002</v>
      </c>
      <c r="O59" s="70">
        <v>3.901268</v>
      </c>
      <c r="P59" s="70">
        <v>3.8851719999999998</v>
      </c>
      <c r="Q59" s="70">
        <v>3.878841</v>
      </c>
      <c r="R59" s="70">
        <v>3.8753160000000002</v>
      </c>
      <c r="S59" s="70">
        <v>3.888998</v>
      </c>
      <c r="T59" s="70">
        <v>3.8919389999999998</v>
      </c>
      <c r="U59" s="70">
        <v>3.8905280000000002</v>
      </c>
      <c r="V59" s="70">
        <v>3.9100039999999998</v>
      </c>
      <c r="W59" s="70">
        <v>3.9188809999999998</v>
      </c>
      <c r="X59" s="70">
        <v>3.9267189999999998</v>
      </c>
      <c r="Y59" s="70">
        <v>3.9542670000000002</v>
      </c>
      <c r="Z59" s="70">
        <v>3.9807619999999999</v>
      </c>
      <c r="AA59" s="70">
        <v>4.0033159999999999</v>
      </c>
      <c r="AB59" s="70">
        <v>4.0241150000000001</v>
      </c>
      <c r="AC59" s="70">
        <v>4.0434559999999999</v>
      </c>
      <c r="AD59" s="70">
        <v>4.0593919999999999</v>
      </c>
      <c r="AE59" s="70">
        <v>4.0776380000000003</v>
      </c>
      <c r="AF59" s="70">
        <v>4.0985699999999996</v>
      </c>
      <c r="AG59" s="70">
        <v>4.124047</v>
      </c>
      <c r="AH59" s="71">
        <v>3.1570000000000001E-3</v>
      </c>
    </row>
    <row r="60" spans="1:34" ht="15" customHeight="1" x14ac:dyDescent="0.25">
      <c r="A60" s="34" t="s">
        <v>1099</v>
      </c>
      <c r="B60" s="69" t="s">
        <v>1098</v>
      </c>
      <c r="C60" s="70">
        <v>3.456</v>
      </c>
      <c r="D60" s="70">
        <v>3.657</v>
      </c>
      <c r="E60" s="70">
        <v>3.4304260000000002</v>
      </c>
      <c r="F60" s="70">
        <v>3.4573239999999998</v>
      </c>
      <c r="G60" s="70">
        <v>3.5352800000000002</v>
      </c>
      <c r="H60" s="70">
        <v>3.5673339999999998</v>
      </c>
      <c r="I60" s="70">
        <v>3.572263</v>
      </c>
      <c r="J60" s="70">
        <v>3.577855</v>
      </c>
      <c r="K60" s="70">
        <v>3.5656530000000002</v>
      </c>
      <c r="L60" s="70">
        <v>3.551593</v>
      </c>
      <c r="M60" s="70">
        <v>3.535158</v>
      </c>
      <c r="N60" s="70">
        <v>3.509258</v>
      </c>
      <c r="O60" s="70">
        <v>3.506011</v>
      </c>
      <c r="P60" s="70">
        <v>3.4914489999999998</v>
      </c>
      <c r="Q60" s="70">
        <v>3.4864660000000001</v>
      </c>
      <c r="R60" s="70">
        <v>3.4836119999999999</v>
      </c>
      <c r="S60" s="70">
        <v>3.4978129999999998</v>
      </c>
      <c r="T60" s="70">
        <v>3.5018609999999999</v>
      </c>
      <c r="U60" s="70">
        <v>3.5022869999999999</v>
      </c>
      <c r="V60" s="70">
        <v>3.5222410000000002</v>
      </c>
      <c r="W60" s="70">
        <v>3.531663</v>
      </c>
      <c r="X60" s="70">
        <v>3.5399370000000001</v>
      </c>
      <c r="Y60" s="70">
        <v>3.5680320000000001</v>
      </c>
      <c r="Z60" s="70">
        <v>3.5948519999999999</v>
      </c>
      <c r="AA60" s="70">
        <v>3.6177540000000001</v>
      </c>
      <c r="AB60" s="70">
        <v>3.6391499999999999</v>
      </c>
      <c r="AC60" s="70">
        <v>3.658426</v>
      </c>
      <c r="AD60" s="70">
        <v>3.674474</v>
      </c>
      <c r="AE60" s="70">
        <v>3.6926580000000002</v>
      </c>
      <c r="AF60" s="70">
        <v>3.7132610000000001</v>
      </c>
      <c r="AG60" s="70">
        <v>3.7380629999999999</v>
      </c>
      <c r="AH60" s="71">
        <v>2.6189999999999998E-3</v>
      </c>
    </row>
    <row r="61" spans="1:34" ht="15" customHeight="1" x14ac:dyDescent="0.25">
      <c r="A61" s="34" t="s">
        <v>1097</v>
      </c>
      <c r="B61" s="69" t="s">
        <v>1096</v>
      </c>
      <c r="C61" s="70">
        <v>0.222</v>
      </c>
      <c r="D61" s="70">
        <v>0.251</v>
      </c>
      <c r="E61" s="70">
        <v>0.346333</v>
      </c>
      <c r="F61" s="70">
        <v>0.36414200000000002</v>
      </c>
      <c r="G61" s="70">
        <v>0.30784600000000001</v>
      </c>
      <c r="H61" s="70">
        <v>0.310977</v>
      </c>
      <c r="I61" s="70">
        <v>0.32316099999999998</v>
      </c>
      <c r="J61" s="70">
        <v>0.29782799999999998</v>
      </c>
      <c r="K61" s="70">
        <v>0.29856500000000002</v>
      </c>
      <c r="L61" s="70">
        <v>0.289215</v>
      </c>
      <c r="M61" s="70">
        <v>0.29124100000000003</v>
      </c>
      <c r="N61" s="70">
        <v>0.30951600000000001</v>
      </c>
      <c r="O61" s="70">
        <v>0.29293599999999997</v>
      </c>
      <c r="P61" s="70">
        <v>0.29286000000000001</v>
      </c>
      <c r="Q61" s="70">
        <v>0.289742</v>
      </c>
      <c r="R61" s="70">
        <v>0.30532900000000002</v>
      </c>
      <c r="S61" s="70">
        <v>0.28898099999999999</v>
      </c>
      <c r="T61" s="70">
        <v>0.28772999999999999</v>
      </c>
      <c r="U61" s="70">
        <v>0.29801699999999998</v>
      </c>
      <c r="V61" s="70">
        <v>0.28253699999999998</v>
      </c>
      <c r="W61" s="70">
        <v>0.27979399999999999</v>
      </c>
      <c r="X61" s="70">
        <v>0.29227199999999998</v>
      </c>
      <c r="Y61" s="70">
        <v>0.273559</v>
      </c>
      <c r="Z61" s="70">
        <v>0.27139000000000002</v>
      </c>
      <c r="AA61" s="70">
        <v>0.26289699999999999</v>
      </c>
      <c r="AB61" s="70">
        <v>0.26194499999999998</v>
      </c>
      <c r="AC61" s="70">
        <v>0.25732500000000003</v>
      </c>
      <c r="AD61" s="70">
        <v>0.25447199999999998</v>
      </c>
      <c r="AE61" s="70">
        <v>0.254552</v>
      </c>
      <c r="AF61" s="70">
        <v>0.25257200000000002</v>
      </c>
      <c r="AG61" s="70">
        <v>0.24950700000000001</v>
      </c>
      <c r="AH61" s="71">
        <v>3.901E-3</v>
      </c>
    </row>
    <row r="62" spans="1:34" ht="15" customHeight="1" x14ac:dyDescent="0.25">
      <c r="A62" s="34" t="s">
        <v>1095</v>
      </c>
      <c r="B62" s="69" t="s">
        <v>1094</v>
      </c>
      <c r="C62" s="70">
        <v>1.7929999999999999</v>
      </c>
      <c r="D62" s="70">
        <v>1.9019999999999999</v>
      </c>
      <c r="E62" s="70">
        <v>1.7909729999999999</v>
      </c>
      <c r="F62" s="70">
        <v>1.7915490000000001</v>
      </c>
      <c r="G62" s="70">
        <v>1.7953889999999999</v>
      </c>
      <c r="H62" s="70">
        <v>1.81094</v>
      </c>
      <c r="I62" s="70">
        <v>1.799253</v>
      </c>
      <c r="J62" s="70">
        <v>1.8040590000000001</v>
      </c>
      <c r="K62" s="70">
        <v>1.8136159999999999</v>
      </c>
      <c r="L62" s="70">
        <v>1.8252170000000001</v>
      </c>
      <c r="M62" s="70">
        <v>1.8322350000000001</v>
      </c>
      <c r="N62" s="70">
        <v>1.832819</v>
      </c>
      <c r="O62" s="70">
        <v>1.839037</v>
      </c>
      <c r="P62" s="70">
        <v>1.8462179999999999</v>
      </c>
      <c r="Q62" s="70">
        <v>1.859742</v>
      </c>
      <c r="R62" s="70">
        <v>1.8676680000000001</v>
      </c>
      <c r="S62" s="70">
        <v>1.884649</v>
      </c>
      <c r="T62" s="70">
        <v>1.8964369999999999</v>
      </c>
      <c r="U62" s="70">
        <v>1.905491</v>
      </c>
      <c r="V62" s="70">
        <v>1.92032</v>
      </c>
      <c r="W62" s="70">
        <v>1.921902</v>
      </c>
      <c r="X62" s="70">
        <v>1.9324950000000001</v>
      </c>
      <c r="Y62" s="70">
        <v>1.9410430000000001</v>
      </c>
      <c r="Z62" s="70">
        <v>1.9474940000000001</v>
      </c>
      <c r="AA62" s="70">
        <v>1.956467</v>
      </c>
      <c r="AB62" s="70">
        <v>1.971357</v>
      </c>
      <c r="AC62" s="70">
        <v>1.976281</v>
      </c>
      <c r="AD62" s="70">
        <v>1.9862439999999999</v>
      </c>
      <c r="AE62" s="70">
        <v>1.993266</v>
      </c>
      <c r="AF62" s="70">
        <v>2.0027729999999999</v>
      </c>
      <c r="AG62" s="70">
        <v>2.016311</v>
      </c>
      <c r="AH62" s="71">
        <v>3.9199999999999999E-3</v>
      </c>
    </row>
    <row r="63" spans="1:34" ht="15" customHeight="1" x14ac:dyDescent="0.25">
      <c r="B63" s="68" t="s">
        <v>1093</v>
      </c>
    </row>
    <row r="64" spans="1:34" ht="15" customHeight="1" x14ac:dyDescent="0.25">
      <c r="A64" s="34" t="s">
        <v>1092</v>
      </c>
      <c r="B64" s="69" t="s">
        <v>1091</v>
      </c>
      <c r="C64" s="70">
        <v>0.97300799999999998</v>
      </c>
      <c r="D64" s="70">
        <v>1.0209790000000001</v>
      </c>
      <c r="E64" s="70">
        <v>1.026637</v>
      </c>
      <c r="F64" s="70">
        <v>1.022589</v>
      </c>
      <c r="G64" s="70">
        <v>1.019827</v>
      </c>
      <c r="H64" s="70">
        <v>1.0192079999999999</v>
      </c>
      <c r="I64" s="70">
        <v>1.0154700000000001</v>
      </c>
      <c r="J64" s="70">
        <v>1.0115179999999999</v>
      </c>
      <c r="K64" s="70">
        <v>1.0072460000000001</v>
      </c>
      <c r="L64" s="70">
        <v>1.002867</v>
      </c>
      <c r="M64" s="70">
        <v>0.99727900000000003</v>
      </c>
      <c r="N64" s="70">
        <v>0.99298699999999995</v>
      </c>
      <c r="O64" s="70">
        <v>0.98885299999999998</v>
      </c>
      <c r="P64" s="70">
        <v>0.98534200000000005</v>
      </c>
      <c r="Q64" s="70">
        <v>0.98195900000000003</v>
      </c>
      <c r="R64" s="70">
        <v>0.97968500000000003</v>
      </c>
      <c r="S64" s="70">
        <v>0.97764899999999999</v>
      </c>
      <c r="T64" s="70">
        <v>0.974966</v>
      </c>
      <c r="U64" s="70">
        <v>0.971993</v>
      </c>
      <c r="V64" s="70">
        <v>0.96973500000000001</v>
      </c>
      <c r="W64" s="70">
        <v>0.96709699999999998</v>
      </c>
      <c r="X64" s="70">
        <v>0.96466499999999999</v>
      </c>
      <c r="Y64" s="70">
        <v>0.96240700000000001</v>
      </c>
      <c r="Z64" s="70">
        <v>0.96042899999999998</v>
      </c>
      <c r="AA64" s="70">
        <v>0.95832799999999996</v>
      </c>
      <c r="AB64" s="70">
        <v>0.95604999999999996</v>
      </c>
      <c r="AC64" s="70">
        <v>0.95407900000000001</v>
      </c>
      <c r="AD64" s="70">
        <v>0.95211900000000005</v>
      </c>
      <c r="AE64" s="70">
        <v>0.95044600000000001</v>
      </c>
      <c r="AF64" s="70">
        <v>0.948465</v>
      </c>
      <c r="AG64" s="70">
        <v>0.94650900000000004</v>
      </c>
      <c r="AH64" s="71">
        <v>-9.2000000000000003E-4</v>
      </c>
    </row>
    <row r="65" spans="1:34" ht="15" customHeight="1" x14ac:dyDescent="0.25">
      <c r="A65" s="34" t="s">
        <v>1090</v>
      </c>
      <c r="B65" s="69" t="s">
        <v>1089</v>
      </c>
      <c r="C65" s="70">
        <v>5.0303789999999999</v>
      </c>
      <c r="D65" s="70">
        <v>5.383756</v>
      </c>
      <c r="E65" s="70">
        <v>5.5970050000000002</v>
      </c>
      <c r="F65" s="70">
        <v>5.7448240000000004</v>
      </c>
      <c r="G65" s="70">
        <v>5.897583</v>
      </c>
      <c r="H65" s="70">
        <v>6.0396570000000001</v>
      </c>
      <c r="I65" s="70">
        <v>6.1235910000000002</v>
      </c>
      <c r="J65" s="70">
        <v>6.1939599999999997</v>
      </c>
      <c r="K65" s="70">
        <v>6.2786670000000004</v>
      </c>
      <c r="L65" s="70">
        <v>6.3528320000000003</v>
      </c>
      <c r="M65" s="70">
        <v>6.4436030000000004</v>
      </c>
      <c r="N65" s="70">
        <v>6.5286970000000002</v>
      </c>
      <c r="O65" s="70">
        <v>6.6102460000000001</v>
      </c>
      <c r="P65" s="70">
        <v>6.679773</v>
      </c>
      <c r="Q65" s="70">
        <v>6.7877159999999996</v>
      </c>
      <c r="R65" s="70">
        <v>6.8927269999999998</v>
      </c>
      <c r="S65" s="70">
        <v>6.9879990000000003</v>
      </c>
      <c r="T65" s="70">
        <v>7.0810060000000004</v>
      </c>
      <c r="U65" s="70">
        <v>7.1625199999999998</v>
      </c>
      <c r="V65" s="70">
        <v>7.2466920000000004</v>
      </c>
      <c r="W65" s="70">
        <v>7.288557</v>
      </c>
      <c r="X65" s="70">
        <v>7.3501339999999997</v>
      </c>
      <c r="Y65" s="70">
        <v>7.4169650000000003</v>
      </c>
      <c r="Z65" s="70">
        <v>7.5166329999999997</v>
      </c>
      <c r="AA65" s="70">
        <v>7.6023430000000003</v>
      </c>
      <c r="AB65" s="70">
        <v>7.7127369999999997</v>
      </c>
      <c r="AC65" s="70">
        <v>7.7774089999999996</v>
      </c>
      <c r="AD65" s="70">
        <v>7.8411910000000002</v>
      </c>
      <c r="AE65" s="70">
        <v>7.8994169999999997</v>
      </c>
      <c r="AF65" s="70">
        <v>7.9948680000000003</v>
      </c>
      <c r="AG65" s="70">
        <v>8.0977110000000003</v>
      </c>
      <c r="AH65" s="71">
        <v>1.5996E-2</v>
      </c>
    </row>
    <row r="66" spans="1:34" x14ac:dyDescent="0.25">
      <c r="A66" s="34" t="s">
        <v>1088</v>
      </c>
      <c r="B66" s="69" t="s">
        <v>1087</v>
      </c>
      <c r="C66" s="70">
        <v>12.307612000000001</v>
      </c>
      <c r="D66" s="70">
        <v>13.094597</v>
      </c>
      <c r="E66" s="70">
        <v>13.377822</v>
      </c>
      <c r="F66" s="70">
        <v>13.497843</v>
      </c>
      <c r="G66" s="70">
        <v>13.550045000000001</v>
      </c>
      <c r="H66" s="70">
        <v>13.594745</v>
      </c>
      <c r="I66" s="70">
        <v>13.58159</v>
      </c>
      <c r="J66" s="70">
        <v>13.517564999999999</v>
      </c>
      <c r="K66" s="70">
        <v>13.465025000000001</v>
      </c>
      <c r="L66" s="70">
        <v>13.392250000000001</v>
      </c>
      <c r="M66" s="70">
        <v>13.330294</v>
      </c>
      <c r="N66" s="70">
        <v>13.274874000000001</v>
      </c>
      <c r="O66" s="70">
        <v>13.220904000000001</v>
      </c>
      <c r="P66" s="70">
        <v>13.18398</v>
      </c>
      <c r="Q66" s="70">
        <v>13.163384000000001</v>
      </c>
      <c r="R66" s="70">
        <v>13.179141</v>
      </c>
      <c r="S66" s="70">
        <v>13.181767000000001</v>
      </c>
      <c r="T66" s="70">
        <v>13.188197000000001</v>
      </c>
      <c r="U66" s="70">
        <v>13.205050999999999</v>
      </c>
      <c r="V66" s="70">
        <v>13.226827999999999</v>
      </c>
      <c r="W66" s="70">
        <v>13.264089</v>
      </c>
      <c r="X66" s="70">
        <v>13.314484</v>
      </c>
      <c r="Y66" s="70">
        <v>13.359959</v>
      </c>
      <c r="Z66" s="70">
        <v>13.421528</v>
      </c>
      <c r="AA66" s="70">
        <v>13.470853999999999</v>
      </c>
      <c r="AB66" s="70">
        <v>13.527092</v>
      </c>
      <c r="AC66" s="70">
        <v>13.578077</v>
      </c>
      <c r="AD66" s="70">
        <v>13.619713000000001</v>
      </c>
      <c r="AE66" s="70">
        <v>13.673492</v>
      </c>
      <c r="AF66" s="70">
        <v>13.727857</v>
      </c>
      <c r="AG66" s="70">
        <v>13.785959</v>
      </c>
      <c r="AH66" s="71">
        <v>3.7880000000000001E-3</v>
      </c>
    </row>
    <row r="67" spans="1:34" ht="15" customHeight="1" x14ac:dyDescent="0.25">
      <c r="A67" s="34" t="s">
        <v>1086</v>
      </c>
      <c r="B67" s="69" t="s">
        <v>1085</v>
      </c>
      <c r="C67" s="70">
        <v>6.9713999999999998E-2</v>
      </c>
      <c r="D67" s="70">
        <v>5.4525999999999998E-2</v>
      </c>
      <c r="E67" s="70">
        <v>5.4379999999999998E-2</v>
      </c>
      <c r="F67" s="70">
        <v>4.9597000000000002E-2</v>
      </c>
      <c r="G67" s="70">
        <v>4.6469999999999997E-2</v>
      </c>
      <c r="H67" s="70">
        <v>4.2784000000000003E-2</v>
      </c>
      <c r="I67" s="70">
        <v>4.0819000000000001E-2</v>
      </c>
      <c r="J67" s="70">
        <v>3.8591E-2</v>
      </c>
      <c r="K67" s="70">
        <v>3.7054999999999998E-2</v>
      </c>
      <c r="L67" s="70">
        <v>3.6353000000000003E-2</v>
      </c>
      <c r="M67" s="70">
        <v>3.5649E-2</v>
      </c>
      <c r="N67" s="70">
        <v>3.4271000000000003E-2</v>
      </c>
      <c r="O67" s="70">
        <v>3.3804000000000001E-2</v>
      </c>
      <c r="P67" s="70">
        <v>3.3575000000000001E-2</v>
      </c>
      <c r="Q67" s="70">
        <v>3.3239999999999999E-2</v>
      </c>
      <c r="R67" s="70">
        <v>3.2892999999999999E-2</v>
      </c>
      <c r="S67" s="70">
        <v>3.2459000000000002E-2</v>
      </c>
      <c r="T67" s="70">
        <v>3.1744000000000001E-2</v>
      </c>
      <c r="U67" s="70">
        <v>3.0360999999999999E-2</v>
      </c>
      <c r="V67" s="70">
        <v>2.9949E-2</v>
      </c>
      <c r="W67" s="70">
        <v>2.9541000000000001E-2</v>
      </c>
      <c r="X67" s="70">
        <v>2.8386000000000002E-2</v>
      </c>
      <c r="Y67" s="70">
        <v>2.7163E-2</v>
      </c>
      <c r="Z67" s="70">
        <v>2.5928E-2</v>
      </c>
      <c r="AA67" s="70">
        <v>2.4719999999999999E-2</v>
      </c>
      <c r="AB67" s="70">
        <v>2.3212E-2</v>
      </c>
      <c r="AC67" s="70">
        <v>2.3144999999999999E-2</v>
      </c>
      <c r="AD67" s="70">
        <v>2.3111E-2</v>
      </c>
      <c r="AE67" s="70">
        <v>2.3007E-2</v>
      </c>
      <c r="AF67" s="70">
        <v>2.2983E-2</v>
      </c>
      <c r="AG67" s="70">
        <v>2.3147000000000001E-2</v>
      </c>
      <c r="AH67" s="71">
        <v>-3.6083999999999998E-2</v>
      </c>
    </row>
    <row r="68" spans="1:34" ht="15" customHeight="1" x14ac:dyDescent="0.25">
      <c r="A68" s="34" t="s">
        <v>1084</v>
      </c>
      <c r="B68" s="69" t="s">
        <v>1083</v>
      </c>
      <c r="C68" s="70">
        <v>-0.213168</v>
      </c>
      <c r="D68" s="70">
        <v>-0.22062999999999999</v>
      </c>
      <c r="E68" s="70">
        <v>-0.22216</v>
      </c>
      <c r="F68" s="70">
        <v>-0.223278</v>
      </c>
      <c r="G68" s="70">
        <v>-0.22612499999999999</v>
      </c>
      <c r="H68" s="70">
        <v>-0.22687599999999999</v>
      </c>
      <c r="I68" s="70">
        <v>-0.22631799999999999</v>
      </c>
      <c r="J68" s="70">
        <v>-0.22578500000000001</v>
      </c>
      <c r="K68" s="70">
        <v>-0.22454299999999999</v>
      </c>
      <c r="L68" s="70">
        <v>-0.223191</v>
      </c>
      <c r="M68" s="70">
        <v>-0.22175300000000001</v>
      </c>
      <c r="N68" s="70">
        <v>-0.219859</v>
      </c>
      <c r="O68" s="70">
        <v>-0.21898999999999999</v>
      </c>
      <c r="P68" s="70">
        <v>-0.21781500000000001</v>
      </c>
      <c r="Q68" s="70">
        <v>-0.217111</v>
      </c>
      <c r="R68" s="70">
        <v>-0.21659700000000001</v>
      </c>
      <c r="S68" s="70">
        <v>-0.216858</v>
      </c>
      <c r="T68" s="70">
        <v>-0.216728</v>
      </c>
      <c r="U68" s="70">
        <v>-0.21647</v>
      </c>
      <c r="V68" s="70">
        <v>-0.217113</v>
      </c>
      <c r="W68" s="70">
        <v>-0.217421</v>
      </c>
      <c r="X68" s="70">
        <v>-0.217644</v>
      </c>
      <c r="Y68" s="70">
        <v>-0.21878</v>
      </c>
      <c r="Z68" s="70">
        <v>-0.21986</v>
      </c>
      <c r="AA68" s="70">
        <v>-0.220752</v>
      </c>
      <c r="AB68" s="70">
        <v>-0.22153500000000001</v>
      </c>
      <c r="AC68" s="70">
        <v>-0.22228999999999999</v>
      </c>
      <c r="AD68" s="70">
        <v>-0.222887</v>
      </c>
      <c r="AE68" s="70">
        <v>-0.223636</v>
      </c>
      <c r="AF68" s="70">
        <v>-0.224469</v>
      </c>
      <c r="AG68" s="70">
        <v>-0.22545299999999999</v>
      </c>
      <c r="AH68" s="71">
        <v>1.869E-3</v>
      </c>
    </row>
    <row r="69" spans="1:34" ht="15" customHeight="1" x14ac:dyDescent="0.25">
      <c r="A69" s="34" t="s">
        <v>1082</v>
      </c>
      <c r="B69" s="68" t="s">
        <v>0</v>
      </c>
      <c r="C69" s="72">
        <v>18.053999000000001</v>
      </c>
      <c r="D69" s="72">
        <v>19.884001000000001</v>
      </c>
      <c r="E69" s="72">
        <v>19.833109</v>
      </c>
      <c r="F69" s="72">
        <v>20.089451</v>
      </c>
      <c r="G69" s="72">
        <v>20.288118000000001</v>
      </c>
      <c r="H69" s="72">
        <v>20.470800000000001</v>
      </c>
      <c r="I69" s="72">
        <v>20.533370999999999</v>
      </c>
      <c r="J69" s="72">
        <v>20.532737999999998</v>
      </c>
      <c r="K69" s="72">
        <v>20.56155</v>
      </c>
      <c r="L69" s="72">
        <v>20.565118999999999</v>
      </c>
      <c r="M69" s="72">
        <v>20.586109</v>
      </c>
      <c r="N69" s="72">
        <v>20.609669</v>
      </c>
      <c r="O69" s="72">
        <v>20.631577</v>
      </c>
      <c r="P69" s="72">
        <v>20.664197999999999</v>
      </c>
      <c r="Q69" s="72">
        <v>20.750613999999999</v>
      </c>
      <c r="R69" s="72">
        <v>20.868872</v>
      </c>
      <c r="S69" s="72">
        <v>20.965745999999999</v>
      </c>
      <c r="T69" s="72">
        <v>21.060725999999999</v>
      </c>
      <c r="U69" s="72">
        <v>21.154986999999998</v>
      </c>
      <c r="V69" s="72">
        <v>21.259727000000002</v>
      </c>
      <c r="W69" s="72">
        <v>21.333092000000001</v>
      </c>
      <c r="X69" s="72">
        <v>21.441206000000001</v>
      </c>
      <c r="Y69" s="72">
        <v>21.548705999999999</v>
      </c>
      <c r="Z69" s="72">
        <v>21.706219000000001</v>
      </c>
      <c r="AA69" s="72">
        <v>21.836081</v>
      </c>
      <c r="AB69" s="72">
        <v>22.000301</v>
      </c>
      <c r="AC69" s="72">
        <v>22.111806999999999</v>
      </c>
      <c r="AD69" s="72">
        <v>22.212776000000002</v>
      </c>
      <c r="AE69" s="72">
        <v>22.324724</v>
      </c>
      <c r="AF69" s="72">
        <v>22.470286999999999</v>
      </c>
      <c r="AG69" s="72">
        <v>22.627884000000002</v>
      </c>
      <c r="AH69" s="73">
        <v>7.5560000000000002E-3</v>
      </c>
    </row>
    <row r="71" spans="1:34" ht="15" customHeight="1" x14ac:dyDescent="0.25">
      <c r="A71" s="34" t="s">
        <v>1081</v>
      </c>
      <c r="B71" s="69" t="s">
        <v>1080</v>
      </c>
      <c r="C71" s="70">
        <v>0.153923</v>
      </c>
      <c r="D71" s="70">
        <v>0.40823399999999999</v>
      </c>
      <c r="E71" s="70">
        <v>-3.0691E-2</v>
      </c>
      <c r="F71" s="70">
        <v>-1.7683000000000001E-2</v>
      </c>
      <c r="G71" s="70">
        <v>-2.0025000000000001E-2</v>
      </c>
      <c r="H71" s="70">
        <v>-1.9098E-2</v>
      </c>
      <c r="I71" s="70">
        <v>-1.7573999999999999E-2</v>
      </c>
      <c r="J71" s="70">
        <v>-1.635E-2</v>
      </c>
      <c r="K71" s="70">
        <v>-1.7302000000000001E-2</v>
      </c>
      <c r="L71" s="70">
        <v>-2.2849999999999999E-2</v>
      </c>
      <c r="M71" s="70">
        <v>-1.6336E-2</v>
      </c>
      <c r="N71" s="70">
        <v>-1.3514999999999999E-2</v>
      </c>
      <c r="O71" s="70">
        <v>-1.1623E-2</v>
      </c>
      <c r="P71" s="70">
        <v>-1.457E-2</v>
      </c>
      <c r="Q71" s="70">
        <v>-1.6931999999999999E-2</v>
      </c>
      <c r="R71" s="70">
        <v>-1.66E-2</v>
      </c>
      <c r="S71" s="70">
        <v>-1.8905999999999999E-2</v>
      </c>
      <c r="T71" s="70">
        <v>-1.8661000000000001E-2</v>
      </c>
      <c r="U71" s="70">
        <v>-1.9269999999999999E-2</v>
      </c>
      <c r="V71" s="70">
        <v>-2.2290999999999998E-2</v>
      </c>
      <c r="W71" s="70">
        <v>-1.9772000000000001E-2</v>
      </c>
      <c r="X71" s="70">
        <v>-2.0258000000000002E-2</v>
      </c>
      <c r="Y71" s="70">
        <v>-2.0553999999999999E-2</v>
      </c>
      <c r="Z71" s="70">
        <v>-2.1727E-2</v>
      </c>
      <c r="AA71" s="70">
        <v>-2.1585E-2</v>
      </c>
      <c r="AB71" s="70">
        <v>-2.3417E-2</v>
      </c>
      <c r="AC71" s="70">
        <v>-2.2696000000000001E-2</v>
      </c>
      <c r="AD71" s="70">
        <v>-2.1146999999999999E-2</v>
      </c>
      <c r="AE71" s="70">
        <v>-2.4618000000000001E-2</v>
      </c>
      <c r="AF71" s="70">
        <v>-2.3903000000000001E-2</v>
      </c>
      <c r="AG71" s="70">
        <v>-2.4124E-2</v>
      </c>
      <c r="AH71" s="71" t="s">
        <v>72</v>
      </c>
    </row>
    <row r="73" spans="1:34" x14ac:dyDescent="0.25">
      <c r="A73" s="34" t="s">
        <v>1079</v>
      </c>
      <c r="B73" s="69" t="s">
        <v>1078</v>
      </c>
      <c r="C73" s="74">
        <v>18.662001</v>
      </c>
      <c r="D73" s="74">
        <v>18.385999999999999</v>
      </c>
      <c r="E73" s="74">
        <v>18.757694000000001</v>
      </c>
      <c r="F73" s="74">
        <v>18.994705</v>
      </c>
      <c r="G73" s="74">
        <v>19.118314999999999</v>
      </c>
      <c r="H73" s="74">
        <v>19.241924000000001</v>
      </c>
      <c r="I73" s="74">
        <v>19.291924999999999</v>
      </c>
      <c r="J73" s="74">
        <v>19.341925</v>
      </c>
      <c r="K73" s="74">
        <v>19.391926000000002</v>
      </c>
      <c r="L73" s="74">
        <v>19.391926000000002</v>
      </c>
      <c r="M73" s="74">
        <v>19.391926000000002</v>
      </c>
      <c r="N73" s="74">
        <v>19.391926000000002</v>
      </c>
      <c r="O73" s="74">
        <v>19.391926000000002</v>
      </c>
      <c r="P73" s="74">
        <v>19.391926000000002</v>
      </c>
      <c r="Q73" s="74">
        <v>19.391926000000002</v>
      </c>
      <c r="R73" s="74">
        <v>19.391926000000002</v>
      </c>
      <c r="S73" s="74">
        <v>19.391926000000002</v>
      </c>
      <c r="T73" s="74">
        <v>19.391926000000002</v>
      </c>
      <c r="U73" s="74">
        <v>19.391926000000002</v>
      </c>
      <c r="V73" s="74">
        <v>19.391926000000002</v>
      </c>
      <c r="W73" s="74">
        <v>19.391926000000002</v>
      </c>
      <c r="X73" s="74">
        <v>19.391926000000002</v>
      </c>
      <c r="Y73" s="74">
        <v>19.391926000000002</v>
      </c>
      <c r="Z73" s="74">
        <v>19.391926000000002</v>
      </c>
      <c r="AA73" s="74">
        <v>19.391926000000002</v>
      </c>
      <c r="AB73" s="74">
        <v>19.391926000000002</v>
      </c>
      <c r="AC73" s="74">
        <v>19.391926000000002</v>
      </c>
      <c r="AD73" s="74">
        <v>19.391926000000002</v>
      </c>
      <c r="AE73" s="74">
        <v>19.391926000000002</v>
      </c>
      <c r="AF73" s="74">
        <v>19.391926000000002</v>
      </c>
      <c r="AG73" s="74">
        <v>19.391926000000002</v>
      </c>
      <c r="AH73" s="71">
        <v>1.2800000000000001E-3</v>
      </c>
    </row>
    <row r="74" spans="1:34" ht="15" customHeight="1" x14ac:dyDescent="0.25">
      <c r="A74" s="34" t="s">
        <v>1077</v>
      </c>
      <c r="B74" s="69" t="s">
        <v>1076</v>
      </c>
      <c r="C74" s="74">
        <v>79.660004000000001</v>
      </c>
      <c r="D74" s="74">
        <v>88.108001999999999</v>
      </c>
      <c r="E74" s="74">
        <v>90.876716999999999</v>
      </c>
      <c r="F74" s="74">
        <v>91.362862000000007</v>
      </c>
      <c r="G74" s="74">
        <v>91.705627000000007</v>
      </c>
      <c r="H74" s="74">
        <v>91.490752999999998</v>
      </c>
      <c r="I74" s="74">
        <v>91.452727999999993</v>
      </c>
      <c r="J74" s="74">
        <v>91.079384000000005</v>
      </c>
      <c r="K74" s="74">
        <v>90.535788999999994</v>
      </c>
      <c r="L74" s="74">
        <v>90.651443</v>
      </c>
      <c r="M74" s="74">
        <v>90.628082000000006</v>
      </c>
      <c r="N74" s="74">
        <v>89.882178999999994</v>
      </c>
      <c r="O74" s="74">
        <v>89.773430000000005</v>
      </c>
      <c r="P74" s="74">
        <v>89.487862000000007</v>
      </c>
      <c r="Q74" s="74">
        <v>89.594254000000006</v>
      </c>
      <c r="R74" s="74">
        <v>89.337608000000003</v>
      </c>
      <c r="S74" s="74">
        <v>89.402206000000007</v>
      </c>
      <c r="T74" s="74">
        <v>89.615120000000005</v>
      </c>
      <c r="U74" s="74">
        <v>89.563248000000002</v>
      </c>
      <c r="V74" s="74">
        <v>89.802100999999993</v>
      </c>
      <c r="W74" s="74">
        <v>89.445648000000006</v>
      </c>
      <c r="X74" s="74">
        <v>89.536963999999998</v>
      </c>
      <c r="Y74" s="74">
        <v>89.485359000000003</v>
      </c>
      <c r="Z74" s="74">
        <v>89.136420999999999</v>
      </c>
      <c r="AA74" s="74">
        <v>89.196365</v>
      </c>
      <c r="AB74" s="74">
        <v>88.925346000000005</v>
      </c>
      <c r="AC74" s="74">
        <v>88.632064999999997</v>
      </c>
      <c r="AD74" s="74">
        <v>88.935455000000005</v>
      </c>
      <c r="AE74" s="74">
        <v>88.387123000000003</v>
      </c>
      <c r="AF74" s="74">
        <v>88.313438000000005</v>
      </c>
      <c r="AG74" s="74">
        <v>88.544701000000003</v>
      </c>
      <c r="AH74" s="71">
        <v>3.5309999999999999E-3</v>
      </c>
    </row>
    <row r="75" spans="1:34" ht="15" customHeight="1" x14ac:dyDescent="0.25">
      <c r="A75" s="34" t="s">
        <v>1075</v>
      </c>
      <c r="B75" s="69" t="s">
        <v>1074</v>
      </c>
      <c r="C75" s="70">
        <v>7.9948560000000004</v>
      </c>
      <c r="D75" s="70">
        <v>9.5887550000000008</v>
      </c>
      <c r="E75" s="70">
        <v>9.6834129999999998</v>
      </c>
      <c r="F75" s="70">
        <v>8.5687599999999993</v>
      </c>
      <c r="G75" s="70">
        <v>7.5243060000000002</v>
      </c>
      <c r="H75" s="70">
        <v>6.4918089999999999</v>
      </c>
      <c r="I75" s="70">
        <v>6.1267519999999998</v>
      </c>
      <c r="J75" s="70">
        <v>5.6810260000000001</v>
      </c>
      <c r="K75" s="70">
        <v>5.3086469999999997</v>
      </c>
      <c r="L75" s="70">
        <v>5.116136</v>
      </c>
      <c r="M75" s="70">
        <v>4.9746730000000001</v>
      </c>
      <c r="N75" s="70">
        <v>4.7159820000000003</v>
      </c>
      <c r="O75" s="70">
        <v>4.5098399999999996</v>
      </c>
      <c r="P75" s="70">
        <v>4.4010590000000001</v>
      </c>
      <c r="Q75" s="70">
        <v>4.282896</v>
      </c>
      <c r="R75" s="70">
        <v>4.1772039999999997</v>
      </c>
      <c r="S75" s="70">
        <v>4.1495629999999997</v>
      </c>
      <c r="T75" s="70">
        <v>4.1841590000000002</v>
      </c>
      <c r="U75" s="70">
        <v>4.2068539999999999</v>
      </c>
      <c r="V75" s="70">
        <v>4.2404799999999998</v>
      </c>
      <c r="W75" s="70">
        <v>4.0273680000000001</v>
      </c>
      <c r="X75" s="70">
        <v>4.0309569999999999</v>
      </c>
      <c r="Y75" s="70">
        <v>4.0434590000000004</v>
      </c>
      <c r="Z75" s="70">
        <v>4.0057809999999998</v>
      </c>
      <c r="AA75" s="70">
        <v>3.8805550000000002</v>
      </c>
      <c r="AB75" s="70">
        <v>3.779487</v>
      </c>
      <c r="AC75" s="70">
        <v>3.7235390000000002</v>
      </c>
      <c r="AD75" s="70">
        <v>3.868277</v>
      </c>
      <c r="AE75" s="70">
        <v>3.990704</v>
      </c>
      <c r="AF75" s="70">
        <v>4.0881189999999998</v>
      </c>
      <c r="AG75" s="70">
        <v>4.2497040000000004</v>
      </c>
      <c r="AH75" s="71">
        <v>-2.0844999999999999E-2</v>
      </c>
    </row>
    <row r="76" spans="1:34" ht="15" customHeight="1" x14ac:dyDescent="0.25">
      <c r="A76" s="34" t="s">
        <v>1073</v>
      </c>
      <c r="B76" s="69" t="s">
        <v>1072</v>
      </c>
      <c r="C76" s="70">
        <v>8.4372860000000003</v>
      </c>
      <c r="D76" s="70">
        <v>8.7782859999999996</v>
      </c>
      <c r="E76" s="70">
        <v>9.9191850000000006</v>
      </c>
      <c r="F76" s="70">
        <v>10.856173</v>
      </c>
      <c r="G76" s="70">
        <v>11.211524000000001</v>
      </c>
      <c r="H76" s="70">
        <v>11.220597</v>
      </c>
      <c r="I76" s="70">
        <v>11.617262</v>
      </c>
      <c r="J76" s="70">
        <v>11.659202000000001</v>
      </c>
      <c r="K76" s="70">
        <v>11.682224</v>
      </c>
      <c r="L76" s="70">
        <v>11.753956000000001</v>
      </c>
      <c r="M76" s="70">
        <v>11.815248</v>
      </c>
      <c r="N76" s="70">
        <v>11.732846</v>
      </c>
      <c r="O76" s="70">
        <v>11.774011</v>
      </c>
      <c r="P76" s="70">
        <v>11.721318</v>
      </c>
      <c r="Q76" s="70">
        <v>11.770996999999999</v>
      </c>
      <c r="R76" s="70">
        <v>11.766971</v>
      </c>
      <c r="S76" s="70">
        <v>11.781051</v>
      </c>
      <c r="T76" s="70">
        <v>11.843287</v>
      </c>
      <c r="U76" s="70">
        <v>11.711451</v>
      </c>
      <c r="V76" s="70">
        <v>11.758074000000001</v>
      </c>
      <c r="W76" s="70">
        <v>11.582119</v>
      </c>
      <c r="X76" s="70">
        <v>11.564628000000001</v>
      </c>
      <c r="Y76" s="70">
        <v>11.554245999999999</v>
      </c>
      <c r="Z76" s="70">
        <v>11.511188000000001</v>
      </c>
      <c r="AA76" s="70">
        <v>11.27239</v>
      </c>
      <c r="AB76" s="70">
        <v>11.170873</v>
      </c>
      <c r="AC76" s="70">
        <v>10.883381</v>
      </c>
      <c r="AD76" s="70">
        <v>10.878776</v>
      </c>
      <c r="AE76" s="70">
        <v>10.829362</v>
      </c>
      <c r="AF76" s="70">
        <v>10.589607000000001</v>
      </c>
      <c r="AG76" s="70">
        <v>10.358611</v>
      </c>
      <c r="AH76" s="71">
        <v>6.862E-3</v>
      </c>
    </row>
    <row r="77" spans="1:34" ht="15" customHeight="1" x14ac:dyDescent="0.25">
      <c r="A77" s="34" t="s">
        <v>1071</v>
      </c>
      <c r="B77" s="69" t="s">
        <v>1070</v>
      </c>
      <c r="C77" s="70">
        <v>-0.44242999999999999</v>
      </c>
      <c r="D77" s="70">
        <v>0.81046899999999999</v>
      </c>
      <c r="E77" s="70">
        <v>-0.23577200000000001</v>
      </c>
      <c r="F77" s="70">
        <v>-2.2874129999999999</v>
      </c>
      <c r="G77" s="70">
        <v>-3.6872180000000001</v>
      </c>
      <c r="H77" s="70">
        <v>-4.7287879999999998</v>
      </c>
      <c r="I77" s="70">
        <v>-5.4905099999999996</v>
      </c>
      <c r="J77" s="70">
        <v>-5.9781750000000002</v>
      </c>
      <c r="K77" s="70">
        <v>-6.373577</v>
      </c>
      <c r="L77" s="70">
        <v>-6.6378199999999996</v>
      </c>
      <c r="M77" s="70">
        <v>-6.8405760000000004</v>
      </c>
      <c r="N77" s="70">
        <v>-7.016864</v>
      </c>
      <c r="O77" s="70">
        <v>-7.2641710000000002</v>
      </c>
      <c r="P77" s="70">
        <v>-7.3202600000000002</v>
      </c>
      <c r="Q77" s="70">
        <v>-7.4881010000000003</v>
      </c>
      <c r="R77" s="70">
        <v>-7.5897670000000002</v>
      </c>
      <c r="S77" s="70">
        <v>-7.631488</v>
      </c>
      <c r="T77" s="70">
        <v>-7.6591279999999999</v>
      </c>
      <c r="U77" s="70">
        <v>-7.5045960000000003</v>
      </c>
      <c r="V77" s="70">
        <v>-7.5175929999999997</v>
      </c>
      <c r="W77" s="70">
        <v>-7.5547510000000004</v>
      </c>
      <c r="X77" s="70">
        <v>-7.5336699999999999</v>
      </c>
      <c r="Y77" s="70">
        <v>-7.5107869999999997</v>
      </c>
      <c r="Z77" s="70">
        <v>-7.5054069999999999</v>
      </c>
      <c r="AA77" s="70">
        <v>-7.3918359999999996</v>
      </c>
      <c r="AB77" s="70">
        <v>-7.3913859999999998</v>
      </c>
      <c r="AC77" s="70">
        <v>-7.1598420000000003</v>
      </c>
      <c r="AD77" s="70">
        <v>-7.0104990000000003</v>
      </c>
      <c r="AE77" s="70">
        <v>-6.8386579999999997</v>
      </c>
      <c r="AF77" s="70">
        <v>-6.5014890000000003</v>
      </c>
      <c r="AG77" s="70">
        <v>-6.1089070000000003</v>
      </c>
      <c r="AH77" s="71">
        <v>9.1450000000000004E-2</v>
      </c>
    </row>
    <row r="78" spans="1:34" ht="15" customHeight="1" x14ac:dyDescent="0.25">
      <c r="A78" s="34" t="s">
        <v>1069</v>
      </c>
      <c r="B78" s="69" t="s">
        <v>1068</v>
      </c>
      <c r="C78" s="74">
        <v>-2.4298739999999999</v>
      </c>
      <c r="D78" s="74">
        <v>3.9939840000000002</v>
      </c>
      <c r="E78" s="74">
        <v>-1.190623</v>
      </c>
      <c r="F78" s="74">
        <v>-11.396167999999999</v>
      </c>
      <c r="G78" s="74">
        <v>-18.192232000000001</v>
      </c>
      <c r="H78" s="74">
        <v>-23.121732999999999</v>
      </c>
      <c r="I78" s="74">
        <v>-26.762352</v>
      </c>
      <c r="J78" s="74">
        <v>-29.138528999999998</v>
      </c>
      <c r="K78" s="74">
        <v>-31.023657</v>
      </c>
      <c r="L78" s="74">
        <v>-32.312984</v>
      </c>
      <c r="M78" s="74">
        <v>-33.255474</v>
      </c>
      <c r="N78" s="74">
        <v>-34.068809999999999</v>
      </c>
      <c r="O78" s="74">
        <v>-35.228847999999999</v>
      </c>
      <c r="P78" s="74">
        <v>-35.449832999999998</v>
      </c>
      <c r="Q78" s="74">
        <v>-36.115639000000002</v>
      </c>
      <c r="R78" s="74">
        <v>-36.397789000000003</v>
      </c>
      <c r="S78" s="74">
        <v>-36.432644000000003</v>
      </c>
      <c r="T78" s="74">
        <v>-36.399127999999997</v>
      </c>
      <c r="U78" s="74">
        <v>-35.506698999999998</v>
      </c>
      <c r="V78" s="74">
        <v>-35.397835000000001</v>
      </c>
      <c r="W78" s="74">
        <v>-35.446156000000002</v>
      </c>
      <c r="X78" s="74">
        <v>-35.169643000000001</v>
      </c>
      <c r="Y78" s="74">
        <v>-34.888213999999998</v>
      </c>
      <c r="Z78" s="74">
        <v>-34.611862000000002</v>
      </c>
      <c r="AA78" s="74">
        <v>-33.884971999999998</v>
      </c>
      <c r="AB78" s="74">
        <v>-33.632545</v>
      </c>
      <c r="AC78" s="74">
        <v>-32.413448000000002</v>
      </c>
      <c r="AD78" s="74">
        <v>-31.590736</v>
      </c>
      <c r="AE78" s="74">
        <v>-30.666477</v>
      </c>
      <c r="AF78" s="74">
        <v>-28.964524999999998</v>
      </c>
      <c r="AG78" s="74">
        <v>-27.026066</v>
      </c>
      <c r="AH78" s="71">
        <v>8.3611000000000005E-2</v>
      </c>
    </row>
    <row r="79" spans="1:34" x14ac:dyDescent="0.25">
      <c r="B79" s="68" t="s">
        <v>1067</v>
      </c>
    </row>
    <row r="80" spans="1:34" ht="15" customHeight="1" x14ac:dyDescent="0.25">
      <c r="A80" s="34" t="s">
        <v>1066</v>
      </c>
      <c r="B80" s="69" t="s">
        <v>1207</v>
      </c>
      <c r="C80" s="75">
        <v>96.442543000000001</v>
      </c>
      <c r="D80" s="75">
        <v>129.14503500000001</v>
      </c>
      <c r="E80" s="75">
        <v>145.974152</v>
      </c>
      <c r="F80" s="75">
        <v>135.121826</v>
      </c>
      <c r="G80" s="75">
        <v>119.383347</v>
      </c>
      <c r="H80" s="75">
        <v>100.136055</v>
      </c>
      <c r="I80" s="75">
        <v>92.840751999999995</v>
      </c>
      <c r="J80" s="75">
        <v>87.433730999999995</v>
      </c>
      <c r="K80" s="75">
        <v>82.929741000000007</v>
      </c>
      <c r="L80" s="75">
        <v>82.693352000000004</v>
      </c>
      <c r="M80" s="75">
        <v>81.785979999999995</v>
      </c>
      <c r="N80" s="75">
        <v>77.647659000000004</v>
      </c>
      <c r="O80" s="75">
        <v>75.089211000000006</v>
      </c>
      <c r="P80" s="75">
        <v>74.797652999999997</v>
      </c>
      <c r="Q80" s="75">
        <v>73.014938000000001</v>
      </c>
      <c r="R80" s="75">
        <v>70.959091000000001</v>
      </c>
      <c r="S80" s="75">
        <v>71.947509999999994</v>
      </c>
      <c r="T80" s="75">
        <v>74.059714999999997</v>
      </c>
      <c r="U80" s="75">
        <v>76.137321</v>
      </c>
      <c r="V80" s="75">
        <v>77.225677000000005</v>
      </c>
      <c r="W80" s="75">
        <v>73.711867999999996</v>
      </c>
      <c r="X80" s="75">
        <v>74.444519</v>
      </c>
      <c r="Y80" s="75">
        <v>75.878417999999996</v>
      </c>
      <c r="Z80" s="75">
        <v>76.451508000000004</v>
      </c>
      <c r="AA80" s="75">
        <v>74.271789999999996</v>
      </c>
      <c r="AB80" s="75">
        <v>71.318557999999996</v>
      </c>
      <c r="AC80" s="75">
        <v>71.107460000000003</v>
      </c>
      <c r="AD80" s="75">
        <v>77.009079</v>
      </c>
      <c r="AE80" s="75">
        <v>80.029983999999999</v>
      </c>
      <c r="AF80" s="75">
        <v>83.684546999999995</v>
      </c>
      <c r="AG80" s="75">
        <v>89.191360000000003</v>
      </c>
      <c r="AH80" s="71">
        <v>-2.6020000000000001E-3</v>
      </c>
    </row>
    <row r="82" spans="2:34" ht="15" customHeight="1" thickBot="1" x14ac:dyDescent="0.3"/>
    <row r="83" spans="2:34" ht="15" customHeight="1" x14ac:dyDescent="0.25">
      <c r="B83" s="86" t="s">
        <v>1208</v>
      </c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76"/>
    </row>
    <row r="84" spans="2:34" ht="15" customHeight="1" x14ac:dyDescent="0.25">
      <c r="B84" s="28" t="s">
        <v>1209</v>
      </c>
    </row>
    <row r="85" spans="2:34" ht="15" customHeight="1" x14ac:dyDescent="0.25">
      <c r="B85" s="28" t="s">
        <v>1210</v>
      </c>
    </row>
    <row r="86" spans="2:34" ht="15" customHeight="1" x14ac:dyDescent="0.25">
      <c r="B86" s="28" t="s">
        <v>1211</v>
      </c>
    </row>
    <row r="87" spans="2:34" ht="15" customHeight="1" x14ac:dyDescent="0.25">
      <c r="B87" s="28" t="s">
        <v>1065</v>
      </c>
    </row>
    <row r="88" spans="2:34" ht="15" customHeight="1" x14ac:dyDescent="0.25">
      <c r="B88" s="28" t="s">
        <v>1212</v>
      </c>
    </row>
    <row r="89" spans="2:34" ht="15" customHeight="1" x14ac:dyDescent="0.25">
      <c r="B89" s="28" t="s">
        <v>1064</v>
      </c>
    </row>
    <row r="90" spans="2:34" ht="15" customHeight="1" x14ac:dyDescent="0.25">
      <c r="B90" s="28" t="s">
        <v>1213</v>
      </c>
    </row>
    <row r="91" spans="2:34" ht="15" customHeight="1" x14ac:dyDescent="0.25">
      <c r="B91" s="28" t="s">
        <v>1214</v>
      </c>
    </row>
    <row r="92" spans="2:34" x14ac:dyDescent="0.25">
      <c r="B92" s="28" t="s">
        <v>1063</v>
      </c>
    </row>
    <row r="93" spans="2:34" ht="15" customHeight="1" x14ac:dyDescent="0.25">
      <c r="B93" s="28" t="s">
        <v>1215</v>
      </c>
    </row>
    <row r="94" spans="2:34" ht="15" customHeight="1" x14ac:dyDescent="0.25">
      <c r="B94" s="28" t="s">
        <v>1216</v>
      </c>
    </row>
    <row r="95" spans="2:34" ht="15" customHeight="1" x14ac:dyDescent="0.25">
      <c r="B95" s="28" t="s">
        <v>1217</v>
      </c>
    </row>
    <row r="96" spans="2:34" ht="15" customHeight="1" x14ac:dyDescent="0.25">
      <c r="B96" s="28" t="s">
        <v>1062</v>
      </c>
    </row>
    <row r="97" spans="2:34" ht="15" customHeight="1" x14ac:dyDescent="0.25">
      <c r="B97" s="28" t="s">
        <v>1218</v>
      </c>
    </row>
    <row r="98" spans="2:34" ht="15" customHeight="1" x14ac:dyDescent="0.25">
      <c r="B98" s="28" t="s">
        <v>1219</v>
      </c>
    </row>
    <row r="99" spans="2:34" ht="15" customHeight="1" x14ac:dyDescent="0.25">
      <c r="B99" s="28" t="s">
        <v>1220</v>
      </c>
    </row>
    <row r="100" spans="2:34" ht="15" customHeight="1" x14ac:dyDescent="0.25">
      <c r="B100" s="28" t="s">
        <v>1061</v>
      </c>
    </row>
    <row r="101" spans="2:34" x14ac:dyDescent="0.25">
      <c r="B101" s="28" t="s">
        <v>1221</v>
      </c>
    </row>
    <row r="102" spans="2:34" x14ac:dyDescent="0.25">
      <c r="B102" s="28" t="s">
        <v>1222</v>
      </c>
    </row>
    <row r="103" spans="2:34" ht="15" customHeight="1" x14ac:dyDescent="0.25">
      <c r="B103" s="28" t="s">
        <v>1223</v>
      </c>
    </row>
    <row r="104" spans="2:34" ht="15" customHeight="1" x14ac:dyDescent="0.25">
      <c r="B104" s="28" t="s">
        <v>1224</v>
      </c>
    </row>
    <row r="105" spans="2:34" ht="15" customHeight="1" x14ac:dyDescent="0.25">
      <c r="B105" s="28" t="s">
        <v>1225</v>
      </c>
    </row>
    <row r="106" spans="2:34" ht="15" customHeight="1" x14ac:dyDescent="0.25">
      <c r="B106" s="28" t="s">
        <v>1226</v>
      </c>
    </row>
    <row r="107" spans="2:34" ht="15" customHeight="1" x14ac:dyDescent="0.25">
      <c r="B107" s="28" t="s">
        <v>1060</v>
      </c>
    </row>
    <row r="108" spans="2:34" ht="15" customHeight="1" x14ac:dyDescent="0.25">
      <c r="B108" s="28" t="s">
        <v>1227</v>
      </c>
    </row>
    <row r="109" spans="2:34" ht="15" customHeight="1" x14ac:dyDescent="0.25">
      <c r="B109" s="28" t="s">
        <v>1228</v>
      </c>
    </row>
    <row r="110" spans="2:34" ht="15" customHeight="1" x14ac:dyDescent="0.25">
      <c r="B110" s="28" t="s">
        <v>1229</v>
      </c>
    </row>
    <row r="111" spans="2:34" ht="15" customHeight="1" x14ac:dyDescent="0.25">
      <c r="B111" s="28" t="s">
        <v>1230</v>
      </c>
    </row>
    <row r="112" spans="2:34" ht="15" customHeight="1" x14ac:dyDescent="0.25"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</row>
    <row r="308" spans="2:34" ht="15" customHeight="1" x14ac:dyDescent="0.25"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  <c r="AB308" s="88"/>
      <c r="AC308" s="88"/>
      <c r="AD308" s="88"/>
      <c r="AE308" s="88"/>
      <c r="AF308" s="88"/>
      <c r="AG308" s="88"/>
      <c r="AH308" s="88"/>
    </row>
    <row r="511" spans="2:34" ht="15" customHeight="1" x14ac:dyDescent="0.25"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  <c r="AB511" s="88"/>
      <c r="AC511" s="88"/>
      <c r="AD511" s="88"/>
      <c r="AE511" s="88"/>
      <c r="AF511" s="88"/>
      <c r="AG511" s="88"/>
      <c r="AH511" s="88"/>
    </row>
    <row r="712" spans="2:34" ht="15" customHeight="1" x14ac:dyDescent="0.25"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  <c r="AB712" s="88"/>
      <c r="AC712" s="88"/>
      <c r="AD712" s="88"/>
      <c r="AE712" s="88"/>
      <c r="AF712" s="88"/>
      <c r="AG712" s="88"/>
      <c r="AH712" s="88"/>
    </row>
    <row r="887" spans="2:34" ht="15" customHeight="1" x14ac:dyDescent="0.25"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  <c r="AB887" s="88"/>
      <c r="AC887" s="88"/>
      <c r="AD887" s="88"/>
      <c r="AE887" s="88"/>
      <c r="AF887" s="88"/>
      <c r="AG887" s="88"/>
      <c r="AH887" s="88"/>
    </row>
    <row r="1100" spans="2:34" ht="15" customHeight="1" x14ac:dyDescent="0.25">
      <c r="B1100" s="88"/>
      <c r="C1100" s="88"/>
      <c r="D1100" s="88"/>
      <c r="E1100" s="88"/>
      <c r="F1100" s="88"/>
      <c r="G1100" s="88"/>
      <c r="H1100" s="88"/>
      <c r="I1100" s="88"/>
      <c r="J1100" s="88"/>
      <c r="K1100" s="88"/>
      <c r="L1100" s="88"/>
      <c r="M1100" s="88"/>
      <c r="N1100" s="88"/>
      <c r="O1100" s="88"/>
      <c r="P1100" s="88"/>
      <c r="Q1100" s="88"/>
      <c r="R1100" s="88"/>
      <c r="S1100" s="88"/>
      <c r="T1100" s="88"/>
      <c r="U1100" s="88"/>
      <c r="V1100" s="88"/>
      <c r="W1100" s="88"/>
      <c r="X1100" s="88"/>
      <c r="Y1100" s="88"/>
      <c r="Z1100" s="88"/>
      <c r="AA1100" s="88"/>
      <c r="AB1100" s="88"/>
      <c r="AC1100" s="88"/>
      <c r="AD1100" s="88"/>
      <c r="AE1100" s="88"/>
      <c r="AF1100" s="88"/>
      <c r="AG1100" s="88"/>
      <c r="AH1100" s="88"/>
    </row>
    <row r="1227" spans="2:34" ht="15" customHeight="1" x14ac:dyDescent="0.25">
      <c r="B1227" s="88"/>
      <c r="C1227" s="88"/>
      <c r="D1227" s="88"/>
      <c r="E1227" s="88"/>
      <c r="F1227" s="88"/>
      <c r="G1227" s="88"/>
      <c r="H1227" s="88"/>
      <c r="I1227" s="88"/>
      <c r="J1227" s="88"/>
      <c r="K1227" s="88"/>
      <c r="L1227" s="88"/>
      <c r="M1227" s="88"/>
      <c r="N1227" s="88"/>
      <c r="O1227" s="88"/>
      <c r="P1227" s="88"/>
      <c r="Q1227" s="88"/>
      <c r="R1227" s="88"/>
      <c r="S1227" s="88"/>
      <c r="T1227" s="88"/>
      <c r="U1227" s="88"/>
      <c r="V1227" s="88"/>
      <c r="W1227" s="88"/>
      <c r="X1227" s="88"/>
      <c r="Y1227" s="88"/>
      <c r="Z1227" s="88"/>
      <c r="AA1227" s="88"/>
      <c r="AB1227" s="88"/>
      <c r="AC1227" s="88"/>
      <c r="AD1227" s="88"/>
      <c r="AE1227" s="88"/>
      <c r="AF1227" s="88"/>
      <c r="AG1227" s="88"/>
      <c r="AH1227" s="88"/>
    </row>
    <row r="1390" spans="2:34" ht="15" customHeight="1" x14ac:dyDescent="0.25">
      <c r="B1390" s="88"/>
      <c r="C1390" s="88"/>
      <c r="D1390" s="88"/>
      <c r="E1390" s="88"/>
      <c r="F1390" s="88"/>
      <c r="G1390" s="88"/>
      <c r="H1390" s="88"/>
      <c r="I1390" s="88"/>
      <c r="J1390" s="88"/>
      <c r="K1390" s="88"/>
      <c r="L1390" s="88"/>
      <c r="M1390" s="88"/>
      <c r="N1390" s="88"/>
      <c r="O1390" s="88"/>
      <c r="P1390" s="88"/>
      <c r="Q1390" s="88"/>
      <c r="R1390" s="88"/>
      <c r="S1390" s="88"/>
      <c r="T1390" s="88"/>
      <c r="U1390" s="88"/>
      <c r="V1390" s="88"/>
      <c r="W1390" s="88"/>
      <c r="X1390" s="88"/>
      <c r="Y1390" s="88"/>
      <c r="Z1390" s="88"/>
      <c r="AA1390" s="88"/>
      <c r="AB1390" s="88"/>
      <c r="AC1390" s="88"/>
      <c r="AD1390" s="88"/>
      <c r="AE1390" s="88"/>
      <c r="AF1390" s="88"/>
      <c r="AG1390" s="88"/>
      <c r="AH1390" s="88"/>
    </row>
    <row r="1502" spans="2:34" ht="15" customHeight="1" x14ac:dyDescent="0.25">
      <c r="B1502" s="88"/>
      <c r="C1502" s="88"/>
      <c r="D1502" s="88"/>
      <c r="E1502" s="88"/>
      <c r="F1502" s="88"/>
      <c r="G1502" s="88"/>
      <c r="H1502" s="88"/>
      <c r="I1502" s="88"/>
      <c r="J1502" s="88"/>
      <c r="K1502" s="88"/>
      <c r="L1502" s="88"/>
      <c r="M1502" s="88"/>
      <c r="N1502" s="88"/>
      <c r="O1502" s="88"/>
      <c r="P1502" s="88"/>
      <c r="Q1502" s="88"/>
      <c r="R1502" s="88"/>
      <c r="S1502" s="88"/>
      <c r="T1502" s="88"/>
      <c r="U1502" s="88"/>
      <c r="V1502" s="88"/>
      <c r="W1502" s="88"/>
      <c r="X1502" s="88"/>
      <c r="Y1502" s="88"/>
      <c r="Z1502" s="88"/>
      <c r="AA1502" s="88"/>
      <c r="AB1502" s="88"/>
      <c r="AC1502" s="88"/>
      <c r="AD1502" s="88"/>
      <c r="AE1502" s="88"/>
      <c r="AF1502" s="88"/>
      <c r="AG1502" s="88"/>
      <c r="AH1502" s="88"/>
    </row>
    <row r="1604" spans="2:34" ht="15" customHeight="1" x14ac:dyDescent="0.25">
      <c r="B1604" s="88"/>
      <c r="C1604" s="88"/>
      <c r="D1604" s="88"/>
      <c r="E1604" s="88"/>
      <c r="F1604" s="88"/>
      <c r="G1604" s="88"/>
      <c r="H1604" s="88"/>
      <c r="I1604" s="88"/>
      <c r="J1604" s="88"/>
      <c r="K1604" s="88"/>
      <c r="L1604" s="88"/>
      <c r="M1604" s="88"/>
      <c r="N1604" s="88"/>
      <c r="O1604" s="88"/>
      <c r="P1604" s="88"/>
      <c r="Q1604" s="88"/>
      <c r="R1604" s="88"/>
      <c r="S1604" s="88"/>
      <c r="T1604" s="88"/>
      <c r="U1604" s="88"/>
      <c r="V1604" s="88"/>
      <c r="W1604" s="88"/>
      <c r="X1604" s="88"/>
      <c r="Y1604" s="88"/>
      <c r="Z1604" s="88"/>
      <c r="AA1604" s="88"/>
      <c r="AB1604" s="88"/>
      <c r="AC1604" s="88"/>
      <c r="AD1604" s="88"/>
      <c r="AE1604" s="88"/>
      <c r="AF1604" s="88"/>
      <c r="AG1604" s="88"/>
      <c r="AH1604" s="88"/>
    </row>
    <row r="1698" spans="2:34" ht="15" customHeight="1" x14ac:dyDescent="0.25">
      <c r="B1698" s="88"/>
      <c r="C1698" s="88"/>
      <c r="D1698" s="88"/>
      <c r="E1698" s="88"/>
      <c r="F1698" s="88"/>
      <c r="G1698" s="88"/>
      <c r="H1698" s="88"/>
      <c r="I1698" s="88"/>
      <c r="J1698" s="88"/>
      <c r="K1698" s="88"/>
      <c r="L1698" s="88"/>
      <c r="M1698" s="88"/>
      <c r="N1698" s="88"/>
      <c r="O1698" s="88"/>
      <c r="P1698" s="88"/>
      <c r="Q1698" s="88"/>
      <c r="R1698" s="88"/>
      <c r="S1698" s="88"/>
      <c r="T1698" s="88"/>
      <c r="U1698" s="88"/>
      <c r="V1698" s="88"/>
      <c r="W1698" s="88"/>
      <c r="X1698" s="88"/>
      <c r="Y1698" s="88"/>
      <c r="Z1698" s="88"/>
      <c r="AA1698" s="88"/>
      <c r="AB1698" s="88"/>
      <c r="AC1698" s="88"/>
      <c r="AD1698" s="88"/>
      <c r="AE1698" s="88"/>
      <c r="AF1698" s="88"/>
      <c r="AG1698" s="88"/>
      <c r="AH1698" s="88"/>
    </row>
    <row r="1945" spans="2:34" ht="15" customHeight="1" x14ac:dyDescent="0.25">
      <c r="B1945" s="88"/>
      <c r="C1945" s="88"/>
      <c r="D1945" s="88"/>
      <c r="E1945" s="88"/>
      <c r="F1945" s="88"/>
      <c r="G1945" s="88"/>
      <c r="H1945" s="88"/>
      <c r="I1945" s="88"/>
      <c r="J1945" s="88"/>
      <c r="K1945" s="88"/>
      <c r="L1945" s="88"/>
      <c r="M1945" s="88"/>
      <c r="N1945" s="88"/>
      <c r="O1945" s="88"/>
      <c r="P1945" s="88"/>
      <c r="Q1945" s="88"/>
      <c r="R1945" s="88"/>
      <c r="S1945" s="88"/>
      <c r="T1945" s="88"/>
      <c r="U1945" s="88"/>
      <c r="V1945" s="88"/>
      <c r="W1945" s="88"/>
      <c r="X1945" s="88"/>
      <c r="Y1945" s="88"/>
      <c r="Z1945" s="88"/>
      <c r="AA1945" s="88"/>
      <c r="AB1945" s="88"/>
      <c r="AC1945" s="88"/>
      <c r="AD1945" s="88"/>
      <c r="AE1945" s="88"/>
      <c r="AF1945" s="88"/>
      <c r="AG1945" s="88"/>
      <c r="AH1945" s="88"/>
    </row>
    <row r="2031" spans="2:34" ht="15" customHeight="1" x14ac:dyDescent="0.25">
      <c r="B2031" s="88"/>
      <c r="C2031" s="88"/>
      <c r="D2031" s="88"/>
      <c r="E2031" s="88"/>
      <c r="F2031" s="88"/>
      <c r="G2031" s="88"/>
      <c r="H2031" s="88"/>
      <c r="I2031" s="88"/>
      <c r="J2031" s="88"/>
      <c r="K2031" s="88"/>
      <c r="L2031" s="88"/>
      <c r="M2031" s="88"/>
      <c r="N2031" s="88"/>
      <c r="O2031" s="88"/>
      <c r="P2031" s="88"/>
      <c r="Q2031" s="88"/>
      <c r="R2031" s="88"/>
      <c r="S2031" s="88"/>
      <c r="T2031" s="88"/>
      <c r="U2031" s="88"/>
      <c r="V2031" s="88"/>
      <c r="W2031" s="88"/>
      <c r="X2031" s="88"/>
      <c r="Y2031" s="88"/>
      <c r="Z2031" s="88"/>
      <c r="AA2031" s="88"/>
      <c r="AB2031" s="88"/>
      <c r="AC2031" s="88"/>
      <c r="AD2031" s="88"/>
      <c r="AE2031" s="88"/>
      <c r="AF2031" s="88"/>
      <c r="AG2031" s="88"/>
      <c r="AH2031" s="88"/>
    </row>
    <row r="2153" spans="2:34" ht="15" customHeight="1" x14ac:dyDescent="0.25">
      <c r="B2153" s="88"/>
      <c r="C2153" s="88"/>
      <c r="D2153" s="88"/>
      <c r="E2153" s="88"/>
      <c r="F2153" s="88"/>
      <c r="G2153" s="88"/>
      <c r="H2153" s="88"/>
      <c r="I2153" s="88"/>
      <c r="J2153" s="88"/>
      <c r="K2153" s="88"/>
      <c r="L2153" s="88"/>
      <c r="M2153" s="88"/>
      <c r="N2153" s="88"/>
      <c r="O2153" s="88"/>
      <c r="P2153" s="88"/>
      <c r="Q2153" s="88"/>
      <c r="R2153" s="88"/>
      <c r="S2153" s="88"/>
      <c r="T2153" s="88"/>
      <c r="U2153" s="88"/>
      <c r="V2153" s="88"/>
      <c r="W2153" s="88"/>
      <c r="X2153" s="88"/>
      <c r="Y2153" s="88"/>
      <c r="Z2153" s="88"/>
      <c r="AA2153" s="88"/>
      <c r="AB2153" s="88"/>
      <c r="AC2153" s="88"/>
      <c r="AD2153" s="88"/>
      <c r="AE2153" s="88"/>
      <c r="AF2153" s="88"/>
      <c r="AG2153" s="88"/>
      <c r="AH2153" s="88"/>
    </row>
    <row r="2317" spans="2:34" ht="15" customHeight="1" x14ac:dyDescent="0.25">
      <c r="B2317" s="88"/>
      <c r="C2317" s="88"/>
      <c r="D2317" s="88"/>
      <c r="E2317" s="88"/>
      <c r="F2317" s="88"/>
      <c r="G2317" s="88"/>
      <c r="H2317" s="88"/>
      <c r="I2317" s="88"/>
      <c r="J2317" s="88"/>
      <c r="K2317" s="88"/>
      <c r="L2317" s="88"/>
      <c r="M2317" s="88"/>
      <c r="N2317" s="88"/>
      <c r="O2317" s="88"/>
      <c r="P2317" s="88"/>
      <c r="Q2317" s="88"/>
      <c r="R2317" s="88"/>
      <c r="S2317" s="88"/>
      <c r="T2317" s="88"/>
      <c r="U2317" s="88"/>
      <c r="V2317" s="88"/>
      <c r="W2317" s="88"/>
      <c r="X2317" s="88"/>
      <c r="Y2317" s="88"/>
      <c r="Z2317" s="88"/>
      <c r="AA2317" s="88"/>
      <c r="AB2317" s="88"/>
      <c r="AC2317" s="88"/>
      <c r="AD2317" s="88"/>
      <c r="AE2317" s="88"/>
      <c r="AF2317" s="88"/>
      <c r="AG2317" s="88"/>
      <c r="AH2317" s="88"/>
    </row>
    <row r="2419" spans="2:34" ht="15" customHeight="1" x14ac:dyDescent="0.25">
      <c r="B2419" s="88"/>
      <c r="C2419" s="88"/>
      <c r="D2419" s="88"/>
      <c r="E2419" s="88"/>
      <c r="F2419" s="88"/>
      <c r="G2419" s="88"/>
      <c r="H2419" s="88"/>
      <c r="I2419" s="88"/>
      <c r="J2419" s="88"/>
      <c r="K2419" s="88"/>
      <c r="L2419" s="88"/>
      <c r="M2419" s="88"/>
      <c r="N2419" s="88"/>
      <c r="O2419" s="88"/>
      <c r="P2419" s="88"/>
      <c r="Q2419" s="88"/>
      <c r="R2419" s="88"/>
      <c r="S2419" s="88"/>
      <c r="T2419" s="88"/>
      <c r="U2419" s="88"/>
      <c r="V2419" s="88"/>
      <c r="W2419" s="88"/>
      <c r="X2419" s="88"/>
      <c r="Y2419" s="88"/>
      <c r="Z2419" s="88"/>
      <c r="AA2419" s="88"/>
      <c r="AB2419" s="88"/>
      <c r="AC2419" s="88"/>
      <c r="AD2419" s="88"/>
      <c r="AE2419" s="88"/>
      <c r="AF2419" s="88"/>
      <c r="AG2419" s="88"/>
      <c r="AH2419" s="88"/>
    </row>
    <row r="2509" spans="2:34" ht="15" customHeight="1" x14ac:dyDescent="0.25">
      <c r="B2509" s="88"/>
      <c r="C2509" s="88"/>
      <c r="D2509" s="88"/>
      <c r="E2509" s="88"/>
      <c r="F2509" s="88"/>
      <c r="G2509" s="88"/>
      <c r="H2509" s="88"/>
      <c r="I2509" s="88"/>
      <c r="J2509" s="88"/>
      <c r="K2509" s="88"/>
      <c r="L2509" s="88"/>
      <c r="M2509" s="88"/>
      <c r="N2509" s="88"/>
      <c r="O2509" s="88"/>
      <c r="P2509" s="88"/>
      <c r="Q2509" s="88"/>
      <c r="R2509" s="88"/>
      <c r="S2509" s="88"/>
      <c r="T2509" s="88"/>
      <c r="U2509" s="88"/>
      <c r="V2509" s="88"/>
      <c r="W2509" s="88"/>
      <c r="X2509" s="88"/>
      <c r="Y2509" s="88"/>
      <c r="Z2509" s="88"/>
      <c r="AA2509" s="88"/>
      <c r="AB2509" s="88"/>
      <c r="AC2509" s="88"/>
      <c r="AD2509" s="88"/>
      <c r="AE2509" s="88"/>
      <c r="AF2509" s="88"/>
      <c r="AG2509" s="88"/>
      <c r="AH2509" s="88"/>
    </row>
    <row r="2598" spans="2:34" ht="15" customHeight="1" x14ac:dyDescent="0.25">
      <c r="B2598" s="88"/>
      <c r="C2598" s="88"/>
      <c r="D2598" s="88"/>
      <c r="E2598" s="88"/>
      <c r="F2598" s="88"/>
      <c r="G2598" s="88"/>
      <c r="H2598" s="88"/>
      <c r="I2598" s="88"/>
      <c r="J2598" s="88"/>
      <c r="K2598" s="88"/>
      <c r="L2598" s="88"/>
      <c r="M2598" s="88"/>
      <c r="N2598" s="88"/>
      <c r="O2598" s="88"/>
      <c r="P2598" s="88"/>
      <c r="Q2598" s="88"/>
      <c r="R2598" s="88"/>
      <c r="S2598" s="88"/>
      <c r="T2598" s="88"/>
      <c r="U2598" s="88"/>
      <c r="V2598" s="88"/>
      <c r="W2598" s="88"/>
      <c r="X2598" s="88"/>
      <c r="Y2598" s="88"/>
      <c r="Z2598" s="88"/>
      <c r="AA2598" s="88"/>
      <c r="AB2598" s="88"/>
      <c r="AC2598" s="88"/>
      <c r="AD2598" s="88"/>
      <c r="AE2598" s="88"/>
      <c r="AF2598" s="88"/>
      <c r="AG2598" s="88"/>
      <c r="AH2598" s="88"/>
    </row>
    <row r="2719" spans="2:34" ht="15" customHeight="1" x14ac:dyDescent="0.25">
      <c r="B2719" s="88"/>
      <c r="C2719" s="88"/>
      <c r="D2719" s="88"/>
      <c r="E2719" s="88"/>
      <c r="F2719" s="88"/>
      <c r="G2719" s="88"/>
      <c r="H2719" s="88"/>
      <c r="I2719" s="88"/>
      <c r="J2719" s="88"/>
      <c r="K2719" s="88"/>
      <c r="L2719" s="88"/>
      <c r="M2719" s="88"/>
      <c r="N2719" s="88"/>
      <c r="O2719" s="88"/>
      <c r="P2719" s="88"/>
      <c r="Q2719" s="88"/>
      <c r="R2719" s="88"/>
      <c r="S2719" s="88"/>
      <c r="T2719" s="88"/>
      <c r="U2719" s="88"/>
      <c r="V2719" s="88"/>
      <c r="W2719" s="88"/>
      <c r="X2719" s="88"/>
      <c r="Y2719" s="88"/>
      <c r="Z2719" s="88"/>
      <c r="AA2719" s="88"/>
      <c r="AB2719" s="88"/>
      <c r="AC2719" s="88"/>
      <c r="AD2719" s="88"/>
      <c r="AE2719" s="88"/>
      <c r="AF2719" s="88"/>
      <c r="AG2719" s="88"/>
      <c r="AH2719" s="88"/>
    </row>
    <row r="2837" spans="2:34" ht="15" customHeight="1" x14ac:dyDescent="0.25">
      <c r="B2837" s="88"/>
      <c r="C2837" s="88"/>
      <c r="D2837" s="88"/>
      <c r="E2837" s="88"/>
      <c r="F2837" s="88"/>
      <c r="G2837" s="88"/>
      <c r="H2837" s="88"/>
      <c r="I2837" s="88"/>
      <c r="J2837" s="88"/>
      <c r="K2837" s="88"/>
      <c r="L2837" s="88"/>
      <c r="M2837" s="88"/>
      <c r="N2837" s="88"/>
      <c r="O2837" s="88"/>
      <c r="P2837" s="88"/>
      <c r="Q2837" s="88"/>
      <c r="R2837" s="88"/>
      <c r="S2837" s="88"/>
      <c r="T2837" s="88"/>
      <c r="U2837" s="88"/>
      <c r="V2837" s="88"/>
      <c r="W2837" s="88"/>
      <c r="X2837" s="88"/>
      <c r="Y2837" s="88"/>
      <c r="Z2837" s="88"/>
      <c r="AA2837" s="88"/>
      <c r="AB2837" s="88"/>
      <c r="AC2837" s="88"/>
      <c r="AD2837" s="88"/>
      <c r="AE2837" s="88"/>
      <c r="AF2837" s="88"/>
      <c r="AG2837" s="88"/>
      <c r="AH2837" s="88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defaultRowHeight="15" customHeight="1" x14ac:dyDescent="0.2"/>
  <cols>
    <col min="1" max="1" width="28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A1" s="44" t="s">
        <v>1231</v>
      </c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/>
      <c r="B10" s="37"/>
    </row>
    <row r="11" spans="1:35" ht="15" customHeight="1" x14ac:dyDescent="0.2">
      <c r="B11" s="35"/>
    </row>
    <row r="12" spans="1:35" ht="15" customHeight="1" x14ac:dyDescent="0.2">
      <c r="B12" s="35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</row>
    <row r="13" spans="1:35" ht="15" customHeight="1" thickBot="1" x14ac:dyDescent="0.25">
      <c r="B13" s="36" t="s">
        <v>190</v>
      </c>
      <c r="C13" s="36">
        <v>2020</v>
      </c>
      <c r="D13" s="36">
        <v>2021</v>
      </c>
      <c r="E13" s="36">
        <v>2022</v>
      </c>
      <c r="F13" s="36">
        <v>2023</v>
      </c>
      <c r="G13" s="36">
        <v>2024</v>
      </c>
      <c r="H13" s="36">
        <v>2025</v>
      </c>
      <c r="I13" s="36">
        <v>2026</v>
      </c>
      <c r="J13" s="36">
        <v>2027</v>
      </c>
      <c r="K13" s="36">
        <v>2028</v>
      </c>
      <c r="L13" s="36">
        <v>2029</v>
      </c>
      <c r="M13" s="36">
        <v>2030</v>
      </c>
      <c r="N13" s="36">
        <v>2031</v>
      </c>
      <c r="O13" s="36">
        <v>2032</v>
      </c>
      <c r="P13" s="36">
        <v>2033</v>
      </c>
      <c r="Q13" s="36">
        <v>2034</v>
      </c>
      <c r="R13" s="36">
        <v>2035</v>
      </c>
      <c r="S13" s="36">
        <v>2036</v>
      </c>
      <c r="T13" s="36">
        <v>2037</v>
      </c>
      <c r="U13" s="36">
        <v>2038</v>
      </c>
      <c r="V13" s="36">
        <v>2039</v>
      </c>
      <c r="W13" s="36">
        <v>2040</v>
      </c>
      <c r="X13" s="36">
        <v>2041</v>
      </c>
      <c r="Y13" s="36">
        <v>2042</v>
      </c>
      <c r="Z13" s="36">
        <v>2043</v>
      </c>
      <c r="AA13" s="36">
        <v>2044</v>
      </c>
      <c r="AB13" s="36">
        <v>2045</v>
      </c>
      <c r="AC13" s="36">
        <v>2046</v>
      </c>
      <c r="AD13" s="36">
        <v>2047</v>
      </c>
      <c r="AE13" s="36">
        <v>2048</v>
      </c>
      <c r="AF13" s="36">
        <v>2049</v>
      </c>
      <c r="AG13" s="36">
        <v>2050</v>
      </c>
      <c r="AH13" s="36"/>
      <c r="AI13" s="36"/>
    </row>
    <row r="14" spans="1:35" ht="15" customHeight="1" thickTop="1" x14ac:dyDescent="0.2"/>
    <row r="15" spans="1:35" ht="15" customHeight="1" x14ac:dyDescent="0.2">
      <c r="A15" s="45" t="s">
        <v>468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 x14ac:dyDescent="0.2">
      <c r="B16" s="38" t="s">
        <v>191</v>
      </c>
    </row>
    <row r="17" spans="1:35" ht="15" customHeight="1" x14ac:dyDescent="0.2">
      <c r="A17" s="45" t="s">
        <v>467</v>
      </c>
      <c r="B17" s="38" t="s">
        <v>192</v>
      </c>
      <c r="C17" s="49">
        <v>14.905047</v>
      </c>
      <c r="D17" s="49">
        <v>16.887802000000001</v>
      </c>
      <c r="E17" s="49">
        <v>17.479607000000001</v>
      </c>
      <c r="F17" s="49">
        <v>17.792708999999999</v>
      </c>
      <c r="G17" s="49">
        <v>17.963792999999999</v>
      </c>
      <c r="H17" s="49">
        <v>18.035767</v>
      </c>
      <c r="I17" s="49">
        <v>18.042712999999999</v>
      </c>
      <c r="J17" s="49">
        <v>18.014906</v>
      </c>
      <c r="K17" s="49">
        <v>17.953457</v>
      </c>
      <c r="L17" s="49">
        <v>17.974630000000001</v>
      </c>
      <c r="M17" s="49">
        <v>17.968954</v>
      </c>
      <c r="N17" s="49">
        <v>17.822732999999999</v>
      </c>
      <c r="O17" s="49">
        <v>17.800318000000001</v>
      </c>
      <c r="P17" s="49">
        <v>17.743618000000001</v>
      </c>
      <c r="Q17" s="49">
        <v>17.762913000000001</v>
      </c>
      <c r="R17" s="49">
        <v>17.711817</v>
      </c>
      <c r="S17" s="49">
        <v>17.719021000000001</v>
      </c>
      <c r="T17" s="49">
        <v>17.757532000000001</v>
      </c>
      <c r="U17" s="49">
        <v>17.746082000000001</v>
      </c>
      <c r="V17" s="49">
        <v>17.791101000000001</v>
      </c>
      <c r="W17" s="49">
        <v>17.720665</v>
      </c>
      <c r="X17" s="49">
        <v>17.736640999999999</v>
      </c>
      <c r="Y17" s="49">
        <v>17.725245999999999</v>
      </c>
      <c r="Z17" s="49">
        <v>17.660281999999999</v>
      </c>
      <c r="AA17" s="49">
        <v>17.666661999999999</v>
      </c>
      <c r="AB17" s="49">
        <v>17.612829000000001</v>
      </c>
      <c r="AC17" s="49">
        <v>17.554687999999999</v>
      </c>
      <c r="AD17" s="49">
        <v>17.612148000000001</v>
      </c>
      <c r="AE17" s="49">
        <v>17.504642</v>
      </c>
      <c r="AF17" s="49">
        <v>17.489086</v>
      </c>
      <c r="AG17" s="49">
        <v>17.532581</v>
      </c>
      <c r="AH17" s="49"/>
      <c r="AI17" s="48"/>
    </row>
    <row r="19" spans="1:35" ht="15" customHeight="1" x14ac:dyDescent="0.2">
      <c r="B19" s="38" t="s">
        <v>193</v>
      </c>
    </row>
    <row r="20" spans="1:35" ht="15" customHeight="1" x14ac:dyDescent="0.25">
      <c r="A20" s="45" t="s">
        <v>466</v>
      </c>
      <c r="B20" s="39" t="s">
        <v>3</v>
      </c>
      <c r="C20" s="50">
        <v>0.15</v>
      </c>
      <c r="D20" s="50">
        <v>0.161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 x14ac:dyDescent="0.25">
      <c r="A21" s="45" t="s">
        <v>465</v>
      </c>
      <c r="B21" s="39" t="s">
        <v>2</v>
      </c>
      <c r="C21" s="50">
        <v>1.986</v>
      </c>
      <c r="D21" s="50">
        <v>2.1469999999999998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464</v>
      </c>
      <c r="B22" s="39" t="s">
        <v>4</v>
      </c>
      <c r="C22" s="50">
        <v>7.1589999999999998</v>
      </c>
      <c r="D22" s="50">
        <v>7.734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463</v>
      </c>
      <c r="B23" s="39" t="s">
        <v>5</v>
      </c>
      <c r="C23" s="50">
        <v>465.14300500000002</v>
      </c>
      <c r="D23" s="50">
        <v>502.38397200000003</v>
      </c>
      <c r="E23" s="50">
        <v>497.45428500000003</v>
      </c>
      <c r="F23" s="50">
        <v>491.45266700000002</v>
      </c>
      <c r="G23" s="50">
        <v>486.24282799999997</v>
      </c>
      <c r="H23" s="50">
        <v>490.03979500000003</v>
      </c>
      <c r="I23" s="50">
        <v>478.66928100000001</v>
      </c>
      <c r="J23" s="50">
        <v>480.48275799999999</v>
      </c>
      <c r="K23" s="50">
        <v>479.21356200000002</v>
      </c>
      <c r="L23" s="50">
        <v>478.86483800000002</v>
      </c>
      <c r="M23" s="50">
        <v>483.390289</v>
      </c>
      <c r="N23" s="50">
        <v>477.20700099999999</v>
      </c>
      <c r="O23" s="50">
        <v>481.27298000000002</v>
      </c>
      <c r="P23" s="50">
        <v>479.53189099999997</v>
      </c>
      <c r="Q23" s="50">
        <v>482.05590799999999</v>
      </c>
      <c r="R23" s="50">
        <v>481.35266100000001</v>
      </c>
      <c r="S23" s="50">
        <v>484.95202599999999</v>
      </c>
      <c r="T23" s="50">
        <v>487.09536700000001</v>
      </c>
      <c r="U23" s="50">
        <v>489.139771</v>
      </c>
      <c r="V23" s="50">
        <v>492.53280599999999</v>
      </c>
      <c r="W23" s="50">
        <v>493.71621699999997</v>
      </c>
      <c r="X23" s="50">
        <v>494.922729</v>
      </c>
      <c r="Y23" s="50">
        <v>498.08099399999998</v>
      </c>
      <c r="Z23" s="50">
        <v>496.239441</v>
      </c>
      <c r="AA23" s="50">
        <v>496.25460800000002</v>
      </c>
      <c r="AB23" s="50">
        <v>493.25314300000002</v>
      </c>
      <c r="AC23" s="50">
        <v>491.13421599999998</v>
      </c>
      <c r="AD23" s="50">
        <v>490.68237299999998</v>
      </c>
      <c r="AE23" s="50">
        <v>490.54443400000002</v>
      </c>
      <c r="AF23" s="50">
        <v>489.57937600000002</v>
      </c>
      <c r="AG23" s="50">
        <v>492.27392600000002</v>
      </c>
      <c r="AH23" s="50"/>
      <c r="AI23" s="41"/>
    </row>
    <row r="24" spans="1:35" ht="15" customHeight="1" x14ac:dyDescent="0.25">
      <c r="A24" s="45" t="s">
        <v>462</v>
      </c>
      <c r="B24" s="39" t="s">
        <v>13</v>
      </c>
      <c r="C24" s="50">
        <v>1332.4979249999999</v>
      </c>
      <c r="D24" s="50">
        <v>1439.190063</v>
      </c>
      <c r="E24" s="50">
        <v>1425.368164</v>
      </c>
      <c r="F24" s="50">
        <v>1410.085693</v>
      </c>
      <c r="G24" s="50">
        <v>1387.279663</v>
      </c>
      <c r="H24" s="50">
        <v>1388.771606</v>
      </c>
      <c r="I24" s="50">
        <v>1359.790039</v>
      </c>
      <c r="J24" s="50">
        <v>1346.836182</v>
      </c>
      <c r="K24" s="50">
        <v>1335.9776609999999</v>
      </c>
      <c r="L24" s="50">
        <v>1332.493408</v>
      </c>
      <c r="M24" s="50">
        <v>1348.6273189999999</v>
      </c>
      <c r="N24" s="50">
        <v>1327.3414310000001</v>
      </c>
      <c r="O24" s="50">
        <v>1322.4375</v>
      </c>
      <c r="P24" s="50">
        <v>1317.0043949999999</v>
      </c>
      <c r="Q24" s="50">
        <v>1334.164673</v>
      </c>
      <c r="R24" s="50">
        <v>1327.753784</v>
      </c>
      <c r="S24" s="50">
        <v>1343.606812</v>
      </c>
      <c r="T24" s="50">
        <v>1356.571655</v>
      </c>
      <c r="U24" s="50">
        <v>1359.6995850000001</v>
      </c>
      <c r="V24" s="50">
        <v>1368.248779</v>
      </c>
      <c r="W24" s="50">
        <v>1367.0905760000001</v>
      </c>
      <c r="X24" s="50">
        <v>1371.5318600000001</v>
      </c>
      <c r="Y24" s="50">
        <v>1370.8450929999999</v>
      </c>
      <c r="Z24" s="50">
        <v>1368.1311040000001</v>
      </c>
      <c r="AA24" s="50">
        <v>1367.396851</v>
      </c>
      <c r="AB24" s="50">
        <v>1387.0349120000001</v>
      </c>
      <c r="AC24" s="50">
        <v>1379.8992920000001</v>
      </c>
      <c r="AD24" s="50">
        <v>1383.3248289999999</v>
      </c>
      <c r="AE24" s="50">
        <v>1379.124634</v>
      </c>
      <c r="AF24" s="50">
        <v>1379.8149410000001</v>
      </c>
      <c r="AG24" s="50">
        <v>1377.4223629999999</v>
      </c>
      <c r="AH24" s="50"/>
      <c r="AI24" s="41"/>
    </row>
    <row r="25" spans="1:35" ht="15" customHeight="1" x14ac:dyDescent="0.25">
      <c r="A25" s="45" t="s">
        <v>461</v>
      </c>
      <c r="B25" s="39" t="s">
        <v>6</v>
      </c>
      <c r="C25" s="50">
        <v>4.7279999999999998</v>
      </c>
      <c r="D25" s="50">
        <v>5.1050000000000004</v>
      </c>
      <c r="E25" s="50">
        <v>3.2003999999999998E-2</v>
      </c>
      <c r="F25" s="50">
        <v>26.018909000000001</v>
      </c>
      <c r="G25" s="50">
        <v>43.781815000000002</v>
      </c>
      <c r="H25" s="50">
        <v>54.060318000000002</v>
      </c>
      <c r="I25" s="50">
        <v>70.514633000000003</v>
      </c>
      <c r="J25" s="50">
        <v>76.999083999999996</v>
      </c>
      <c r="K25" s="50">
        <v>88.225905999999995</v>
      </c>
      <c r="L25" s="50">
        <v>85.562798000000001</v>
      </c>
      <c r="M25" s="50">
        <v>68.835464000000002</v>
      </c>
      <c r="N25" s="50">
        <v>78.298682999999997</v>
      </c>
      <c r="O25" s="50">
        <v>78.259338</v>
      </c>
      <c r="P25" s="50">
        <v>81.095421000000002</v>
      </c>
      <c r="Q25" s="50">
        <v>73.525443999999993</v>
      </c>
      <c r="R25" s="50">
        <v>75.812759</v>
      </c>
      <c r="S25" s="50">
        <v>72.365172999999999</v>
      </c>
      <c r="T25" s="50">
        <v>72.772591000000006</v>
      </c>
      <c r="U25" s="50">
        <v>72.908385999999993</v>
      </c>
      <c r="V25" s="50">
        <v>70.651352000000003</v>
      </c>
      <c r="W25" s="50">
        <v>72.862792999999996</v>
      </c>
      <c r="X25" s="50">
        <v>72.728904999999997</v>
      </c>
      <c r="Y25" s="50">
        <v>73.036620999999997</v>
      </c>
      <c r="Z25" s="50">
        <v>69.852813999999995</v>
      </c>
      <c r="AA25" s="50">
        <v>73.263801999999998</v>
      </c>
      <c r="AB25" s="50">
        <v>70.243026999999998</v>
      </c>
      <c r="AC25" s="50">
        <v>71.483565999999996</v>
      </c>
      <c r="AD25" s="50">
        <v>73.112221000000005</v>
      </c>
      <c r="AE25" s="50">
        <v>64.737449999999995</v>
      </c>
      <c r="AF25" s="50">
        <v>65.920029</v>
      </c>
      <c r="AG25" s="50">
        <v>68.203040999999999</v>
      </c>
      <c r="AH25" s="50"/>
      <c r="AI25" s="41"/>
    </row>
    <row r="26" spans="1:35" ht="15" customHeight="1" x14ac:dyDescent="0.25">
      <c r="A26" s="45" t="s">
        <v>460</v>
      </c>
      <c r="B26" s="39" t="s">
        <v>43</v>
      </c>
      <c r="C26" s="50">
        <v>1811.6639399999999</v>
      </c>
      <c r="D26" s="50">
        <v>1956.720947</v>
      </c>
      <c r="E26" s="50">
        <v>1922.8544919999999</v>
      </c>
      <c r="F26" s="50">
        <v>1927.557251</v>
      </c>
      <c r="G26" s="50">
        <v>1917.3043210000001</v>
      </c>
      <c r="H26" s="50">
        <v>1932.8717039999999</v>
      </c>
      <c r="I26" s="50">
        <v>1908.973999</v>
      </c>
      <c r="J26" s="50">
        <v>1904.318115</v>
      </c>
      <c r="K26" s="50">
        <v>1903.4171140000001</v>
      </c>
      <c r="L26" s="50">
        <v>1896.9210210000001</v>
      </c>
      <c r="M26" s="50">
        <v>1900.8530270000001</v>
      </c>
      <c r="N26" s="50">
        <v>1882.847168</v>
      </c>
      <c r="O26" s="50">
        <v>1881.9697269999999</v>
      </c>
      <c r="P26" s="50">
        <v>1877.6317140000001</v>
      </c>
      <c r="Q26" s="50">
        <v>1889.7459719999999</v>
      </c>
      <c r="R26" s="50">
        <v>1884.919189</v>
      </c>
      <c r="S26" s="50">
        <v>1900.924072</v>
      </c>
      <c r="T26" s="50">
        <v>1916.4395750000001</v>
      </c>
      <c r="U26" s="50">
        <v>1921.747803</v>
      </c>
      <c r="V26" s="50">
        <v>1931.4329829999999</v>
      </c>
      <c r="W26" s="50">
        <v>1933.6695560000001</v>
      </c>
      <c r="X26" s="50">
        <v>1939.1834719999999</v>
      </c>
      <c r="Y26" s="50">
        <v>1941.9626459999999</v>
      </c>
      <c r="Z26" s="50">
        <v>1934.223389</v>
      </c>
      <c r="AA26" s="50">
        <v>1936.915283</v>
      </c>
      <c r="AB26" s="50">
        <v>1950.5311280000001</v>
      </c>
      <c r="AC26" s="50">
        <v>1942.5169679999999</v>
      </c>
      <c r="AD26" s="50">
        <v>1947.119385</v>
      </c>
      <c r="AE26" s="50">
        <v>1934.4064940000001</v>
      </c>
      <c r="AF26" s="50">
        <v>1935.314331</v>
      </c>
      <c r="AG26" s="50">
        <v>1937.8992920000001</v>
      </c>
      <c r="AH26" s="50"/>
      <c r="AI26" s="41"/>
    </row>
    <row r="27" spans="1:35" ht="15" customHeight="1" x14ac:dyDescent="0.25">
      <c r="A27" s="45" t="s">
        <v>459</v>
      </c>
      <c r="B27" s="39" t="s">
        <v>7</v>
      </c>
      <c r="C27" s="50">
        <v>1468.8029790000001</v>
      </c>
      <c r="D27" s="50">
        <v>1559.7280270000001</v>
      </c>
      <c r="E27" s="50">
        <v>1353.7543949999999</v>
      </c>
      <c r="F27" s="50">
        <v>1311.307495</v>
      </c>
      <c r="G27" s="50">
        <v>1290.616211</v>
      </c>
      <c r="H27" s="50">
        <v>1244.647827</v>
      </c>
      <c r="I27" s="50">
        <v>1281.358154</v>
      </c>
      <c r="J27" s="50">
        <v>1274.3654790000001</v>
      </c>
      <c r="K27" s="50">
        <v>1277.670044</v>
      </c>
      <c r="L27" s="50">
        <v>1292.6621090000001</v>
      </c>
      <c r="M27" s="50">
        <v>1246.6545410000001</v>
      </c>
      <c r="N27" s="50">
        <v>1220.7655030000001</v>
      </c>
      <c r="O27" s="50">
        <v>1220.154663</v>
      </c>
      <c r="P27" s="50">
        <v>1226.1766359999999</v>
      </c>
      <c r="Q27" s="50">
        <v>1241.9492190000001</v>
      </c>
      <c r="R27" s="50">
        <v>1242.4445800000001</v>
      </c>
      <c r="S27" s="50">
        <v>1261.1182859999999</v>
      </c>
      <c r="T27" s="50">
        <v>1272.991211</v>
      </c>
      <c r="U27" s="50">
        <v>1281.0579829999999</v>
      </c>
      <c r="V27" s="50">
        <v>1306.913818</v>
      </c>
      <c r="W27" s="50">
        <v>1298.489014</v>
      </c>
      <c r="X27" s="50">
        <v>1306.2883300000001</v>
      </c>
      <c r="Y27" s="50">
        <v>1321.6923830000001</v>
      </c>
      <c r="Z27" s="50">
        <v>1338.889893</v>
      </c>
      <c r="AA27" s="50">
        <v>1342.2338870000001</v>
      </c>
      <c r="AB27" s="50">
        <v>1356.6103519999999</v>
      </c>
      <c r="AC27" s="50">
        <v>1358.8596190000001</v>
      </c>
      <c r="AD27" s="50">
        <v>1369.5085449999999</v>
      </c>
      <c r="AE27" s="50">
        <v>1396.022827</v>
      </c>
      <c r="AF27" s="50">
        <v>1404.946289</v>
      </c>
      <c r="AG27" s="50">
        <v>1434.1484379999999</v>
      </c>
      <c r="AH27" s="50"/>
      <c r="AI27" s="41"/>
    </row>
    <row r="28" spans="1:35" ht="15" customHeight="1" x14ac:dyDescent="0.25">
      <c r="A28" s="45" t="s">
        <v>458</v>
      </c>
      <c r="B28" s="39" t="s">
        <v>14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 x14ac:dyDescent="0.25">
      <c r="A29" s="45" t="s">
        <v>457</v>
      </c>
      <c r="B29" s="39" t="s">
        <v>15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 x14ac:dyDescent="0.25">
      <c r="A30" s="45" t="s">
        <v>456</v>
      </c>
      <c r="B30" s="39" t="s">
        <v>16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41"/>
    </row>
    <row r="31" spans="1:35" ht="15" customHeight="1" x14ac:dyDescent="0.25">
      <c r="A31" s="45" t="s">
        <v>455</v>
      </c>
      <c r="B31" s="39" t="s">
        <v>17</v>
      </c>
      <c r="C31" s="50">
        <v>24</v>
      </c>
      <c r="D31" s="50">
        <v>24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0.12259100000000001</v>
      </c>
      <c r="S31" s="50">
        <v>0.12259100000000001</v>
      </c>
      <c r="T31" s="50">
        <v>0.12259100000000001</v>
      </c>
      <c r="U31" s="50">
        <v>0.12259100000000001</v>
      </c>
      <c r="V31" s="50">
        <v>0.12259100000000001</v>
      </c>
      <c r="W31" s="50">
        <v>0.12259100000000001</v>
      </c>
      <c r="X31" s="50">
        <v>3.088689</v>
      </c>
      <c r="Y31" s="50">
        <v>10.032171999999999</v>
      </c>
      <c r="Z31" s="50">
        <v>17.303830999999999</v>
      </c>
      <c r="AA31" s="50">
        <v>30.016643999999999</v>
      </c>
      <c r="AB31" s="50">
        <v>30.016643999999999</v>
      </c>
      <c r="AC31" s="50">
        <v>30.099703000000002</v>
      </c>
      <c r="AD31" s="50">
        <v>30.101928999999998</v>
      </c>
      <c r="AE31" s="50">
        <v>30.144165000000001</v>
      </c>
      <c r="AF31" s="50">
        <v>30.151713999999998</v>
      </c>
      <c r="AG31" s="50">
        <v>30.102277999999998</v>
      </c>
      <c r="AH31" s="50"/>
      <c r="AI31" s="41"/>
    </row>
    <row r="32" spans="1:35" ht="15" customHeight="1" x14ac:dyDescent="0.25">
      <c r="A32" s="45" t="s">
        <v>454</v>
      </c>
      <c r="B32" s="39" t="s">
        <v>51</v>
      </c>
      <c r="C32" s="50">
        <v>904.565247</v>
      </c>
      <c r="D32" s="50">
        <v>881.06860400000005</v>
      </c>
      <c r="E32" s="50">
        <v>871.39929199999995</v>
      </c>
      <c r="F32" s="50">
        <v>878.04791299999999</v>
      </c>
      <c r="G32" s="50">
        <v>886.69226100000003</v>
      </c>
      <c r="H32" s="50">
        <v>893.32470699999999</v>
      </c>
      <c r="I32" s="50">
        <v>898.71209699999997</v>
      </c>
      <c r="J32" s="50">
        <v>902.63311799999997</v>
      </c>
      <c r="K32" s="50">
        <v>906.36199999999997</v>
      </c>
      <c r="L32" s="50">
        <v>909.52740500000004</v>
      </c>
      <c r="M32" s="50">
        <v>919.70165999999995</v>
      </c>
      <c r="N32" s="50">
        <v>922.91216999999995</v>
      </c>
      <c r="O32" s="50">
        <v>927.17205799999999</v>
      </c>
      <c r="P32" s="50">
        <v>932.37939500000005</v>
      </c>
      <c r="Q32" s="50">
        <v>937.20068400000002</v>
      </c>
      <c r="R32" s="50">
        <v>941.75030500000003</v>
      </c>
      <c r="S32" s="50">
        <v>949.89202899999998</v>
      </c>
      <c r="T32" s="50">
        <v>956.08252000000005</v>
      </c>
      <c r="U32" s="50">
        <v>962.67260699999997</v>
      </c>
      <c r="V32" s="50">
        <v>970.09393299999999</v>
      </c>
      <c r="W32" s="50">
        <v>978.64288299999998</v>
      </c>
      <c r="X32" s="50">
        <v>986.86077899999998</v>
      </c>
      <c r="Y32" s="50">
        <v>996.39758300000005</v>
      </c>
      <c r="Z32" s="50">
        <v>1006.248047</v>
      </c>
      <c r="AA32" s="50">
        <v>1023.948364</v>
      </c>
      <c r="AB32" s="50">
        <v>1033.163086</v>
      </c>
      <c r="AC32" s="50">
        <v>1042.666138</v>
      </c>
      <c r="AD32" s="50">
        <v>1052.415649</v>
      </c>
      <c r="AE32" s="50">
        <v>1062.65625</v>
      </c>
      <c r="AF32" s="50">
        <v>1073.288452</v>
      </c>
      <c r="AG32" s="50">
        <v>1084.1918949999999</v>
      </c>
      <c r="AH32" s="50"/>
      <c r="AI32" s="41"/>
    </row>
    <row r="33" spans="1:35" ht="15" customHeight="1" x14ac:dyDescent="0.25">
      <c r="A33" s="45" t="s">
        <v>453</v>
      </c>
      <c r="B33" s="39" t="s">
        <v>12</v>
      </c>
      <c r="C33" s="50">
        <v>183.73800700000001</v>
      </c>
      <c r="D33" s="50">
        <v>195.48799099999999</v>
      </c>
      <c r="E33" s="50">
        <v>186.43525700000001</v>
      </c>
      <c r="F33" s="50">
        <v>181.92243999999999</v>
      </c>
      <c r="G33" s="50">
        <v>178.67967200000001</v>
      </c>
      <c r="H33" s="50">
        <v>177.22361799999999</v>
      </c>
      <c r="I33" s="50">
        <v>177.379715</v>
      </c>
      <c r="J33" s="50">
        <v>176.161407</v>
      </c>
      <c r="K33" s="50">
        <v>176.25470000000001</v>
      </c>
      <c r="L33" s="50">
        <v>177.569794</v>
      </c>
      <c r="M33" s="50">
        <v>182.34806800000001</v>
      </c>
      <c r="N33" s="50">
        <v>180.809799</v>
      </c>
      <c r="O33" s="50">
        <v>181.42254600000001</v>
      </c>
      <c r="P33" s="50">
        <v>181.21112099999999</v>
      </c>
      <c r="Q33" s="50">
        <v>183.38855000000001</v>
      </c>
      <c r="R33" s="50">
        <v>183.57119800000001</v>
      </c>
      <c r="S33" s="50">
        <v>185.22053500000001</v>
      </c>
      <c r="T33" s="50">
        <v>186.65741</v>
      </c>
      <c r="U33" s="50">
        <v>187.421875</v>
      </c>
      <c r="V33" s="50">
        <v>188.34783899999999</v>
      </c>
      <c r="W33" s="50">
        <v>188.65841699999999</v>
      </c>
      <c r="X33" s="50">
        <v>189.419678</v>
      </c>
      <c r="Y33" s="50">
        <v>191.547516</v>
      </c>
      <c r="Z33" s="50">
        <v>193.260391</v>
      </c>
      <c r="AA33" s="50">
        <v>194.52763400000001</v>
      </c>
      <c r="AB33" s="50">
        <v>195.92982499999999</v>
      </c>
      <c r="AC33" s="50">
        <v>196.502197</v>
      </c>
      <c r="AD33" s="50">
        <v>197.49458300000001</v>
      </c>
      <c r="AE33" s="50">
        <v>198.51693700000001</v>
      </c>
      <c r="AF33" s="50">
        <v>199.58959999999999</v>
      </c>
      <c r="AG33" s="50">
        <v>201.45791600000001</v>
      </c>
      <c r="AH33" s="50"/>
      <c r="AI33" s="41"/>
    </row>
    <row r="34" spans="1:35" ht="15" customHeight="1" x14ac:dyDescent="0.2">
      <c r="A34" s="45" t="s">
        <v>452</v>
      </c>
      <c r="B34" s="38" t="s"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8"/>
    </row>
    <row r="36" spans="1:35" ht="15" customHeight="1" x14ac:dyDescent="0.2">
      <c r="B36" s="38" t="s">
        <v>194</v>
      </c>
    </row>
    <row r="37" spans="1:35" ht="15" customHeight="1" x14ac:dyDescent="0.2">
      <c r="A37" s="45" t="s">
        <v>451</v>
      </c>
      <c r="B37" s="38" t="s">
        <v>195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48"/>
    </row>
    <row r="39" spans="1:35" ht="15" customHeight="1" x14ac:dyDescent="0.2">
      <c r="B39" s="38" t="s">
        <v>196</v>
      </c>
    </row>
    <row r="40" spans="1:35" ht="15" customHeight="1" x14ac:dyDescent="0.2">
      <c r="B40" s="38" t="s">
        <v>197</v>
      </c>
    </row>
    <row r="41" spans="1:35" ht="15" customHeight="1" x14ac:dyDescent="0.25">
      <c r="A41" s="45" t="s">
        <v>450</v>
      </c>
      <c r="B41" s="39" t="s">
        <v>19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41"/>
    </row>
    <row r="42" spans="1:35" ht="15" customHeight="1" x14ac:dyDescent="0.25">
      <c r="A42" s="45" t="s">
        <v>449</v>
      </c>
      <c r="B42" s="39" t="s">
        <v>20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41"/>
    </row>
    <row r="43" spans="1:35" ht="15" customHeight="1" x14ac:dyDescent="0.25">
      <c r="A43" s="45" t="s">
        <v>448</v>
      </c>
      <c r="B43" s="39" t="s">
        <v>198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41"/>
    </row>
    <row r="44" spans="1:35" ht="15" customHeight="1" x14ac:dyDescent="0.25">
      <c r="A44" s="45" t="s">
        <v>447</v>
      </c>
      <c r="B44" s="39" t="s">
        <v>21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41"/>
    </row>
    <row r="45" spans="1:35" ht="15" customHeight="1" x14ac:dyDescent="0.25">
      <c r="A45" s="45" t="s">
        <v>446</v>
      </c>
      <c r="B45" s="39" t="s">
        <v>199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41"/>
    </row>
    <row r="46" spans="1:35" ht="15" customHeight="1" x14ac:dyDescent="0.25">
      <c r="A46" s="45" t="s">
        <v>445</v>
      </c>
      <c r="B46" s="39" t="s">
        <v>22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444</v>
      </c>
      <c r="B47" s="39" t="s">
        <v>45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41"/>
    </row>
    <row r="48" spans="1:35" ht="15" customHeight="1" x14ac:dyDescent="0.25">
      <c r="A48" s="45" t="s">
        <v>443</v>
      </c>
      <c r="B48" s="39" t="s">
        <v>23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41"/>
    </row>
    <row r="49" spans="1:35" ht="15" customHeight="1" x14ac:dyDescent="0.25">
      <c r="A49" s="45" t="s">
        <v>442</v>
      </c>
      <c r="B49" s="39" t="s">
        <v>24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441</v>
      </c>
      <c r="B50" s="39" t="s">
        <v>26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 x14ac:dyDescent="0.2">
      <c r="A51" s="45" t="s">
        <v>440</v>
      </c>
      <c r="B51" s="38" t="s">
        <v>200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 x14ac:dyDescent="0.2">
      <c r="B53" s="38" t="s">
        <v>201</v>
      </c>
    </row>
    <row r="54" spans="1:35" ht="15" customHeight="1" x14ac:dyDescent="0.2">
      <c r="A54" s="45" t="s">
        <v>439</v>
      </c>
      <c r="B54" s="38" t="s">
        <v>202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48"/>
    </row>
    <row r="57" spans="1:35" ht="15" customHeight="1" x14ac:dyDescent="0.2">
      <c r="B57" s="38" t="s">
        <v>203</v>
      </c>
    </row>
    <row r="58" spans="1:35" ht="15" customHeight="1" x14ac:dyDescent="0.2">
      <c r="B58" s="38" t="s">
        <v>204</v>
      </c>
    </row>
    <row r="59" spans="1:35" ht="15" customHeight="1" x14ac:dyDescent="0.25">
      <c r="A59" s="45" t="s">
        <v>438</v>
      </c>
      <c r="B59" s="39" t="s">
        <v>19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41"/>
    </row>
    <row r="60" spans="1:35" ht="15" customHeight="1" x14ac:dyDescent="0.25">
      <c r="A60" s="45" t="s">
        <v>437</v>
      </c>
      <c r="B60" s="39" t="s">
        <v>20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41"/>
    </row>
    <row r="61" spans="1:35" ht="15" customHeight="1" x14ac:dyDescent="0.25">
      <c r="A61" s="45" t="s">
        <v>436</v>
      </c>
      <c r="B61" s="39" t="s">
        <v>198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 x14ac:dyDescent="0.25">
      <c r="A62" s="45" t="s">
        <v>435</v>
      </c>
      <c r="B62" s="39" t="s">
        <v>21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41"/>
    </row>
    <row r="63" spans="1:35" ht="15" customHeight="1" x14ac:dyDescent="0.25">
      <c r="A63" s="45" t="s">
        <v>434</v>
      </c>
      <c r="B63" s="39" t="s">
        <v>199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41"/>
    </row>
    <row r="64" spans="1:35" ht="15" customHeight="1" x14ac:dyDescent="0.25">
      <c r="A64" s="45" t="s">
        <v>433</v>
      </c>
      <c r="B64" s="39" t="s">
        <v>22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41"/>
    </row>
    <row r="65" spans="1:35" ht="15" customHeight="1" x14ac:dyDescent="0.25">
      <c r="A65" s="45" t="s">
        <v>432</v>
      </c>
      <c r="B65" s="39" t="s">
        <v>45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41"/>
    </row>
    <row r="66" spans="1:35" ht="15" customHeight="1" x14ac:dyDescent="0.25">
      <c r="A66" s="45" t="s">
        <v>431</v>
      </c>
      <c r="B66" s="39" t="s">
        <v>23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41"/>
    </row>
    <row r="67" spans="1:35" ht="15" customHeight="1" x14ac:dyDescent="0.25">
      <c r="A67" s="45" t="s">
        <v>430</v>
      </c>
      <c r="B67" s="39" t="s">
        <v>205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41"/>
    </row>
    <row r="68" spans="1:35" ht="15" customHeight="1" x14ac:dyDescent="0.25">
      <c r="A68" s="45" t="s">
        <v>429</v>
      </c>
      <c r="B68" s="39" t="s">
        <v>26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41"/>
    </row>
    <row r="69" spans="1:35" ht="15" customHeight="1" x14ac:dyDescent="0.2">
      <c r="A69" s="45" t="s">
        <v>428</v>
      </c>
      <c r="B69" s="38" t="s">
        <v>0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8"/>
    </row>
    <row r="71" spans="1:35" ht="15" customHeight="1" x14ac:dyDescent="0.2">
      <c r="B71" s="38" t="s">
        <v>206</v>
      </c>
    </row>
    <row r="72" spans="1:35" ht="15" customHeight="1" x14ac:dyDescent="0.2">
      <c r="B72" s="38" t="s">
        <v>207</v>
      </c>
    </row>
    <row r="73" spans="1:35" ht="15" customHeight="1" x14ac:dyDescent="0.25">
      <c r="A73" s="45" t="s">
        <v>427</v>
      </c>
      <c r="B73" s="39" t="s">
        <v>208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 x14ac:dyDescent="0.25">
      <c r="A74" s="45" t="s">
        <v>426</v>
      </c>
      <c r="B74" s="39" t="s">
        <v>23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1"/>
    </row>
    <row r="75" spans="1:35" ht="15" customHeight="1" x14ac:dyDescent="0.25">
      <c r="A75" s="45" t="s">
        <v>425</v>
      </c>
      <c r="B75" s="39" t="s">
        <v>209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1"/>
    </row>
    <row r="76" spans="1:35" ht="15" customHeight="1" x14ac:dyDescent="0.25">
      <c r="A76" s="45" t="s">
        <v>424</v>
      </c>
      <c r="B76" s="39" t="s">
        <v>210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 x14ac:dyDescent="0.2">
      <c r="A77" s="45" t="s">
        <v>423</v>
      </c>
      <c r="B77" s="38" t="s">
        <v>200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48"/>
    </row>
    <row r="78" spans="1:35" ht="15" customHeight="1" x14ac:dyDescent="0.2">
      <c r="B78" s="38" t="s">
        <v>211</v>
      </c>
    </row>
    <row r="79" spans="1:35" ht="15" customHeight="1" x14ac:dyDescent="0.25">
      <c r="A79" s="45" t="s">
        <v>422</v>
      </c>
      <c r="B79" s="39" t="s">
        <v>208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 x14ac:dyDescent="0.25">
      <c r="A80" s="45" t="s">
        <v>421</v>
      </c>
      <c r="B80" s="39" t="s">
        <v>23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5">
      <c r="A81" s="45" t="s">
        <v>420</v>
      </c>
      <c r="B81" s="39" t="s">
        <v>209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 x14ac:dyDescent="0.25">
      <c r="A82" s="45" t="s">
        <v>419</v>
      </c>
      <c r="B82" s="39" t="s">
        <v>210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 x14ac:dyDescent="0.2">
      <c r="A83" s="45" t="s">
        <v>418</v>
      </c>
      <c r="B83" s="38" t="s">
        <v>200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48"/>
    </row>
    <row r="84" spans="1:35" ht="15" customHeight="1" x14ac:dyDescent="0.2">
      <c r="B84" s="38" t="s">
        <v>212</v>
      </c>
    </row>
    <row r="85" spans="1:35" ht="15" customHeight="1" x14ac:dyDescent="0.25">
      <c r="A85" s="45" t="s">
        <v>417</v>
      </c>
      <c r="B85" s="39" t="s">
        <v>213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 x14ac:dyDescent="0.25">
      <c r="A86" s="45" t="s">
        <v>416</v>
      </c>
      <c r="B86" s="39" t="s">
        <v>214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8" spans="1:35" ht="15" customHeight="1" x14ac:dyDescent="0.2">
      <c r="B88" s="38" t="s">
        <v>215</v>
      </c>
    </row>
    <row r="89" spans="1:35" ht="15" customHeight="1" x14ac:dyDescent="0.2">
      <c r="B89" s="38" t="s">
        <v>216</v>
      </c>
    </row>
    <row r="90" spans="1:35" ht="15" customHeight="1" x14ac:dyDescent="0.25">
      <c r="A90" s="45" t="s">
        <v>415</v>
      </c>
      <c r="B90" s="39" t="s">
        <v>217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41"/>
    </row>
    <row r="91" spans="1:35" ht="15" customHeight="1" x14ac:dyDescent="0.25">
      <c r="A91" s="45" t="s">
        <v>414</v>
      </c>
      <c r="B91" s="39" t="s">
        <v>218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41"/>
    </row>
    <row r="92" spans="1:35" ht="15" customHeight="1" x14ac:dyDescent="0.25">
      <c r="A92" s="45" t="s">
        <v>413</v>
      </c>
      <c r="B92" s="39" t="s">
        <v>219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41"/>
    </row>
    <row r="93" spans="1:35" ht="15" customHeight="1" x14ac:dyDescent="0.2">
      <c r="A93" s="45" t="s">
        <v>412</v>
      </c>
      <c r="B93" s="38" t="s">
        <v>220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8"/>
    </row>
    <row r="94" spans="1:35" ht="15" customHeight="1" thickBot="1" x14ac:dyDescent="0.25"/>
    <row r="95" spans="1:35" ht="15" customHeight="1" x14ac:dyDescent="0.2">
      <c r="B95" s="77" t="s">
        <v>411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 x14ac:dyDescent="0.2">
      <c r="B96" s="46" t="s">
        <v>410</v>
      </c>
    </row>
    <row r="97" spans="2:2" ht="15" customHeight="1" x14ac:dyDescent="0.2">
      <c r="B97" s="46" t="s">
        <v>409</v>
      </c>
    </row>
    <row r="98" spans="2:2" ht="15" customHeight="1" x14ac:dyDescent="0.2">
      <c r="B98" s="46" t="s">
        <v>408</v>
      </c>
    </row>
    <row r="99" spans="2:2" ht="15" customHeight="1" x14ac:dyDescent="0.2">
      <c r="B99" s="46" t="s">
        <v>407</v>
      </c>
    </row>
    <row r="100" spans="2:2" ht="15" customHeight="1" x14ac:dyDescent="0.2">
      <c r="B100" s="46" t="s">
        <v>406</v>
      </c>
    </row>
    <row r="101" spans="2:2" ht="15" customHeight="1" x14ac:dyDescent="0.2">
      <c r="B101" s="46" t="s">
        <v>405</v>
      </c>
    </row>
    <row r="102" spans="2:2" ht="15" customHeight="1" x14ac:dyDescent="0.2">
      <c r="B102" s="46" t="s">
        <v>404</v>
      </c>
    </row>
    <row r="103" spans="2:2" ht="15" customHeight="1" x14ac:dyDescent="0.2">
      <c r="B103" s="46" t="s">
        <v>403</v>
      </c>
    </row>
    <row r="104" spans="2:2" ht="15" customHeight="1" x14ac:dyDescent="0.2">
      <c r="B104" s="46" t="s">
        <v>402</v>
      </c>
    </row>
    <row r="105" spans="2:2" ht="15" customHeight="1" x14ac:dyDescent="0.2">
      <c r="B105" s="46" t="s">
        <v>365</v>
      </c>
    </row>
    <row r="106" spans="2:2" ht="15" customHeight="1" x14ac:dyDescent="0.2">
      <c r="B106" s="46" t="s">
        <v>74</v>
      </c>
    </row>
    <row r="107" spans="2:2" ht="15" customHeight="1" x14ac:dyDescent="0.2">
      <c r="B107" s="46" t="s">
        <v>401</v>
      </c>
    </row>
    <row r="108" spans="2:2" ht="15" customHeight="1" x14ac:dyDescent="0.2">
      <c r="B108" s="46" t="s">
        <v>400</v>
      </c>
    </row>
    <row r="109" spans="2:2" ht="15" customHeight="1" x14ac:dyDescent="0.2">
      <c r="B109" s="46" t="s">
        <v>399</v>
      </c>
    </row>
    <row r="110" spans="2:2" ht="15" customHeight="1" x14ac:dyDescent="0.2">
      <c r="B110" s="46" t="s">
        <v>398</v>
      </c>
    </row>
    <row r="111" spans="2:2" ht="15" customHeight="1" x14ac:dyDescent="0.2">
      <c r="B111" s="46" t="s">
        <v>397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RowHeight="15" customHeight="1" x14ac:dyDescent="0.2"/>
  <cols>
    <col min="1" max="1" width="28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518</v>
      </c>
      <c r="B10" s="37" t="s">
        <v>517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 x14ac:dyDescent="0.25">
      <c r="B13" s="36" t="s">
        <v>516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515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513</v>
      </c>
      <c r="B18" s="39" t="s">
        <v>3</v>
      </c>
      <c r="C18" s="50">
        <v>2.570004</v>
      </c>
      <c r="D18" s="50">
        <v>4.9463720000000002</v>
      </c>
      <c r="E18" s="50">
        <v>3.584425</v>
      </c>
      <c r="F18" s="50">
        <v>2.3968419999999999</v>
      </c>
      <c r="G18" s="50">
        <v>1.7294160000000001</v>
      </c>
      <c r="H18" s="50">
        <v>1.5271319999999999</v>
      </c>
      <c r="I18" s="50">
        <v>1.3252889999999999</v>
      </c>
      <c r="J18" s="50">
        <v>1.3086979999999999</v>
      </c>
      <c r="K18" s="50">
        <v>1.326117</v>
      </c>
      <c r="L18" s="50">
        <v>1.350409</v>
      </c>
      <c r="M18" s="50">
        <v>1.330503</v>
      </c>
      <c r="N18" s="50">
        <v>1.3566009999999999</v>
      </c>
      <c r="O18" s="50">
        <v>1.334525</v>
      </c>
      <c r="P18" s="50">
        <v>1.332309</v>
      </c>
      <c r="Q18" s="50">
        <v>1.307064</v>
      </c>
      <c r="R18" s="50">
        <v>1.296343</v>
      </c>
      <c r="S18" s="50">
        <v>1.299288</v>
      </c>
      <c r="T18" s="50">
        <v>1.2624379999999999</v>
      </c>
      <c r="U18" s="50">
        <v>1.215517</v>
      </c>
      <c r="V18" s="50">
        <v>1.1975169999999999</v>
      </c>
      <c r="W18" s="50">
        <v>1.137421</v>
      </c>
      <c r="X18" s="50">
        <v>1.118987</v>
      </c>
      <c r="Y18" s="50">
        <v>1.100128</v>
      </c>
      <c r="Z18" s="50">
        <v>1.075636</v>
      </c>
      <c r="AA18" s="50">
        <v>1.0513920000000001</v>
      </c>
      <c r="AB18" s="50">
        <v>1.020993</v>
      </c>
      <c r="AC18" s="50">
        <v>0.99430099999999999</v>
      </c>
      <c r="AD18" s="50">
        <v>0.97513799999999995</v>
      </c>
      <c r="AE18" s="50">
        <v>0.950295</v>
      </c>
      <c r="AF18" s="50">
        <v>0.92070600000000002</v>
      </c>
      <c r="AG18" s="50">
        <v>0.91101100000000002</v>
      </c>
      <c r="AH18" s="50"/>
      <c r="AI18" s="41"/>
    </row>
    <row r="19" spans="1:35" ht="15" customHeight="1" x14ac:dyDescent="0.25">
      <c r="A19" s="45" t="s">
        <v>512</v>
      </c>
      <c r="B19" s="39" t="s">
        <v>2</v>
      </c>
      <c r="C19" s="50">
        <v>15.745842</v>
      </c>
      <c r="D19" s="50">
        <v>25.588573</v>
      </c>
      <c r="E19" s="50">
        <v>20.870815</v>
      </c>
      <c r="F19" s="50">
        <v>16.410357999999999</v>
      </c>
      <c r="G19" s="50">
        <v>14.218937</v>
      </c>
      <c r="H19" s="50">
        <v>13.815626999999999</v>
      </c>
      <c r="I19" s="50">
        <v>13.406286</v>
      </c>
      <c r="J19" s="50">
        <v>13.466301</v>
      </c>
      <c r="K19" s="50">
        <v>13.605207</v>
      </c>
      <c r="L19" s="50">
        <v>13.692508999999999</v>
      </c>
      <c r="M19" s="50">
        <v>13.925649999999999</v>
      </c>
      <c r="N19" s="50">
        <v>13.972553</v>
      </c>
      <c r="O19" s="50">
        <v>13.981679</v>
      </c>
      <c r="P19" s="50">
        <v>14.031672</v>
      </c>
      <c r="Q19" s="50">
        <v>14.072319</v>
      </c>
      <c r="R19" s="50">
        <v>14.169069</v>
      </c>
      <c r="S19" s="50">
        <v>14.361848999999999</v>
      </c>
      <c r="T19" s="50">
        <v>14.345586000000001</v>
      </c>
      <c r="U19" s="50">
        <v>14.305217000000001</v>
      </c>
      <c r="V19" s="50">
        <v>14.383122</v>
      </c>
      <c r="W19" s="50">
        <v>14.262403000000001</v>
      </c>
      <c r="X19" s="50">
        <v>14.276825000000001</v>
      </c>
      <c r="Y19" s="50">
        <v>14.31148</v>
      </c>
      <c r="Z19" s="50">
        <v>14.294838</v>
      </c>
      <c r="AA19" s="50">
        <v>14.258540999999999</v>
      </c>
      <c r="AB19" s="50">
        <v>14.22406</v>
      </c>
      <c r="AC19" s="50">
        <v>14.234467</v>
      </c>
      <c r="AD19" s="50">
        <v>14.279954999999999</v>
      </c>
      <c r="AE19" s="50">
        <v>14.364417</v>
      </c>
      <c r="AF19" s="50">
        <v>14.376567</v>
      </c>
      <c r="AG19" s="50">
        <v>14.468688</v>
      </c>
      <c r="AH19" s="50"/>
      <c r="AI19" s="41"/>
    </row>
    <row r="20" spans="1:35" ht="15" customHeight="1" x14ac:dyDescent="0.25">
      <c r="A20" s="45" t="s">
        <v>511</v>
      </c>
      <c r="B20" s="39" t="s">
        <v>42</v>
      </c>
      <c r="C20" s="50">
        <v>7.1707219999999996</v>
      </c>
      <c r="D20" s="50">
        <v>11.153480999999999</v>
      </c>
      <c r="E20" s="50">
        <v>7.2622640000000001</v>
      </c>
      <c r="F20" s="50">
        <v>7.2620500000000003</v>
      </c>
      <c r="G20" s="50">
        <v>5.9436790000000004</v>
      </c>
      <c r="H20" s="50">
        <v>5.5852250000000003</v>
      </c>
      <c r="I20" s="50">
        <v>5.2907409999999997</v>
      </c>
      <c r="J20" s="50">
        <v>5.290813</v>
      </c>
      <c r="K20" s="50">
        <v>5.3070719999999998</v>
      </c>
      <c r="L20" s="50">
        <v>5.3329899999999997</v>
      </c>
      <c r="M20" s="50">
        <v>5.3920490000000001</v>
      </c>
      <c r="N20" s="50">
        <v>5.389462</v>
      </c>
      <c r="O20" s="50">
        <v>5.3705069999999999</v>
      </c>
      <c r="P20" s="50">
        <v>5.3813810000000002</v>
      </c>
      <c r="Q20" s="50">
        <v>5.3769289999999996</v>
      </c>
      <c r="R20" s="50">
        <v>5.3963710000000003</v>
      </c>
      <c r="S20" s="50">
        <v>5.4420650000000004</v>
      </c>
      <c r="T20" s="50">
        <v>5.3956670000000004</v>
      </c>
      <c r="U20" s="50">
        <v>5.349208</v>
      </c>
      <c r="V20" s="50">
        <v>5.3401779999999999</v>
      </c>
      <c r="W20" s="50">
        <v>5.2792539999999999</v>
      </c>
      <c r="X20" s="50">
        <v>5.270804</v>
      </c>
      <c r="Y20" s="50">
        <v>5.2706429999999997</v>
      </c>
      <c r="Z20" s="50">
        <v>5.261164</v>
      </c>
      <c r="AA20" s="50">
        <v>5.2290419999999997</v>
      </c>
      <c r="AB20" s="50">
        <v>5.2143470000000001</v>
      </c>
      <c r="AC20" s="50">
        <v>5.1957000000000004</v>
      </c>
      <c r="AD20" s="50">
        <v>5.19313</v>
      </c>
      <c r="AE20" s="50">
        <v>5.2026430000000001</v>
      </c>
      <c r="AF20" s="50">
        <v>5.1881389999999996</v>
      </c>
      <c r="AG20" s="50">
        <v>5.2123989999999996</v>
      </c>
      <c r="AH20" s="50"/>
      <c r="AI20" s="41"/>
    </row>
    <row r="21" spans="1:35" ht="15" customHeight="1" x14ac:dyDescent="0.25">
      <c r="A21" s="45" t="s">
        <v>510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509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508</v>
      </c>
      <c r="B23" s="39" t="s">
        <v>7</v>
      </c>
      <c r="C23" s="50">
        <v>695.34313999999995</v>
      </c>
      <c r="D23" s="50">
        <v>690.56298800000002</v>
      </c>
      <c r="E23" s="50">
        <v>737.25866699999995</v>
      </c>
      <c r="F23" s="50">
        <v>765.58111599999995</v>
      </c>
      <c r="G23" s="50">
        <v>784.22875999999997</v>
      </c>
      <c r="H23" s="50">
        <v>795.04736300000002</v>
      </c>
      <c r="I23" s="50">
        <v>802.84533699999997</v>
      </c>
      <c r="J23" s="50">
        <v>807.57568400000002</v>
      </c>
      <c r="K23" s="50">
        <v>811.56488000000002</v>
      </c>
      <c r="L23" s="50">
        <v>815.64135699999997</v>
      </c>
      <c r="M23" s="50">
        <v>813.96447799999999</v>
      </c>
      <c r="N23" s="50">
        <v>817.08813499999997</v>
      </c>
      <c r="O23" s="50">
        <v>820.57788100000005</v>
      </c>
      <c r="P23" s="50">
        <v>826.48529099999996</v>
      </c>
      <c r="Q23" s="50">
        <v>834.75256300000001</v>
      </c>
      <c r="R23" s="50">
        <v>843.13830600000006</v>
      </c>
      <c r="S23" s="50">
        <v>851.88763400000005</v>
      </c>
      <c r="T23" s="50">
        <v>860.610229</v>
      </c>
      <c r="U23" s="50">
        <v>869.92059300000005</v>
      </c>
      <c r="V23" s="50">
        <v>879.55670199999997</v>
      </c>
      <c r="W23" s="50">
        <v>889.54937700000005</v>
      </c>
      <c r="X23" s="50">
        <v>898.62914999999998</v>
      </c>
      <c r="Y23" s="50">
        <v>907.80255099999999</v>
      </c>
      <c r="Z23" s="50">
        <v>917.44769299999996</v>
      </c>
      <c r="AA23" s="50">
        <v>927.00280799999996</v>
      </c>
      <c r="AB23" s="50">
        <v>937.41137700000002</v>
      </c>
      <c r="AC23" s="50">
        <v>947.88452099999995</v>
      </c>
      <c r="AD23" s="50">
        <v>958.23339799999997</v>
      </c>
      <c r="AE23" s="50">
        <v>970.21673599999997</v>
      </c>
      <c r="AF23" s="50">
        <v>982.49279799999999</v>
      </c>
      <c r="AG23" s="50">
        <v>994.40655500000003</v>
      </c>
      <c r="AH23" s="50"/>
      <c r="AI23" s="41"/>
    </row>
    <row r="24" spans="1:35" ht="15" customHeight="1" x14ac:dyDescent="0.25">
      <c r="A24" s="45" t="s">
        <v>507</v>
      </c>
      <c r="B24" s="39" t="s">
        <v>8</v>
      </c>
      <c r="C24" s="50">
        <v>111.31398</v>
      </c>
      <c r="D24" s="50">
        <v>111.694237</v>
      </c>
      <c r="E24" s="50">
        <v>113.034683</v>
      </c>
      <c r="F24" s="50">
        <v>114.585449</v>
      </c>
      <c r="G24" s="50">
        <v>116.156059</v>
      </c>
      <c r="H24" s="50">
        <v>116.946686</v>
      </c>
      <c r="I24" s="50">
        <v>117.73391700000001</v>
      </c>
      <c r="J24" s="50">
        <v>118.525322</v>
      </c>
      <c r="K24" s="50">
        <v>119.329269</v>
      </c>
      <c r="L24" s="50">
        <v>119.736969</v>
      </c>
      <c r="M24" s="50">
        <v>120.123413</v>
      </c>
      <c r="N24" s="50">
        <v>120.513992</v>
      </c>
      <c r="O24" s="50">
        <v>120.93100699999999</v>
      </c>
      <c r="P24" s="50">
        <v>120.979118</v>
      </c>
      <c r="Q24" s="50">
        <v>121.054665</v>
      </c>
      <c r="R24" s="50">
        <v>121.136887</v>
      </c>
      <c r="S24" s="50">
        <v>121.230385</v>
      </c>
      <c r="T24" s="50">
        <v>121.326294</v>
      </c>
      <c r="U24" s="50">
        <v>121.423233</v>
      </c>
      <c r="V24" s="50">
        <v>121.52531399999999</v>
      </c>
      <c r="W24" s="50">
        <v>121.636047</v>
      </c>
      <c r="X24" s="50">
        <v>121.750214</v>
      </c>
      <c r="Y24" s="50">
        <v>121.86901899999999</v>
      </c>
      <c r="Z24" s="50">
        <v>121.99076100000001</v>
      </c>
      <c r="AA24" s="50">
        <v>122.111954</v>
      </c>
      <c r="AB24" s="50">
        <v>122.239197</v>
      </c>
      <c r="AC24" s="50">
        <v>122.36520400000001</v>
      </c>
      <c r="AD24" s="50">
        <v>122.49472</v>
      </c>
      <c r="AE24" s="50">
        <v>122.635239</v>
      </c>
      <c r="AF24" s="50">
        <v>122.776314</v>
      </c>
      <c r="AG24" s="50">
        <v>122.92229500000001</v>
      </c>
      <c r="AH24" s="50"/>
      <c r="AI24" s="41"/>
    </row>
    <row r="25" spans="1:35" ht="15" customHeight="1" x14ac:dyDescent="0.25">
      <c r="A25" s="45" t="s">
        <v>506</v>
      </c>
      <c r="B25" s="39" t="s">
        <v>11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505</v>
      </c>
      <c r="B26" s="39" t="s">
        <v>12</v>
      </c>
      <c r="C26" s="50">
        <v>238.085083</v>
      </c>
      <c r="D26" s="50">
        <v>251.21347</v>
      </c>
      <c r="E26" s="50">
        <v>252.448624</v>
      </c>
      <c r="F26" s="50">
        <v>261.26303100000001</v>
      </c>
      <c r="G26" s="50">
        <v>269.28619400000002</v>
      </c>
      <c r="H26" s="50">
        <v>275.26293900000002</v>
      </c>
      <c r="I26" s="50">
        <v>280.50219700000002</v>
      </c>
      <c r="J26" s="50">
        <v>285.842804</v>
      </c>
      <c r="K26" s="50">
        <v>290.83963</v>
      </c>
      <c r="L26" s="50">
        <v>294.49111900000003</v>
      </c>
      <c r="M26" s="50">
        <v>298.242615</v>
      </c>
      <c r="N26" s="50">
        <v>301.60174599999999</v>
      </c>
      <c r="O26" s="50">
        <v>305.64920000000001</v>
      </c>
      <c r="P26" s="50">
        <v>309.188873</v>
      </c>
      <c r="Q26" s="50">
        <v>313.35693400000002</v>
      </c>
      <c r="R26" s="50">
        <v>317.34848</v>
      </c>
      <c r="S26" s="50">
        <v>321.68804899999998</v>
      </c>
      <c r="T26" s="50">
        <v>325.76428199999998</v>
      </c>
      <c r="U26" s="50">
        <v>329.87710600000003</v>
      </c>
      <c r="V26" s="50">
        <v>334.098907</v>
      </c>
      <c r="W26" s="50">
        <v>338.328644</v>
      </c>
      <c r="X26" s="50">
        <v>342.29675300000002</v>
      </c>
      <c r="Y26" s="50">
        <v>346.296021</v>
      </c>
      <c r="Z26" s="50">
        <v>350.33468599999998</v>
      </c>
      <c r="AA26" s="50">
        <v>354.23461900000001</v>
      </c>
      <c r="AB26" s="50">
        <v>358.28268400000002</v>
      </c>
      <c r="AC26" s="50">
        <v>362.354309</v>
      </c>
      <c r="AD26" s="50">
        <v>366.43810999999999</v>
      </c>
      <c r="AE26" s="50">
        <v>370.91699199999999</v>
      </c>
      <c r="AF26" s="50">
        <v>375.46624800000001</v>
      </c>
      <c r="AG26" s="50">
        <v>379.925476</v>
      </c>
      <c r="AH26" s="50"/>
      <c r="AI26" s="41"/>
    </row>
    <row r="27" spans="1:35" ht="15" customHeight="1" x14ac:dyDescent="0.2">
      <c r="A27" s="45" t="s">
        <v>504</v>
      </c>
      <c r="B27" s="38" t="s"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503</v>
      </c>
    </row>
    <row r="30" spans="1:35" ht="15" customHeight="1" x14ac:dyDescent="0.2">
      <c r="B30" s="38" t="s">
        <v>502</v>
      </c>
    </row>
    <row r="31" spans="1:35" ht="15" customHeight="1" x14ac:dyDescent="0.25">
      <c r="A31" s="45" t="s">
        <v>501</v>
      </c>
      <c r="B31" s="39" t="s">
        <v>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5">
      <c r="A32" s="45" t="s">
        <v>500</v>
      </c>
      <c r="B32" s="39" t="s">
        <v>2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499</v>
      </c>
      <c r="B33" s="39" t="s">
        <v>42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498</v>
      </c>
      <c r="B34" s="39" t="s">
        <v>6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497</v>
      </c>
      <c r="B35" s="39" t="s">
        <v>43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496</v>
      </c>
      <c r="B36" s="39" t="s">
        <v>7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495</v>
      </c>
      <c r="B37" s="39" t="s">
        <v>8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494</v>
      </c>
      <c r="B38" s="39" t="s">
        <v>11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493</v>
      </c>
      <c r="B39" s="39" t="s">
        <v>12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">
      <c r="A40" s="45" t="s">
        <v>492</v>
      </c>
      <c r="B40" s="38" t="s">
        <v>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48"/>
    </row>
    <row r="42" spans="1:35" ht="15" customHeight="1" x14ac:dyDescent="0.2">
      <c r="B42" s="38" t="s">
        <v>491</v>
      </c>
    </row>
    <row r="43" spans="1:35" ht="15" customHeight="1" x14ac:dyDescent="0.2">
      <c r="A43" s="45" t="s">
        <v>490</v>
      </c>
      <c r="B43" s="38" t="s">
        <v>195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5" spans="1:35" ht="15" customHeight="1" x14ac:dyDescent="0.2">
      <c r="B45" s="38" t="s">
        <v>489</v>
      </c>
    </row>
    <row r="46" spans="1:35" ht="15" customHeight="1" x14ac:dyDescent="0.2">
      <c r="B46" s="38" t="s">
        <v>207</v>
      </c>
    </row>
    <row r="47" spans="1:35" ht="15" customHeight="1" x14ac:dyDescent="0.25">
      <c r="A47" s="45" t="s">
        <v>488</v>
      </c>
      <c r="B47" s="39" t="s">
        <v>208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5">
      <c r="A48" s="45" t="s">
        <v>487</v>
      </c>
      <c r="B48" s="39" t="s">
        <v>23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5">
      <c r="A49" s="45" t="s">
        <v>486</v>
      </c>
      <c r="B49" s="39" t="s">
        <v>480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485</v>
      </c>
      <c r="B50" s="39" t="s">
        <v>210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">
      <c r="A51" s="45" t="s">
        <v>484</v>
      </c>
      <c r="B51" s="38" t="s">
        <v>200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48"/>
    </row>
    <row r="52" spans="1:35" ht="15" customHeight="1" x14ac:dyDescent="0.2">
      <c r="B52" s="38" t="s">
        <v>211</v>
      </c>
    </row>
    <row r="53" spans="1:35" ht="15" customHeight="1" x14ac:dyDescent="0.25">
      <c r="A53" s="45" t="s">
        <v>483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482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481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479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478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212</v>
      </c>
    </row>
    <row r="59" spans="1:35" ht="15" customHeight="1" x14ac:dyDescent="0.25">
      <c r="A59" s="45" t="s">
        <v>477</v>
      </c>
      <c r="B59" s="39" t="s">
        <v>213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476</v>
      </c>
      <c r="B60" s="39" t="s">
        <v>214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thickBot="1" x14ac:dyDescent="0.25"/>
    <row r="62" spans="1:35" ht="15" customHeight="1" x14ac:dyDescent="0.2">
      <c r="B62" s="77" t="s">
        <v>475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</row>
    <row r="63" spans="1:35" ht="15" customHeight="1" x14ac:dyDescent="0.2">
      <c r="B63" s="46" t="s">
        <v>474</v>
      </c>
    </row>
    <row r="64" spans="1:35" ht="15" customHeight="1" x14ac:dyDescent="0.2">
      <c r="B64" s="46" t="s">
        <v>473</v>
      </c>
    </row>
    <row r="65" spans="2:2" ht="15" customHeight="1" x14ac:dyDescent="0.2">
      <c r="B65" s="46" t="s">
        <v>472</v>
      </c>
    </row>
    <row r="66" spans="2:2" ht="15" customHeight="1" x14ac:dyDescent="0.2">
      <c r="B66" s="46" t="s">
        <v>471</v>
      </c>
    </row>
    <row r="67" spans="2:2" ht="15" customHeight="1" x14ac:dyDescent="0.2">
      <c r="B67" s="46" t="s">
        <v>365</v>
      </c>
    </row>
    <row r="68" spans="2:2" ht="15" customHeight="1" x14ac:dyDescent="0.2">
      <c r="B68" s="46" t="s">
        <v>74</v>
      </c>
    </row>
    <row r="69" spans="2:2" ht="15" customHeight="1" x14ac:dyDescent="0.2">
      <c r="B69" s="46" t="s">
        <v>401</v>
      </c>
    </row>
    <row r="70" spans="2:2" ht="15" customHeight="1" x14ac:dyDescent="0.2">
      <c r="B70" s="46" t="s">
        <v>400</v>
      </c>
    </row>
    <row r="71" spans="2:2" ht="15" customHeight="1" x14ac:dyDescent="0.2">
      <c r="B71" s="46" t="s">
        <v>399</v>
      </c>
    </row>
    <row r="72" spans="2:2" ht="15" customHeight="1" x14ac:dyDescent="0.2">
      <c r="B72" s="46" t="s">
        <v>470</v>
      </c>
    </row>
    <row r="73" spans="2:2" ht="15" customHeight="1" x14ac:dyDescent="0.2">
      <c r="B73" s="46" t="s">
        <v>469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63.1406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557</v>
      </c>
      <c r="B10" s="37" t="s">
        <v>556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555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554</v>
      </c>
      <c r="B18" s="39" t="s">
        <v>3</v>
      </c>
      <c r="C18" s="50">
        <v>3.554284</v>
      </c>
      <c r="D18" s="50">
        <v>3.5550730000000001</v>
      </c>
      <c r="E18" s="50">
        <v>3.5585830000000001</v>
      </c>
      <c r="F18" s="50">
        <v>3.7466140000000001</v>
      </c>
      <c r="G18" s="50">
        <v>3.9896790000000002</v>
      </c>
      <c r="H18" s="50">
        <v>4.1076069999999998</v>
      </c>
      <c r="I18" s="50">
        <v>4.2291470000000002</v>
      </c>
      <c r="J18" s="50">
        <v>4.3646719999999997</v>
      </c>
      <c r="K18" s="50">
        <v>4.5241429999999996</v>
      </c>
      <c r="L18" s="50">
        <v>4.6642739999999998</v>
      </c>
      <c r="M18" s="50">
        <v>4.8371130000000004</v>
      </c>
      <c r="N18" s="50">
        <v>5.0491960000000002</v>
      </c>
      <c r="O18" s="50">
        <v>5.2889270000000002</v>
      </c>
      <c r="P18" s="50">
        <v>5.4926490000000001</v>
      </c>
      <c r="Q18" s="50">
        <v>5.7091349999999998</v>
      </c>
      <c r="R18" s="50">
        <v>5.9330280000000002</v>
      </c>
      <c r="S18" s="50">
        <v>6.150366</v>
      </c>
      <c r="T18" s="50">
        <v>6.3591009999999999</v>
      </c>
      <c r="U18" s="50">
        <v>6.5506719999999996</v>
      </c>
      <c r="V18" s="50">
        <v>6.7314480000000003</v>
      </c>
      <c r="W18" s="50">
        <v>6.8811499999999999</v>
      </c>
      <c r="X18" s="50">
        <v>7.027393</v>
      </c>
      <c r="Y18" s="50">
        <v>7.1736760000000004</v>
      </c>
      <c r="Z18" s="50">
        <v>7.3331799999999996</v>
      </c>
      <c r="AA18" s="50">
        <v>7.4808719999999997</v>
      </c>
      <c r="AB18" s="50">
        <v>7.6403489999999996</v>
      </c>
      <c r="AC18" s="50">
        <v>7.7920790000000002</v>
      </c>
      <c r="AD18" s="50">
        <v>7.9582940000000004</v>
      </c>
      <c r="AE18" s="50">
        <v>8.1106619999999996</v>
      </c>
      <c r="AF18" s="50">
        <v>8.2612299999999994</v>
      </c>
      <c r="AG18" s="50">
        <v>8.4148589999999999</v>
      </c>
      <c r="AH18" s="50"/>
      <c r="AI18" s="41"/>
    </row>
    <row r="19" spans="1:35" ht="15" customHeight="1" x14ac:dyDescent="0.25">
      <c r="A19" s="45" t="s">
        <v>553</v>
      </c>
      <c r="B19" s="39" t="s">
        <v>2</v>
      </c>
      <c r="C19" s="50">
        <v>3.056476</v>
      </c>
      <c r="D19" s="50">
        <v>3.1161859999999999</v>
      </c>
      <c r="E19" s="50">
        <v>3.2569729999999999</v>
      </c>
      <c r="F19" s="50">
        <v>3.271147</v>
      </c>
      <c r="G19" s="50">
        <v>3.3353329999999999</v>
      </c>
      <c r="H19" s="50">
        <v>3.4143460000000001</v>
      </c>
      <c r="I19" s="50">
        <v>3.45187</v>
      </c>
      <c r="J19" s="50">
        <v>3.4455819999999999</v>
      </c>
      <c r="K19" s="50">
        <v>3.4418570000000002</v>
      </c>
      <c r="L19" s="50">
        <v>3.4097520000000001</v>
      </c>
      <c r="M19" s="50">
        <v>3.380579</v>
      </c>
      <c r="N19" s="50">
        <v>3.3649550000000001</v>
      </c>
      <c r="O19" s="50">
        <v>3.3426260000000001</v>
      </c>
      <c r="P19" s="50">
        <v>3.3182290000000001</v>
      </c>
      <c r="Q19" s="50">
        <v>3.3009879999999998</v>
      </c>
      <c r="R19" s="50">
        <v>3.2992780000000002</v>
      </c>
      <c r="S19" s="50">
        <v>3.3097889999999999</v>
      </c>
      <c r="T19" s="50">
        <v>3.295099</v>
      </c>
      <c r="U19" s="50">
        <v>3.2808169999999999</v>
      </c>
      <c r="V19" s="50">
        <v>3.2913739999999998</v>
      </c>
      <c r="W19" s="50">
        <v>3.2554880000000002</v>
      </c>
      <c r="X19" s="50">
        <v>3.2340089999999999</v>
      </c>
      <c r="Y19" s="50">
        <v>3.2143989999999998</v>
      </c>
      <c r="Z19" s="50">
        <v>3.2003059999999999</v>
      </c>
      <c r="AA19" s="50">
        <v>3.1826919999999999</v>
      </c>
      <c r="AB19" s="50">
        <v>3.1651669999999998</v>
      </c>
      <c r="AC19" s="50">
        <v>3.1566770000000002</v>
      </c>
      <c r="AD19" s="50">
        <v>3.1525859999999999</v>
      </c>
      <c r="AE19" s="50">
        <v>3.1505800000000002</v>
      </c>
      <c r="AF19" s="50">
        <v>3.1381079999999999</v>
      </c>
      <c r="AG19" s="50">
        <v>3.1281720000000002</v>
      </c>
      <c r="AH19" s="50"/>
      <c r="AI19" s="41"/>
    </row>
    <row r="20" spans="1:35" ht="15" customHeight="1" x14ac:dyDescent="0.25">
      <c r="A20" s="45" t="s">
        <v>552</v>
      </c>
      <c r="B20" s="39" t="s">
        <v>42</v>
      </c>
      <c r="C20" s="50">
        <v>2.925643</v>
      </c>
      <c r="D20" s="50">
        <v>2.836713</v>
      </c>
      <c r="E20" s="50">
        <v>2.2228720000000002</v>
      </c>
      <c r="F20" s="50">
        <v>2.596606</v>
      </c>
      <c r="G20" s="50">
        <v>2.6100629999999998</v>
      </c>
      <c r="H20" s="50">
        <v>2.604177</v>
      </c>
      <c r="I20" s="50">
        <v>2.6317390000000001</v>
      </c>
      <c r="J20" s="50">
        <v>2.644469</v>
      </c>
      <c r="K20" s="50">
        <v>2.61571</v>
      </c>
      <c r="L20" s="50">
        <v>2.5801349999999998</v>
      </c>
      <c r="M20" s="50">
        <v>2.5134940000000001</v>
      </c>
      <c r="N20" s="50">
        <v>2.4802249999999999</v>
      </c>
      <c r="O20" s="50">
        <v>2.454831</v>
      </c>
      <c r="P20" s="50">
        <v>2.4275250000000002</v>
      </c>
      <c r="Q20" s="50">
        <v>2.4050880000000001</v>
      </c>
      <c r="R20" s="50">
        <v>2.3959510000000002</v>
      </c>
      <c r="S20" s="50">
        <v>2.3822420000000002</v>
      </c>
      <c r="T20" s="50">
        <v>2.3478080000000001</v>
      </c>
      <c r="U20" s="50">
        <v>2.330867</v>
      </c>
      <c r="V20" s="50">
        <v>2.3223509999999998</v>
      </c>
      <c r="W20" s="50">
        <v>2.3039450000000001</v>
      </c>
      <c r="X20" s="50">
        <v>2.28146</v>
      </c>
      <c r="Y20" s="50">
        <v>2.260977</v>
      </c>
      <c r="Z20" s="50">
        <v>2.258572</v>
      </c>
      <c r="AA20" s="50">
        <v>2.2403430000000002</v>
      </c>
      <c r="AB20" s="50">
        <v>2.2331349999999999</v>
      </c>
      <c r="AC20" s="50">
        <v>2.2175590000000001</v>
      </c>
      <c r="AD20" s="50">
        <v>2.2057449999999998</v>
      </c>
      <c r="AE20" s="50">
        <v>2.1938589999999998</v>
      </c>
      <c r="AF20" s="50">
        <v>2.1784289999999999</v>
      </c>
      <c r="AG20" s="50">
        <v>2.1635960000000001</v>
      </c>
      <c r="AH20" s="50"/>
      <c r="AI20" s="41"/>
    </row>
    <row r="21" spans="1:35" ht="15" customHeight="1" x14ac:dyDescent="0.25">
      <c r="A21" s="45" t="s">
        <v>551</v>
      </c>
      <c r="B21" s="39" t="s">
        <v>5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550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549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5">
      <c r="A24" s="45" t="s">
        <v>548</v>
      </c>
      <c r="B24" s="39" t="s">
        <v>7</v>
      </c>
      <c r="C24" s="50">
        <v>500.701324</v>
      </c>
      <c r="D24" s="50">
        <v>500.55224600000003</v>
      </c>
      <c r="E24" s="50">
        <v>512.692139</v>
      </c>
      <c r="F24" s="50">
        <v>508.36163299999998</v>
      </c>
      <c r="G24" s="50">
        <v>509.11596700000001</v>
      </c>
      <c r="H24" s="50">
        <v>508.44220000000001</v>
      </c>
      <c r="I24" s="50">
        <v>506.99865699999998</v>
      </c>
      <c r="J24" s="50">
        <v>503.47814899999997</v>
      </c>
      <c r="K24" s="50">
        <v>500.09140000000002</v>
      </c>
      <c r="L24" s="50">
        <v>496.40228300000001</v>
      </c>
      <c r="M24" s="50">
        <v>492.79278599999998</v>
      </c>
      <c r="N24" s="50">
        <v>490.50295999999997</v>
      </c>
      <c r="O24" s="50">
        <v>488.22500600000001</v>
      </c>
      <c r="P24" s="50">
        <v>485.50811800000002</v>
      </c>
      <c r="Q24" s="50">
        <v>484.105255</v>
      </c>
      <c r="R24" s="50">
        <v>483.76001000000002</v>
      </c>
      <c r="S24" s="50">
        <v>483.340912</v>
      </c>
      <c r="T24" s="50">
        <v>483.94030800000002</v>
      </c>
      <c r="U24" s="50">
        <v>485.31457499999999</v>
      </c>
      <c r="V24" s="50">
        <v>487.067139</v>
      </c>
      <c r="W24" s="50">
        <v>487.659943</v>
      </c>
      <c r="X24" s="50">
        <v>488.72640999999999</v>
      </c>
      <c r="Y24" s="50">
        <v>490.32794200000001</v>
      </c>
      <c r="Z24" s="50">
        <v>493.82693499999999</v>
      </c>
      <c r="AA24" s="50">
        <v>496.06231700000001</v>
      </c>
      <c r="AB24" s="50">
        <v>500.12329099999999</v>
      </c>
      <c r="AC24" s="50">
        <v>503.16217</v>
      </c>
      <c r="AD24" s="50">
        <v>506.99612400000001</v>
      </c>
      <c r="AE24" s="50">
        <v>509.65508999999997</v>
      </c>
      <c r="AF24" s="50">
        <v>512.875</v>
      </c>
      <c r="AG24" s="50">
        <v>516.20831299999998</v>
      </c>
      <c r="AH24" s="50"/>
      <c r="AI24" s="41"/>
    </row>
    <row r="25" spans="1:35" ht="15" customHeight="1" x14ac:dyDescent="0.25">
      <c r="A25" s="45" t="s">
        <v>547</v>
      </c>
      <c r="B25" s="39" t="s">
        <v>8</v>
      </c>
      <c r="C25" s="50">
        <v>33.737301000000002</v>
      </c>
      <c r="D25" s="50">
        <v>33.706398</v>
      </c>
      <c r="E25" s="50">
        <v>34.088844000000002</v>
      </c>
      <c r="F25" s="50">
        <v>34.558300000000003</v>
      </c>
      <c r="G25" s="50">
        <v>35.060997</v>
      </c>
      <c r="H25" s="50">
        <v>35.342498999999997</v>
      </c>
      <c r="I25" s="50">
        <v>35.680382000000002</v>
      </c>
      <c r="J25" s="50">
        <v>36.091037999999998</v>
      </c>
      <c r="K25" s="50">
        <v>36.606304000000002</v>
      </c>
      <c r="L25" s="50">
        <v>37.120747000000001</v>
      </c>
      <c r="M25" s="50">
        <v>37.789825</v>
      </c>
      <c r="N25" s="50">
        <v>38.6096</v>
      </c>
      <c r="O25" s="50">
        <v>39.562550000000002</v>
      </c>
      <c r="P25" s="50">
        <v>40.462741999999999</v>
      </c>
      <c r="Q25" s="50">
        <v>41.422893999999999</v>
      </c>
      <c r="R25" s="50">
        <v>42.398685</v>
      </c>
      <c r="S25" s="50">
        <v>43.327637000000003</v>
      </c>
      <c r="T25" s="50">
        <v>44.221096000000003</v>
      </c>
      <c r="U25" s="50">
        <v>45.072516999999998</v>
      </c>
      <c r="V25" s="50">
        <v>45.860855000000001</v>
      </c>
      <c r="W25" s="50">
        <v>46.563301000000003</v>
      </c>
      <c r="X25" s="50">
        <v>47.258259000000002</v>
      </c>
      <c r="Y25" s="50">
        <v>47.969524</v>
      </c>
      <c r="Z25" s="50">
        <v>48.745700999999997</v>
      </c>
      <c r="AA25" s="50">
        <v>49.500487999999997</v>
      </c>
      <c r="AB25" s="50">
        <v>50.336959999999998</v>
      </c>
      <c r="AC25" s="50">
        <v>51.170124000000001</v>
      </c>
      <c r="AD25" s="50">
        <v>52.079807000000002</v>
      </c>
      <c r="AE25" s="50">
        <v>52.937012000000003</v>
      </c>
      <c r="AF25" s="50">
        <v>53.815907000000003</v>
      </c>
      <c r="AG25" s="50">
        <v>54.712864000000003</v>
      </c>
      <c r="AH25" s="50"/>
      <c r="AI25" s="41"/>
    </row>
    <row r="26" spans="1:35" ht="15" customHeight="1" x14ac:dyDescent="0.25">
      <c r="A26" s="45" t="s">
        <v>546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5">
      <c r="A27" s="45" t="s">
        <v>545</v>
      </c>
      <c r="B27" s="39" t="s">
        <v>12</v>
      </c>
      <c r="C27" s="50">
        <v>154.76355000000001</v>
      </c>
      <c r="D27" s="50">
        <v>155.36106899999999</v>
      </c>
      <c r="E27" s="50">
        <v>153.48237599999999</v>
      </c>
      <c r="F27" s="50">
        <v>154.28454600000001</v>
      </c>
      <c r="G27" s="50">
        <v>155.55862400000001</v>
      </c>
      <c r="H27" s="50">
        <v>155.139984</v>
      </c>
      <c r="I27" s="50">
        <v>154.31880200000001</v>
      </c>
      <c r="J27" s="50">
        <v>153.06617700000001</v>
      </c>
      <c r="K27" s="50">
        <v>151.61767599999999</v>
      </c>
      <c r="L27" s="50">
        <v>149.21362300000001</v>
      </c>
      <c r="M27" s="50">
        <v>146.93592799999999</v>
      </c>
      <c r="N27" s="50">
        <v>144.64063999999999</v>
      </c>
      <c r="O27" s="50">
        <v>142.56448399999999</v>
      </c>
      <c r="P27" s="50">
        <v>139.902863</v>
      </c>
      <c r="Q27" s="50">
        <v>137.73142999999999</v>
      </c>
      <c r="R27" s="50">
        <v>135.96017499999999</v>
      </c>
      <c r="S27" s="50">
        <v>134.46739199999999</v>
      </c>
      <c r="T27" s="50">
        <v>133.305634</v>
      </c>
      <c r="U27" s="50">
        <v>132.505966</v>
      </c>
      <c r="V27" s="50">
        <v>131.94897499999999</v>
      </c>
      <c r="W27" s="50">
        <v>131.27041600000001</v>
      </c>
      <c r="X27" s="50">
        <v>130.712402</v>
      </c>
      <c r="Y27" s="50">
        <v>130.356842</v>
      </c>
      <c r="Z27" s="50">
        <v>130.427032</v>
      </c>
      <c r="AA27" s="50">
        <v>130.25382999999999</v>
      </c>
      <c r="AB27" s="50">
        <v>130.464752</v>
      </c>
      <c r="AC27" s="50">
        <v>130.620148</v>
      </c>
      <c r="AD27" s="50">
        <v>130.997208</v>
      </c>
      <c r="AE27" s="50">
        <v>131.180588</v>
      </c>
      <c r="AF27" s="50">
        <v>131.49963399999999</v>
      </c>
      <c r="AG27" s="50">
        <v>131.78478999999999</v>
      </c>
      <c r="AH27" s="50"/>
      <c r="AI27" s="41"/>
    </row>
    <row r="28" spans="1:35" ht="15" customHeight="1" x14ac:dyDescent="0.2">
      <c r="A28" s="45" t="s">
        <v>544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503</v>
      </c>
    </row>
    <row r="31" spans="1:35" ht="15" customHeight="1" x14ac:dyDescent="0.2">
      <c r="B31" s="38" t="s">
        <v>502</v>
      </c>
    </row>
    <row r="32" spans="1:35" ht="15" customHeight="1" x14ac:dyDescent="0.25">
      <c r="A32" s="45" t="s">
        <v>543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542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541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540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539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538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537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536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535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534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533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491</v>
      </c>
    </row>
    <row r="45" spans="1:35" ht="15" customHeight="1" x14ac:dyDescent="0.2">
      <c r="A45" s="45" t="s">
        <v>532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7" spans="1:35" ht="15" customHeight="1" x14ac:dyDescent="0.2">
      <c r="B47" s="38" t="s">
        <v>489</v>
      </c>
    </row>
    <row r="48" spans="1:35" ht="15" customHeight="1" x14ac:dyDescent="0.2">
      <c r="B48" s="38" t="s">
        <v>207</v>
      </c>
    </row>
    <row r="49" spans="1:35" ht="15" customHeight="1" x14ac:dyDescent="0.25">
      <c r="A49" s="45" t="s">
        <v>531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530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529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528</v>
      </c>
      <c r="B52" s="39" t="s">
        <v>210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527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211</v>
      </c>
    </row>
    <row r="55" spans="1:35" ht="15" customHeight="1" x14ac:dyDescent="0.25">
      <c r="A55" s="45" t="s">
        <v>526</v>
      </c>
      <c r="B55" s="39" t="s">
        <v>208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525</v>
      </c>
      <c r="B56" s="39" t="s">
        <v>23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5">
      <c r="A57" s="45" t="s">
        <v>524</v>
      </c>
      <c r="B57" s="39" t="s">
        <v>480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5">
      <c r="A58" s="45" t="s">
        <v>523</v>
      </c>
      <c r="B58" s="39" t="s">
        <v>210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">
      <c r="A59" s="45" t="s">
        <v>522</v>
      </c>
      <c r="B59" s="38" t="s">
        <v>200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48"/>
    </row>
    <row r="60" spans="1:35" ht="15" customHeight="1" x14ac:dyDescent="0.2">
      <c r="B60" s="38" t="s">
        <v>212</v>
      </c>
    </row>
    <row r="61" spans="1:35" ht="15" customHeight="1" x14ac:dyDescent="0.25">
      <c r="A61" s="45" t="s">
        <v>521</v>
      </c>
      <c r="B61" s="39" t="s">
        <v>213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thickBot="1" x14ac:dyDescent="0.3">
      <c r="A62" s="45" t="s">
        <v>520</v>
      </c>
      <c r="B62" s="39" t="s">
        <v>214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B63" s="77" t="s">
        <v>475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</row>
    <row r="64" spans="1:35" ht="15" customHeight="1" x14ac:dyDescent="0.2">
      <c r="B64" s="46" t="s">
        <v>519</v>
      </c>
    </row>
    <row r="65" spans="2:2" ht="15" customHeight="1" x14ac:dyDescent="0.2">
      <c r="B65" s="46" t="s">
        <v>473</v>
      </c>
    </row>
    <row r="66" spans="2:2" ht="15" customHeight="1" x14ac:dyDescent="0.2">
      <c r="B66" s="46" t="s">
        <v>472</v>
      </c>
    </row>
    <row r="67" spans="2:2" ht="15" customHeight="1" x14ac:dyDescent="0.2">
      <c r="B67" s="46" t="s">
        <v>471</v>
      </c>
    </row>
    <row r="68" spans="2:2" ht="15" customHeight="1" x14ac:dyDescent="0.2">
      <c r="B68" s="46" t="s">
        <v>365</v>
      </c>
    </row>
    <row r="69" spans="2:2" ht="15" customHeight="1" x14ac:dyDescent="0.2">
      <c r="B69" s="46" t="s">
        <v>74</v>
      </c>
    </row>
    <row r="70" spans="2:2" ht="15" customHeight="1" x14ac:dyDescent="0.2">
      <c r="B70" s="46" t="s">
        <v>401</v>
      </c>
    </row>
    <row r="71" spans="2:2" ht="15" customHeight="1" x14ac:dyDescent="0.2">
      <c r="B71" s="46" t="s">
        <v>400</v>
      </c>
    </row>
    <row r="72" spans="2:2" ht="15" customHeight="1" x14ac:dyDescent="0.2">
      <c r="B72" s="46" t="s">
        <v>399</v>
      </c>
    </row>
    <row r="73" spans="2:2" ht="15" customHeight="1" x14ac:dyDescent="0.2">
      <c r="B73" s="46" t="s">
        <v>470</v>
      </c>
    </row>
    <row r="74" spans="2:2" ht="15" customHeight="1" x14ac:dyDescent="0.2">
      <c r="B74" s="46" t="s">
        <v>469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defaultRowHeight="15" customHeight="1" x14ac:dyDescent="0.2"/>
  <cols>
    <col min="1" max="1" width="31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615</v>
      </c>
      <c r="B10" s="37" t="s">
        <v>614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613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">
      <c r="B18" s="38" t="s">
        <v>595</v>
      </c>
    </row>
    <row r="19" spans="1:35" ht="15" customHeight="1" x14ac:dyDescent="0.25">
      <c r="A19" s="45" t="s">
        <v>612</v>
      </c>
      <c r="B19" s="39" t="s">
        <v>19</v>
      </c>
      <c r="C19" s="50">
        <v>2.5100169999999999</v>
      </c>
      <c r="D19" s="50">
        <v>2.9762909999999998</v>
      </c>
      <c r="E19" s="50">
        <v>2.8773420000000001</v>
      </c>
      <c r="F19" s="50">
        <v>2.6873960000000001</v>
      </c>
      <c r="G19" s="50">
        <v>2.5320230000000001</v>
      </c>
      <c r="H19" s="50">
        <v>2.473595</v>
      </c>
      <c r="I19" s="50">
        <v>2.3801269999999999</v>
      </c>
      <c r="J19" s="50">
        <v>2.4590019999999999</v>
      </c>
      <c r="K19" s="50">
        <v>2.5588739999999999</v>
      </c>
      <c r="L19" s="50">
        <v>2.645664</v>
      </c>
      <c r="M19" s="50">
        <v>2.7107929999999998</v>
      </c>
      <c r="N19" s="50">
        <v>2.7944049999999998</v>
      </c>
      <c r="O19" s="50">
        <v>2.8344149999999999</v>
      </c>
      <c r="P19" s="50">
        <v>2.865923</v>
      </c>
      <c r="Q19" s="50">
        <v>2.892576</v>
      </c>
      <c r="R19" s="50">
        <v>2.9373909999999999</v>
      </c>
      <c r="S19" s="50">
        <v>2.975854</v>
      </c>
      <c r="T19" s="50">
        <v>2.9766319999999999</v>
      </c>
      <c r="U19" s="50">
        <v>2.9586920000000001</v>
      </c>
      <c r="V19" s="50">
        <v>2.9785550000000001</v>
      </c>
      <c r="W19" s="50">
        <v>2.9036559999999998</v>
      </c>
      <c r="X19" s="50">
        <v>2.8869180000000001</v>
      </c>
      <c r="Y19" s="50">
        <v>2.879928</v>
      </c>
      <c r="Z19" s="50">
        <v>2.888366</v>
      </c>
      <c r="AA19" s="50">
        <v>2.8864879999999999</v>
      </c>
      <c r="AB19" s="50">
        <v>2.8688760000000002</v>
      </c>
      <c r="AC19" s="50">
        <v>2.8461150000000002</v>
      </c>
      <c r="AD19" s="50">
        <v>2.842266</v>
      </c>
      <c r="AE19" s="50">
        <v>2.8134109999999999</v>
      </c>
      <c r="AF19" s="50">
        <v>2.7828599999999999</v>
      </c>
      <c r="AG19" s="50">
        <v>2.7921490000000002</v>
      </c>
      <c r="AH19" s="50"/>
      <c r="AI19" s="41"/>
    </row>
    <row r="20" spans="1:35" ht="15" customHeight="1" x14ac:dyDescent="0.25">
      <c r="A20" s="45" t="s">
        <v>611</v>
      </c>
      <c r="B20" s="39" t="s">
        <v>20</v>
      </c>
      <c r="C20" s="50">
        <v>43.787384000000003</v>
      </c>
      <c r="D20" s="50">
        <v>45.875965000000001</v>
      </c>
      <c r="E20" s="50">
        <v>49.220894000000001</v>
      </c>
      <c r="F20" s="50">
        <v>50.165503999999999</v>
      </c>
      <c r="G20" s="50">
        <v>52.412253999999997</v>
      </c>
      <c r="H20" s="50">
        <v>54.750022999999999</v>
      </c>
      <c r="I20" s="50">
        <v>56.678229999999999</v>
      </c>
      <c r="J20" s="50">
        <v>58.205658</v>
      </c>
      <c r="K20" s="50">
        <v>60.245643999999999</v>
      </c>
      <c r="L20" s="50">
        <v>61.917732000000001</v>
      </c>
      <c r="M20" s="50">
        <v>63.920616000000003</v>
      </c>
      <c r="N20" s="50">
        <v>65.908530999999996</v>
      </c>
      <c r="O20" s="50">
        <v>67.813086999999996</v>
      </c>
      <c r="P20" s="50">
        <v>69.641739000000001</v>
      </c>
      <c r="Q20" s="50">
        <v>72.271698000000001</v>
      </c>
      <c r="R20" s="50">
        <v>74.954880000000003</v>
      </c>
      <c r="S20" s="50">
        <v>77.452788999999996</v>
      </c>
      <c r="T20" s="50">
        <v>79.753928999999999</v>
      </c>
      <c r="U20" s="50">
        <v>82.071106</v>
      </c>
      <c r="V20" s="50">
        <v>84.502655000000004</v>
      </c>
      <c r="W20" s="50">
        <v>86.165206999999995</v>
      </c>
      <c r="X20" s="50">
        <v>88.266846000000001</v>
      </c>
      <c r="Y20" s="50">
        <v>90.539467000000002</v>
      </c>
      <c r="Z20" s="50">
        <v>93.669235</v>
      </c>
      <c r="AA20" s="50">
        <v>96.480620999999999</v>
      </c>
      <c r="AB20" s="50">
        <v>99.755195999999998</v>
      </c>
      <c r="AC20" s="50">
        <v>102.18137400000001</v>
      </c>
      <c r="AD20" s="50">
        <v>104.52417</v>
      </c>
      <c r="AE20" s="50">
        <v>106.92128</v>
      </c>
      <c r="AF20" s="50">
        <v>110.14872</v>
      </c>
      <c r="AG20" s="50">
        <v>113.570847</v>
      </c>
      <c r="AH20" s="50"/>
      <c r="AI20" s="41"/>
    </row>
    <row r="21" spans="1:35" ht="15" customHeight="1" x14ac:dyDescent="0.25">
      <c r="A21" s="45" t="s">
        <v>610</v>
      </c>
      <c r="B21" s="39" t="s">
        <v>44</v>
      </c>
      <c r="C21" s="50">
        <v>9.6533580000000008</v>
      </c>
      <c r="D21" s="50">
        <v>10.808071</v>
      </c>
      <c r="E21" s="50">
        <v>8.3312740000000005</v>
      </c>
      <c r="F21" s="50">
        <v>10.452249999999999</v>
      </c>
      <c r="G21" s="50">
        <v>9.9453580000000006</v>
      </c>
      <c r="H21" s="50">
        <v>9.8440960000000004</v>
      </c>
      <c r="I21" s="50">
        <v>9.7007689999999993</v>
      </c>
      <c r="J21" s="50">
        <v>9.7619199999999999</v>
      </c>
      <c r="K21" s="50">
        <v>9.8442609999999995</v>
      </c>
      <c r="L21" s="50">
        <v>9.923997</v>
      </c>
      <c r="M21" s="50">
        <v>9.9902669999999993</v>
      </c>
      <c r="N21" s="50">
        <v>10.084827000000001</v>
      </c>
      <c r="O21" s="50">
        <v>10.116356</v>
      </c>
      <c r="P21" s="50">
        <v>10.175234</v>
      </c>
      <c r="Q21" s="50">
        <v>10.267212000000001</v>
      </c>
      <c r="R21" s="50">
        <v>10.408026</v>
      </c>
      <c r="S21" s="50">
        <v>10.516811000000001</v>
      </c>
      <c r="T21" s="50">
        <v>10.545412000000001</v>
      </c>
      <c r="U21" s="50">
        <v>10.545247</v>
      </c>
      <c r="V21" s="50">
        <v>10.600002</v>
      </c>
      <c r="W21" s="50">
        <v>10.495262</v>
      </c>
      <c r="X21" s="50">
        <v>10.499313000000001</v>
      </c>
      <c r="Y21" s="50">
        <v>10.532284000000001</v>
      </c>
      <c r="Z21" s="50">
        <v>10.637862</v>
      </c>
      <c r="AA21" s="50">
        <v>10.680773</v>
      </c>
      <c r="AB21" s="50">
        <v>10.752598000000001</v>
      </c>
      <c r="AC21" s="50">
        <v>10.744839000000001</v>
      </c>
      <c r="AD21" s="50">
        <v>10.740561</v>
      </c>
      <c r="AE21" s="50">
        <v>10.727065</v>
      </c>
      <c r="AF21" s="50">
        <v>10.736921000000001</v>
      </c>
      <c r="AG21" s="50">
        <v>10.815659999999999</v>
      </c>
      <c r="AH21" s="50"/>
      <c r="AI21" s="41"/>
    </row>
    <row r="22" spans="1:35" ht="15" customHeight="1" x14ac:dyDescent="0.25">
      <c r="A22" s="45" t="s">
        <v>609</v>
      </c>
      <c r="B22" s="39" t="s">
        <v>21</v>
      </c>
      <c r="C22" s="50">
        <v>18.556792999999999</v>
      </c>
      <c r="D22" s="50">
        <v>23.551158999999998</v>
      </c>
      <c r="E22" s="50">
        <v>19.842334999999999</v>
      </c>
      <c r="F22" s="50">
        <v>22.749110999999999</v>
      </c>
      <c r="G22" s="50">
        <v>24.795618000000001</v>
      </c>
      <c r="H22" s="50">
        <v>25.844517</v>
      </c>
      <c r="I22" s="50">
        <v>26.313846999999999</v>
      </c>
      <c r="J22" s="50">
        <v>28.830103000000001</v>
      </c>
      <c r="K22" s="50">
        <v>31.717890000000001</v>
      </c>
      <c r="L22" s="50">
        <v>33.605288999999999</v>
      </c>
      <c r="M22" s="50">
        <v>35.582718</v>
      </c>
      <c r="N22" s="50">
        <v>37.484158000000001</v>
      </c>
      <c r="O22" s="50">
        <v>38.904007</v>
      </c>
      <c r="P22" s="50">
        <v>39.367817000000002</v>
      </c>
      <c r="Q22" s="50">
        <v>39.849018000000001</v>
      </c>
      <c r="R22" s="50">
        <v>40.625186999999997</v>
      </c>
      <c r="S22" s="50">
        <v>41.325828999999999</v>
      </c>
      <c r="T22" s="50">
        <v>41.403824</v>
      </c>
      <c r="U22" s="50">
        <v>41.157654000000001</v>
      </c>
      <c r="V22" s="50">
        <v>41.461818999999998</v>
      </c>
      <c r="W22" s="50">
        <v>40.387802000000001</v>
      </c>
      <c r="X22" s="50">
        <v>40.240341000000001</v>
      </c>
      <c r="Y22" s="50">
        <v>40.269638</v>
      </c>
      <c r="Z22" s="50">
        <v>40.514969000000001</v>
      </c>
      <c r="AA22" s="50">
        <v>40.535229000000001</v>
      </c>
      <c r="AB22" s="50">
        <v>40.441704000000001</v>
      </c>
      <c r="AC22" s="50">
        <v>40.169041</v>
      </c>
      <c r="AD22" s="50">
        <v>40.130629999999996</v>
      </c>
      <c r="AE22" s="50">
        <v>39.850254</v>
      </c>
      <c r="AF22" s="50">
        <v>39.517539999999997</v>
      </c>
      <c r="AG22" s="50">
        <v>39.837859999999999</v>
      </c>
      <c r="AH22" s="50"/>
      <c r="AI22" s="41"/>
    </row>
    <row r="23" spans="1:35" ht="15" customHeight="1" x14ac:dyDescent="0.25">
      <c r="A23" s="45" t="s">
        <v>608</v>
      </c>
      <c r="B23" s="39" t="s">
        <v>22</v>
      </c>
      <c r="C23" s="50">
        <v>251.08311499999999</v>
      </c>
      <c r="D23" s="50">
        <v>301.59201000000002</v>
      </c>
      <c r="E23" s="50">
        <v>200.24977100000001</v>
      </c>
      <c r="F23" s="50">
        <v>187.54458600000001</v>
      </c>
      <c r="G23" s="50">
        <v>176.524216</v>
      </c>
      <c r="H23" s="50">
        <v>171.92224100000001</v>
      </c>
      <c r="I23" s="50">
        <v>165.01799</v>
      </c>
      <c r="J23" s="50">
        <v>171.48580899999999</v>
      </c>
      <c r="K23" s="50">
        <v>179.41336100000001</v>
      </c>
      <c r="L23" s="50">
        <v>186.17913799999999</v>
      </c>
      <c r="M23" s="50">
        <v>191.87413000000001</v>
      </c>
      <c r="N23" s="50">
        <v>198.14856</v>
      </c>
      <c r="O23" s="50">
        <v>201.52590900000001</v>
      </c>
      <c r="P23" s="50">
        <v>203.956772</v>
      </c>
      <c r="Q23" s="50">
        <v>205.97126800000001</v>
      </c>
      <c r="R23" s="50">
        <v>209.42584199999999</v>
      </c>
      <c r="S23" s="50">
        <v>212.455185</v>
      </c>
      <c r="T23" s="50">
        <v>212.54205300000001</v>
      </c>
      <c r="U23" s="50">
        <v>211.21623199999999</v>
      </c>
      <c r="V23" s="50">
        <v>212.74696399999999</v>
      </c>
      <c r="W23" s="50">
        <v>207.08009300000001</v>
      </c>
      <c r="X23" s="50">
        <v>205.9478</v>
      </c>
      <c r="Y23" s="50">
        <v>205.515289</v>
      </c>
      <c r="Z23" s="50">
        <v>206.27713</v>
      </c>
      <c r="AA23" s="50">
        <v>206.26525899999999</v>
      </c>
      <c r="AB23" s="50">
        <v>204.94976800000001</v>
      </c>
      <c r="AC23" s="50">
        <v>203.22889699999999</v>
      </c>
      <c r="AD23" s="50">
        <v>203.06655900000001</v>
      </c>
      <c r="AE23" s="50">
        <v>200.81205700000001</v>
      </c>
      <c r="AF23" s="50">
        <v>198.35299699999999</v>
      </c>
      <c r="AG23" s="50">
        <v>199.10829200000001</v>
      </c>
      <c r="AH23" s="50"/>
      <c r="AI23" s="41"/>
    </row>
    <row r="24" spans="1:35" ht="15" customHeight="1" x14ac:dyDescent="0.25">
      <c r="A24" s="45" t="s">
        <v>607</v>
      </c>
      <c r="B24" s="39" t="s">
        <v>45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5">
      <c r="A25" s="45" t="s">
        <v>606</v>
      </c>
      <c r="B25" s="39" t="s">
        <v>23</v>
      </c>
      <c r="C25" s="50">
        <v>2421.211182</v>
      </c>
      <c r="D25" s="50">
        <v>2308.05249</v>
      </c>
      <c r="E25" s="50">
        <v>2482.694336</v>
      </c>
      <c r="F25" s="50">
        <v>2629.9221189999998</v>
      </c>
      <c r="G25" s="50">
        <v>2813.383789</v>
      </c>
      <c r="H25" s="50">
        <v>2934.7700199999999</v>
      </c>
      <c r="I25" s="50">
        <v>3043.1298830000001</v>
      </c>
      <c r="J25" s="50">
        <v>3075.9726559999999</v>
      </c>
      <c r="K25" s="50">
        <v>3113.8334960000002</v>
      </c>
      <c r="L25" s="50">
        <v>3146.4182129999999</v>
      </c>
      <c r="M25" s="50">
        <v>3192.9428710000002</v>
      </c>
      <c r="N25" s="50">
        <v>3239.849365</v>
      </c>
      <c r="O25" s="50">
        <v>3288.326172</v>
      </c>
      <c r="P25" s="50">
        <v>3332.1748050000001</v>
      </c>
      <c r="Q25" s="50">
        <v>3402.524414</v>
      </c>
      <c r="R25" s="50">
        <v>3468.189453</v>
      </c>
      <c r="S25" s="50">
        <v>3522.0590820000002</v>
      </c>
      <c r="T25" s="50">
        <v>3590.716797</v>
      </c>
      <c r="U25" s="50">
        <v>3656.5500489999999</v>
      </c>
      <c r="V25" s="50">
        <v>3713.8466800000001</v>
      </c>
      <c r="W25" s="50">
        <v>3769.673828</v>
      </c>
      <c r="X25" s="50">
        <v>3821.4914549999999</v>
      </c>
      <c r="Y25" s="50">
        <v>3879.4965820000002</v>
      </c>
      <c r="Z25" s="50">
        <v>3968.6721189999998</v>
      </c>
      <c r="AA25" s="50">
        <v>4050.7578119999998</v>
      </c>
      <c r="AB25" s="50">
        <v>4156.1933589999999</v>
      </c>
      <c r="AC25" s="50">
        <v>4232.0170900000003</v>
      </c>
      <c r="AD25" s="50">
        <v>4298.4970700000003</v>
      </c>
      <c r="AE25" s="50">
        <v>4376.2255859999996</v>
      </c>
      <c r="AF25" s="50">
        <v>4486.4833980000003</v>
      </c>
      <c r="AG25" s="50">
        <v>4594.0693359999996</v>
      </c>
      <c r="AH25" s="50"/>
      <c r="AI25" s="41"/>
    </row>
    <row r="26" spans="1:35" ht="15" customHeight="1" x14ac:dyDescent="0.25">
      <c r="A26" s="45" t="s">
        <v>605</v>
      </c>
      <c r="B26" s="39" t="s">
        <v>24</v>
      </c>
      <c r="C26" s="50">
        <v>48.054409</v>
      </c>
      <c r="D26" s="50">
        <v>47.944533999999997</v>
      </c>
      <c r="E26" s="50">
        <v>48.815196999999998</v>
      </c>
      <c r="F26" s="50">
        <v>49.627659000000001</v>
      </c>
      <c r="G26" s="50">
        <v>50.612929999999999</v>
      </c>
      <c r="H26" s="50">
        <v>51.216206</v>
      </c>
      <c r="I26" s="50">
        <v>51.715846999999997</v>
      </c>
      <c r="J26" s="50">
        <v>52.169533000000001</v>
      </c>
      <c r="K26" s="50">
        <v>52.678925</v>
      </c>
      <c r="L26" s="50">
        <v>52.949528000000001</v>
      </c>
      <c r="M26" s="50">
        <v>53.261913</v>
      </c>
      <c r="N26" s="50">
        <v>53.568756</v>
      </c>
      <c r="O26" s="50">
        <v>53.847133999999997</v>
      </c>
      <c r="P26" s="50">
        <v>53.931418999999998</v>
      </c>
      <c r="Q26" s="50">
        <v>54.193787</v>
      </c>
      <c r="R26" s="50">
        <v>54.401062000000003</v>
      </c>
      <c r="S26" s="50">
        <v>54.547417000000003</v>
      </c>
      <c r="T26" s="50">
        <v>54.699570000000001</v>
      </c>
      <c r="U26" s="50">
        <v>54.797958000000001</v>
      </c>
      <c r="V26" s="50">
        <v>54.910130000000002</v>
      </c>
      <c r="W26" s="50">
        <v>54.924804999999999</v>
      </c>
      <c r="X26" s="50">
        <v>54.977623000000001</v>
      </c>
      <c r="Y26" s="50">
        <v>55.035567999999998</v>
      </c>
      <c r="Z26" s="50">
        <v>55.214333000000003</v>
      </c>
      <c r="AA26" s="50">
        <v>55.348739999999999</v>
      </c>
      <c r="AB26" s="50">
        <v>55.549652000000002</v>
      </c>
      <c r="AC26" s="50">
        <v>55.592815000000002</v>
      </c>
      <c r="AD26" s="50">
        <v>55.584845999999999</v>
      </c>
      <c r="AE26" s="50">
        <v>55.594658000000003</v>
      </c>
      <c r="AF26" s="50">
        <v>55.720286999999999</v>
      </c>
      <c r="AG26" s="50">
        <v>55.834141000000002</v>
      </c>
      <c r="AH26" s="50"/>
      <c r="AI26" s="41"/>
    </row>
    <row r="27" spans="1:35" ht="15" customHeight="1" x14ac:dyDescent="0.25">
      <c r="A27" s="45" t="s">
        <v>604</v>
      </c>
      <c r="B27" s="39" t="s">
        <v>25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41"/>
    </row>
    <row r="28" spans="1:35" ht="15" customHeight="1" x14ac:dyDescent="0.25">
      <c r="A28" s="45" t="s">
        <v>603</v>
      </c>
      <c r="B28" s="39" t="s">
        <v>26</v>
      </c>
      <c r="C28" s="50">
        <v>412.504456</v>
      </c>
      <c r="D28" s="50">
        <v>411.44482399999998</v>
      </c>
      <c r="E28" s="50">
        <v>417.13662699999998</v>
      </c>
      <c r="F28" s="50">
        <v>429.29351800000001</v>
      </c>
      <c r="G28" s="50">
        <v>450.26678500000003</v>
      </c>
      <c r="H28" s="50">
        <v>463.32135</v>
      </c>
      <c r="I28" s="50">
        <v>472.334564</v>
      </c>
      <c r="J28" s="50">
        <v>477.14807100000002</v>
      </c>
      <c r="K28" s="50">
        <v>483.63970899999998</v>
      </c>
      <c r="L28" s="50">
        <v>487.11086999999998</v>
      </c>
      <c r="M28" s="50">
        <v>492.33755500000001</v>
      </c>
      <c r="N28" s="50">
        <v>497.46612499999998</v>
      </c>
      <c r="O28" s="50">
        <v>501.237213</v>
      </c>
      <c r="P28" s="50">
        <v>502.24646000000001</v>
      </c>
      <c r="Q28" s="50">
        <v>507.25585899999999</v>
      </c>
      <c r="R28" s="50">
        <v>512.25256300000001</v>
      </c>
      <c r="S28" s="50">
        <v>514.66747999999995</v>
      </c>
      <c r="T28" s="50">
        <v>517.36920199999997</v>
      </c>
      <c r="U28" s="50">
        <v>518.50830099999996</v>
      </c>
      <c r="V28" s="50">
        <v>519.33569299999999</v>
      </c>
      <c r="W28" s="50">
        <v>514.62524399999995</v>
      </c>
      <c r="X28" s="50">
        <v>511.28277600000001</v>
      </c>
      <c r="Y28" s="50">
        <v>508.34088100000002</v>
      </c>
      <c r="Z28" s="50">
        <v>510.23834199999999</v>
      </c>
      <c r="AA28" s="50">
        <v>508.730164</v>
      </c>
      <c r="AB28" s="50">
        <v>508.84518400000002</v>
      </c>
      <c r="AC28" s="50">
        <v>501.84631300000001</v>
      </c>
      <c r="AD28" s="50">
        <v>492.685089</v>
      </c>
      <c r="AE28" s="50">
        <v>481.73983800000002</v>
      </c>
      <c r="AF28" s="50">
        <v>473.614014</v>
      </c>
      <c r="AG28" s="50">
        <v>464.01275600000002</v>
      </c>
      <c r="AH28" s="50"/>
      <c r="AI28" s="41"/>
    </row>
    <row r="29" spans="1:35" ht="15" customHeight="1" x14ac:dyDescent="0.25">
      <c r="A29" s="45" t="s">
        <v>602</v>
      </c>
      <c r="B29" s="39" t="s">
        <v>27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 x14ac:dyDescent="0.2">
      <c r="B30" s="38" t="s">
        <v>583</v>
      </c>
    </row>
    <row r="31" spans="1:35" ht="15" customHeight="1" x14ac:dyDescent="0.25">
      <c r="A31" s="45" t="s">
        <v>601</v>
      </c>
      <c r="B31" s="39" t="s">
        <v>52</v>
      </c>
      <c r="C31" s="50">
        <v>2971.9001459999999</v>
      </c>
      <c r="D31" s="50">
        <v>3009.241943</v>
      </c>
      <c r="E31" s="50">
        <v>3332.2719729999999</v>
      </c>
      <c r="F31" s="50">
        <v>3573.3596189999998</v>
      </c>
      <c r="G31" s="50">
        <v>3681.2133789999998</v>
      </c>
      <c r="H31" s="50">
        <v>3757.1660160000001</v>
      </c>
      <c r="I31" s="50">
        <v>3814.1420899999998</v>
      </c>
      <c r="J31" s="50">
        <v>3844.47876</v>
      </c>
      <c r="K31" s="50">
        <v>3888.5683589999999</v>
      </c>
      <c r="L31" s="50">
        <v>3932.8325199999999</v>
      </c>
      <c r="M31" s="50">
        <v>3983.6210940000001</v>
      </c>
      <c r="N31" s="50">
        <v>4037.3591310000002</v>
      </c>
      <c r="O31" s="50">
        <v>4081.3874510000001</v>
      </c>
      <c r="P31" s="50">
        <v>4117.1435549999997</v>
      </c>
      <c r="Q31" s="50">
        <v>4169.7138670000004</v>
      </c>
      <c r="R31" s="50">
        <v>4227.3344729999999</v>
      </c>
      <c r="S31" s="50">
        <v>4273.1445309999999</v>
      </c>
      <c r="T31" s="50">
        <v>4322.720703</v>
      </c>
      <c r="U31" s="50">
        <v>4364.8920900000003</v>
      </c>
      <c r="V31" s="50">
        <v>4404.9072269999997</v>
      </c>
      <c r="W31" s="50">
        <v>4412.7788090000004</v>
      </c>
      <c r="X31" s="50">
        <v>4431.1020509999998</v>
      </c>
      <c r="Y31" s="50">
        <v>4455.0317379999997</v>
      </c>
      <c r="Z31" s="50">
        <v>4509.701172</v>
      </c>
      <c r="AA31" s="50">
        <v>4546.2524409999996</v>
      </c>
      <c r="AB31" s="50">
        <v>4599.2705079999996</v>
      </c>
      <c r="AC31" s="50">
        <v>4621.9985349999997</v>
      </c>
      <c r="AD31" s="50">
        <v>4646.0278319999998</v>
      </c>
      <c r="AE31" s="50">
        <v>4661.7026370000003</v>
      </c>
      <c r="AF31" s="50">
        <v>4702.1064450000003</v>
      </c>
      <c r="AG31" s="50">
        <v>4751.294922</v>
      </c>
      <c r="AH31" s="50"/>
      <c r="AI31" s="41"/>
    </row>
    <row r="32" spans="1:35" ht="15" customHeight="1" x14ac:dyDescent="0.25">
      <c r="A32" s="45" t="s">
        <v>600</v>
      </c>
      <c r="B32" s="39" t="s">
        <v>396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5">
      <c r="A33" s="45" t="s">
        <v>599</v>
      </c>
      <c r="B33" s="39" t="s">
        <v>53</v>
      </c>
      <c r="C33" s="50">
        <v>0.58092500000000002</v>
      </c>
      <c r="D33" s="50">
        <v>0.58957400000000004</v>
      </c>
      <c r="E33" s="50">
        <v>0.625668</v>
      </c>
      <c r="F33" s="50">
        <v>0.626996</v>
      </c>
      <c r="G33" s="50">
        <v>0.62952600000000003</v>
      </c>
      <c r="H33" s="50">
        <v>0.63149900000000003</v>
      </c>
      <c r="I33" s="50">
        <v>0.63285899999999995</v>
      </c>
      <c r="J33" s="50">
        <v>0.63378000000000001</v>
      </c>
      <c r="K33" s="50">
        <v>0.63493699999999997</v>
      </c>
      <c r="L33" s="50">
        <v>0.63596900000000001</v>
      </c>
      <c r="M33" s="50">
        <v>0.63719899999999996</v>
      </c>
      <c r="N33" s="50">
        <v>0.63840300000000005</v>
      </c>
      <c r="O33" s="50">
        <v>0.63940399999999997</v>
      </c>
      <c r="P33" s="50">
        <v>0.64029999999999998</v>
      </c>
      <c r="Q33" s="50">
        <v>0.64167600000000002</v>
      </c>
      <c r="R33" s="50">
        <v>0.64298699999999998</v>
      </c>
      <c r="S33" s="50">
        <v>0.64402499999999996</v>
      </c>
      <c r="T33" s="50">
        <v>0.645069</v>
      </c>
      <c r="U33" s="50">
        <v>0.64597899999999997</v>
      </c>
      <c r="V33" s="50">
        <v>0.64684399999999997</v>
      </c>
      <c r="W33" s="50">
        <v>0.64719300000000002</v>
      </c>
      <c r="X33" s="50">
        <v>0.647706</v>
      </c>
      <c r="Y33" s="50">
        <v>0.64833200000000002</v>
      </c>
      <c r="Z33" s="50">
        <v>0.64945399999999998</v>
      </c>
      <c r="AA33" s="50">
        <v>0.65031099999999997</v>
      </c>
      <c r="AB33" s="50">
        <v>0.65144000000000002</v>
      </c>
      <c r="AC33" s="50">
        <v>0.65201699999999996</v>
      </c>
      <c r="AD33" s="50">
        <v>0.65251800000000004</v>
      </c>
      <c r="AE33" s="50">
        <v>0.65303199999999995</v>
      </c>
      <c r="AF33" s="50">
        <v>0.65394200000000002</v>
      </c>
      <c r="AG33" s="50">
        <v>0.65487499999999998</v>
      </c>
      <c r="AH33" s="50"/>
      <c r="AI33" s="41"/>
    </row>
    <row r="34" spans="1:35" ht="15" customHeight="1" x14ac:dyDescent="0.25">
      <c r="A34" s="45" t="s">
        <v>598</v>
      </c>
      <c r="B34" s="39" t="s">
        <v>23</v>
      </c>
      <c r="C34" s="50">
        <v>570.79998799999998</v>
      </c>
      <c r="D34" s="50">
        <v>583.21276899999998</v>
      </c>
      <c r="E34" s="50">
        <v>628.88812299999995</v>
      </c>
      <c r="F34" s="50">
        <v>641.06243900000004</v>
      </c>
      <c r="G34" s="50">
        <v>659.99926800000003</v>
      </c>
      <c r="H34" s="50">
        <v>673.15197799999999</v>
      </c>
      <c r="I34" s="50">
        <v>685.91516100000001</v>
      </c>
      <c r="J34" s="50">
        <v>693.92352300000005</v>
      </c>
      <c r="K34" s="50">
        <v>703.18090800000004</v>
      </c>
      <c r="L34" s="50">
        <v>712.12670900000001</v>
      </c>
      <c r="M34" s="50">
        <v>723.16717500000004</v>
      </c>
      <c r="N34" s="50">
        <v>734.02929700000004</v>
      </c>
      <c r="O34" s="50">
        <v>746.23937999999998</v>
      </c>
      <c r="P34" s="50">
        <v>756.12481700000001</v>
      </c>
      <c r="Q34" s="50">
        <v>764.84191899999996</v>
      </c>
      <c r="R34" s="50">
        <v>775.82141100000001</v>
      </c>
      <c r="S34" s="50">
        <v>785.21618699999999</v>
      </c>
      <c r="T34" s="50">
        <v>794.72186299999998</v>
      </c>
      <c r="U34" s="50">
        <v>805.07647699999995</v>
      </c>
      <c r="V34" s="50">
        <v>814.96893299999999</v>
      </c>
      <c r="W34" s="50">
        <v>819.42327899999998</v>
      </c>
      <c r="X34" s="50">
        <v>825.45519999999999</v>
      </c>
      <c r="Y34" s="50">
        <v>831.66052200000001</v>
      </c>
      <c r="Z34" s="50">
        <v>844.40765399999998</v>
      </c>
      <c r="AA34" s="50">
        <v>854.02941899999996</v>
      </c>
      <c r="AB34" s="50">
        <v>866.49749799999995</v>
      </c>
      <c r="AC34" s="50">
        <v>872.19140600000003</v>
      </c>
      <c r="AD34" s="50">
        <v>876.92053199999998</v>
      </c>
      <c r="AE34" s="50">
        <v>880.56957999999997</v>
      </c>
      <c r="AF34" s="50">
        <v>888.80914299999995</v>
      </c>
      <c r="AG34" s="50">
        <v>897.747253</v>
      </c>
      <c r="AH34" s="50"/>
      <c r="AI34" s="41"/>
    </row>
    <row r="35" spans="1:35" ht="15" customHeight="1" x14ac:dyDescent="0.25">
      <c r="A35" s="45" t="s">
        <v>597</v>
      </c>
      <c r="B35" s="39" t="s">
        <v>54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">
      <c r="A36" s="45" t="s">
        <v>596</v>
      </c>
      <c r="B36" s="38" t="s">
        <v>577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8"/>
    </row>
    <row r="38" spans="1:35" ht="15" customHeight="1" x14ac:dyDescent="0.2">
      <c r="B38" s="38" t="s">
        <v>503</v>
      </c>
    </row>
    <row r="39" spans="1:35" ht="15" customHeight="1" x14ac:dyDescent="0.2">
      <c r="B39" s="38" t="s">
        <v>502</v>
      </c>
    </row>
    <row r="40" spans="1:35" ht="15" customHeight="1" x14ac:dyDescent="0.2">
      <c r="B40" s="38" t="s">
        <v>595</v>
      </c>
    </row>
    <row r="41" spans="1:35" ht="15" customHeight="1" x14ac:dyDescent="0.25">
      <c r="A41" s="45" t="s">
        <v>594</v>
      </c>
      <c r="B41" s="39" t="s">
        <v>19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593</v>
      </c>
      <c r="B42" s="39" t="s">
        <v>20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592</v>
      </c>
      <c r="B43" s="39" t="s">
        <v>44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591</v>
      </c>
      <c r="B44" s="39" t="s">
        <v>21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590</v>
      </c>
      <c r="B45" s="39" t="s">
        <v>22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5">
      <c r="A46" s="45" t="s">
        <v>589</v>
      </c>
      <c r="B46" s="39" t="s">
        <v>45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5">
      <c r="A47" s="45" t="s">
        <v>588</v>
      </c>
      <c r="B47" s="39" t="s">
        <v>23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5">
      <c r="A48" s="45" t="s">
        <v>587</v>
      </c>
      <c r="B48" s="39" t="s">
        <v>24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5">
      <c r="A49" s="45" t="s">
        <v>586</v>
      </c>
      <c r="B49" s="39" t="s">
        <v>25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585</v>
      </c>
      <c r="B50" s="39" t="s">
        <v>26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584</v>
      </c>
      <c r="B51" s="39" t="s">
        <v>27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">
      <c r="B52" s="38" t="s">
        <v>583</v>
      </c>
    </row>
    <row r="53" spans="1:35" ht="15" customHeight="1" x14ac:dyDescent="0.25">
      <c r="A53" s="45" t="s">
        <v>582</v>
      </c>
      <c r="B53" s="39" t="s">
        <v>52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581</v>
      </c>
      <c r="B54" s="39" t="s">
        <v>53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580</v>
      </c>
      <c r="B55" s="39" t="s">
        <v>23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579</v>
      </c>
      <c r="B56" s="39" t="s">
        <v>54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578</v>
      </c>
      <c r="B57" s="38" t="s">
        <v>577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9" spans="1:35" ht="15" customHeight="1" x14ac:dyDescent="0.2">
      <c r="B59" s="38" t="s">
        <v>194</v>
      </c>
    </row>
    <row r="60" spans="1:35" ht="15" customHeight="1" x14ac:dyDescent="0.2">
      <c r="A60" s="45" t="s">
        <v>576</v>
      </c>
      <c r="B60" s="38" t="s">
        <v>195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48"/>
    </row>
    <row r="62" spans="1:35" ht="15" customHeight="1" x14ac:dyDescent="0.2">
      <c r="B62" s="38" t="s">
        <v>575</v>
      </c>
    </row>
    <row r="63" spans="1:35" ht="15" customHeight="1" x14ac:dyDescent="0.2">
      <c r="B63" s="38" t="s">
        <v>207</v>
      </c>
    </row>
    <row r="64" spans="1:35" ht="15" customHeight="1" x14ac:dyDescent="0.25">
      <c r="A64" s="45" t="s">
        <v>574</v>
      </c>
      <c r="B64" s="39" t="s">
        <v>208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5">
      <c r="A65" s="45" t="s">
        <v>573</v>
      </c>
      <c r="B65" s="39" t="s">
        <v>23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5">
      <c r="A66" s="45" t="s">
        <v>572</v>
      </c>
      <c r="B66" s="39" t="s">
        <v>480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5">
      <c r="A67" s="45" t="s">
        <v>571</v>
      </c>
      <c r="B67" s="39" t="s">
        <v>565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1"/>
    </row>
    <row r="68" spans="1:35" ht="15" customHeight="1" x14ac:dyDescent="0.2">
      <c r="A68" s="45" t="s">
        <v>570</v>
      </c>
      <c r="B68" s="38" t="s">
        <v>200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48"/>
    </row>
    <row r="69" spans="1:35" ht="15" customHeight="1" x14ac:dyDescent="0.2">
      <c r="B69" s="38" t="s">
        <v>211</v>
      </c>
    </row>
    <row r="70" spans="1:35" ht="15" customHeight="1" x14ac:dyDescent="0.25">
      <c r="A70" s="45" t="s">
        <v>569</v>
      </c>
      <c r="B70" s="39" t="s">
        <v>208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1"/>
    </row>
    <row r="71" spans="1:35" ht="15" customHeight="1" x14ac:dyDescent="0.25">
      <c r="A71" s="45" t="s">
        <v>568</v>
      </c>
      <c r="B71" s="39" t="s">
        <v>23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1"/>
    </row>
    <row r="72" spans="1:35" ht="15" customHeight="1" x14ac:dyDescent="0.25">
      <c r="A72" s="45" t="s">
        <v>567</v>
      </c>
      <c r="B72" s="39" t="s">
        <v>480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1"/>
    </row>
    <row r="73" spans="1:35" ht="15" customHeight="1" x14ac:dyDescent="0.25">
      <c r="A73" s="45" t="s">
        <v>566</v>
      </c>
      <c r="B73" s="39" t="s">
        <v>565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 x14ac:dyDescent="0.2">
      <c r="A74" s="45" t="s">
        <v>564</v>
      </c>
      <c r="B74" s="38" t="s">
        <v>200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48"/>
    </row>
    <row r="75" spans="1:35" ht="15" customHeight="1" x14ac:dyDescent="0.2">
      <c r="B75" s="38" t="s">
        <v>212</v>
      </c>
    </row>
    <row r="76" spans="1:35" ht="15" customHeight="1" x14ac:dyDescent="0.25">
      <c r="A76" s="45" t="s">
        <v>563</v>
      </c>
      <c r="B76" s="39" t="s">
        <v>213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 x14ac:dyDescent="0.25">
      <c r="A77" s="45" t="s">
        <v>562</v>
      </c>
      <c r="B77" s="39" t="s">
        <v>214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thickBot="1" x14ac:dyDescent="0.25"/>
    <row r="79" spans="1:35" ht="15" customHeight="1" x14ac:dyDescent="0.2">
      <c r="B79" s="77" t="s">
        <v>475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</row>
    <row r="80" spans="1:35" ht="15" customHeight="1" x14ac:dyDescent="0.2">
      <c r="B80" s="46" t="s">
        <v>519</v>
      </c>
    </row>
    <row r="81" spans="2:2" ht="15" customHeight="1" x14ac:dyDescent="0.2">
      <c r="B81" s="46" t="s">
        <v>561</v>
      </c>
    </row>
    <row r="82" spans="2:2" ht="15" customHeight="1" x14ac:dyDescent="0.2">
      <c r="B82" s="46" t="s">
        <v>560</v>
      </c>
    </row>
    <row r="83" spans="2:2" ht="15" customHeight="1" x14ac:dyDescent="0.2">
      <c r="B83" s="46" t="s">
        <v>559</v>
      </c>
    </row>
    <row r="84" spans="2:2" ht="15" customHeight="1" x14ac:dyDescent="0.2">
      <c r="B84" s="46" t="s">
        <v>558</v>
      </c>
    </row>
    <row r="85" spans="2:2" ht="15" customHeight="1" x14ac:dyDescent="0.2">
      <c r="B85" s="46" t="s">
        <v>365</v>
      </c>
    </row>
    <row r="86" spans="2:2" ht="15" customHeight="1" x14ac:dyDescent="0.2">
      <c r="B86" s="46" t="s">
        <v>74</v>
      </c>
    </row>
    <row r="87" spans="2:2" ht="15" customHeight="1" x14ac:dyDescent="0.2">
      <c r="B87" s="46" t="s">
        <v>401</v>
      </c>
    </row>
    <row r="88" spans="2:2" ht="15" customHeight="1" x14ac:dyDescent="0.2">
      <c r="B88" s="46" t="s">
        <v>400</v>
      </c>
    </row>
    <row r="89" spans="2:2" ht="15" customHeight="1" x14ac:dyDescent="0.2">
      <c r="B89" s="46" t="s">
        <v>399</v>
      </c>
    </row>
    <row r="90" spans="2:2" ht="15" customHeight="1" x14ac:dyDescent="0.2">
      <c r="B90" s="46" t="s">
        <v>470</v>
      </c>
    </row>
    <row r="91" spans="2:2" ht="15" customHeight="1" x14ac:dyDescent="0.2">
      <c r="B91" s="46" t="s">
        <v>469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LA</vt:lpstr>
      <vt:lpstr>About</vt:lpstr>
      <vt:lpstr>NEI_nonenergy</vt:lpstr>
      <vt:lpstr>SIT_Nonenergy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EPS_nonenergy</vt:lpstr>
      <vt:lpstr>BIFUBC</vt:lpstr>
      <vt:lpstr>Summary_compare nonenergy facto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2014-03-20T21:01:41Z</dcterms:created>
  <dcterms:modified xsi:type="dcterms:W3CDTF">2021-04-02T18:47:34Z</dcterms:modified>
</cp:coreProperties>
</file>