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40" windowHeight="6440"/>
  </bookViews>
  <sheets>
    <sheet name="About" sheetId="1" r:id="rId1"/>
    <sheet name="Source Data" sheetId="2" r:id="rId2"/>
    <sheet name="Calculations" sheetId="3" r:id="rId3"/>
    <sheet name="Scaling Factors" sheetId="9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45621"/>
</workbook>
</file>

<file path=xl/calcChain.xml><?xml version="1.0" encoding="utf-8"?>
<calcChain xmlns="http://schemas.openxmlformats.org/spreadsheetml/2006/main">
  <c r="M142" i="3" l="1"/>
  <c r="L142" i="3"/>
  <c r="K142" i="3"/>
  <c r="J142" i="3"/>
  <c r="I142" i="3"/>
  <c r="H142" i="3"/>
  <c r="G142" i="3"/>
  <c r="F142" i="3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B122" i="3"/>
  <c r="M122" i="3"/>
  <c r="L122" i="3"/>
  <c r="K122" i="3"/>
  <c r="J122" i="3"/>
  <c r="I122" i="3"/>
  <c r="H122" i="3"/>
  <c r="G122" i="3"/>
  <c r="F122" i="3"/>
  <c r="E122" i="3"/>
  <c r="D122" i="3"/>
  <c r="C122" i="3"/>
  <c r="B9" i="4" l="1"/>
  <c r="J7" i="5"/>
  <c r="G4" i="6"/>
  <c r="C2" i="7"/>
  <c r="J9" i="4"/>
  <c r="F7" i="5"/>
  <c r="D7" i="7"/>
  <c r="L2" i="7"/>
  <c r="B8" i="4"/>
  <c r="E6" i="4"/>
  <c r="I6" i="4"/>
  <c r="M5" i="4"/>
  <c r="M8" i="5"/>
  <c r="M4" i="5"/>
  <c r="M9" i="5"/>
  <c r="M6" i="5"/>
  <c r="M2" i="5"/>
  <c r="M7" i="5"/>
  <c r="M3" i="5"/>
  <c r="M5" i="5"/>
  <c r="I2" i="5"/>
  <c r="G5" i="6"/>
  <c r="G8" i="6"/>
  <c r="C9" i="7"/>
  <c r="C7" i="7"/>
  <c r="K2" i="7"/>
  <c r="K6" i="7"/>
  <c r="K5" i="7"/>
  <c r="K9" i="7"/>
  <c r="K4" i="7"/>
  <c r="K8" i="7"/>
  <c r="K3" i="7"/>
  <c r="K7" i="7"/>
  <c r="B6" i="4"/>
  <c r="B2" i="4"/>
  <c r="B3" i="4"/>
  <c r="B7" i="4"/>
  <c r="F2" i="4"/>
  <c r="B5" i="5"/>
  <c r="H3" i="6"/>
  <c r="H7" i="6"/>
  <c r="H2" i="6"/>
  <c r="H6" i="6"/>
  <c r="H5" i="6"/>
  <c r="H4" i="6"/>
  <c r="H8" i="6"/>
  <c r="H9" i="6"/>
  <c r="B4" i="4"/>
  <c r="M88" i="3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I7" i="5" l="1"/>
  <c r="D9" i="7"/>
  <c r="F3" i="5"/>
  <c r="C3" i="7"/>
  <c r="C5" i="7"/>
  <c r="G7" i="6"/>
  <c r="G6" i="6"/>
  <c r="J4" i="4"/>
  <c r="C8" i="7"/>
  <c r="C6" i="7"/>
  <c r="G3" i="6"/>
  <c r="G2" i="6"/>
  <c r="J3" i="4"/>
  <c r="C4" i="7"/>
  <c r="G9" i="6"/>
  <c r="I5" i="5"/>
  <c r="M6" i="4"/>
  <c r="D8" i="7"/>
  <c r="J3" i="5"/>
  <c r="B2" i="5"/>
  <c r="I6" i="5"/>
  <c r="I9" i="4"/>
  <c r="F6" i="5"/>
  <c r="J6" i="4"/>
  <c r="D6" i="7"/>
  <c r="J2" i="5"/>
  <c r="I8" i="5"/>
  <c r="M8" i="4"/>
  <c r="I8" i="4"/>
  <c r="F4" i="5"/>
  <c r="J4" i="5"/>
  <c r="I7" i="4"/>
  <c r="F5" i="5"/>
  <c r="J5" i="5"/>
  <c r="L11" i="6"/>
  <c r="L14" i="6"/>
  <c r="L18" i="6"/>
  <c r="L13" i="6"/>
  <c r="L17" i="6"/>
  <c r="L10" i="6"/>
  <c r="L16" i="6"/>
  <c r="L12" i="6"/>
  <c r="L15" i="6"/>
  <c r="L19" i="6"/>
  <c r="B14" i="5"/>
  <c r="B15" i="5"/>
  <c r="B19" i="5"/>
  <c r="B11" i="5"/>
  <c r="B16" i="5"/>
  <c r="B10" i="5"/>
  <c r="B12" i="5"/>
  <c r="B17" i="5"/>
  <c r="B13" i="5"/>
  <c r="B18" i="5"/>
  <c r="C10" i="6"/>
  <c r="C11" i="6"/>
  <c r="C12" i="6"/>
  <c r="C13" i="6"/>
  <c r="C17" i="6"/>
  <c r="C16" i="6"/>
  <c r="C15" i="6"/>
  <c r="C19" i="6"/>
  <c r="C14" i="6"/>
  <c r="C18" i="6"/>
  <c r="E16" i="5"/>
  <c r="E12" i="5"/>
  <c r="E17" i="5"/>
  <c r="E13" i="5"/>
  <c r="E18" i="5"/>
  <c r="E14" i="5"/>
  <c r="E10" i="5"/>
  <c r="E19" i="5"/>
  <c r="E15" i="5"/>
  <c r="E11" i="5"/>
  <c r="E5" i="4"/>
  <c r="B6" i="5"/>
  <c r="B9" i="5"/>
  <c r="F17" i="4"/>
  <c r="F13" i="4"/>
  <c r="F18" i="4"/>
  <c r="F14" i="4"/>
  <c r="F10" i="4"/>
  <c r="F19" i="4"/>
  <c r="F15" i="4"/>
  <c r="F11" i="4"/>
  <c r="F16" i="4"/>
  <c r="F12" i="4"/>
  <c r="G10" i="7"/>
  <c r="G14" i="7"/>
  <c r="G18" i="7"/>
  <c r="G13" i="7"/>
  <c r="G17" i="7"/>
  <c r="G12" i="7"/>
  <c r="G16" i="7"/>
  <c r="G11" i="7"/>
  <c r="G15" i="7"/>
  <c r="G19" i="7"/>
  <c r="I4" i="5"/>
  <c r="E4" i="5"/>
  <c r="E2" i="5"/>
  <c r="I16" i="4"/>
  <c r="I12" i="4"/>
  <c r="I17" i="4"/>
  <c r="I13" i="4"/>
  <c r="I18" i="4"/>
  <c r="I14" i="4"/>
  <c r="I10" i="4"/>
  <c r="I19" i="4"/>
  <c r="I15" i="4"/>
  <c r="I11" i="4"/>
  <c r="M2" i="4"/>
  <c r="M4" i="4"/>
  <c r="I2" i="4"/>
  <c r="I4" i="4"/>
  <c r="E2" i="4"/>
  <c r="E8" i="4"/>
  <c r="D11" i="7"/>
  <c r="D15" i="7"/>
  <c r="D19" i="7"/>
  <c r="D10" i="7"/>
  <c r="D14" i="7"/>
  <c r="D18" i="7"/>
  <c r="D13" i="7"/>
  <c r="D17" i="7"/>
  <c r="D12" i="7"/>
  <c r="D16" i="7"/>
  <c r="H11" i="6"/>
  <c r="H12" i="6"/>
  <c r="H14" i="6"/>
  <c r="H18" i="6"/>
  <c r="H13" i="6"/>
  <c r="H17" i="6"/>
  <c r="H16" i="6"/>
  <c r="H10" i="6"/>
  <c r="H15" i="6"/>
  <c r="H19" i="6"/>
  <c r="L19" i="5"/>
  <c r="L15" i="5"/>
  <c r="L11" i="5"/>
  <c r="L16" i="5"/>
  <c r="L12" i="5"/>
  <c r="L17" i="5"/>
  <c r="L13" i="5"/>
  <c r="L18" i="5"/>
  <c r="L14" i="5"/>
  <c r="L10" i="5"/>
  <c r="H7" i="5"/>
  <c r="H9" i="5"/>
  <c r="H5" i="5"/>
  <c r="H6" i="5"/>
  <c r="H2" i="5"/>
  <c r="H8" i="5"/>
  <c r="H4" i="5"/>
  <c r="H3" i="5"/>
  <c r="L7" i="4"/>
  <c r="L3" i="4"/>
  <c r="L8" i="4"/>
  <c r="L9" i="4"/>
  <c r="L5" i="4"/>
  <c r="L6" i="4"/>
  <c r="L2" i="4"/>
  <c r="L4" i="4"/>
  <c r="L5" i="7"/>
  <c r="L3" i="7"/>
  <c r="F2" i="5"/>
  <c r="J17" i="4"/>
  <c r="J13" i="4"/>
  <c r="J18" i="4"/>
  <c r="J14" i="4"/>
  <c r="J10" i="4"/>
  <c r="J19" i="4"/>
  <c r="J15" i="4"/>
  <c r="J11" i="4"/>
  <c r="J16" i="4"/>
  <c r="J12" i="4"/>
  <c r="J7" i="4"/>
  <c r="C2" i="6"/>
  <c r="C6" i="6"/>
  <c r="C5" i="6"/>
  <c r="C4" i="6"/>
  <c r="C3" i="6"/>
  <c r="C7" i="6"/>
  <c r="C8" i="6"/>
  <c r="C9" i="6"/>
  <c r="C18" i="5"/>
  <c r="C14" i="5"/>
  <c r="C10" i="5"/>
  <c r="C19" i="5"/>
  <c r="C15" i="5"/>
  <c r="C11" i="5"/>
  <c r="C16" i="5"/>
  <c r="C12" i="5"/>
  <c r="C17" i="5"/>
  <c r="C13" i="5"/>
  <c r="G18" i="4"/>
  <c r="G14" i="4"/>
  <c r="G10" i="4"/>
  <c r="G19" i="4"/>
  <c r="G15" i="4"/>
  <c r="G11" i="4"/>
  <c r="G16" i="4"/>
  <c r="G12" i="4"/>
  <c r="G17" i="4"/>
  <c r="G13" i="4"/>
  <c r="C6" i="4"/>
  <c r="C7" i="4"/>
  <c r="C8" i="4"/>
  <c r="C4" i="4"/>
  <c r="C9" i="4"/>
  <c r="C5" i="4"/>
  <c r="C3" i="4"/>
  <c r="C2" i="4"/>
  <c r="E4" i="7"/>
  <c r="E8" i="7"/>
  <c r="E3" i="7"/>
  <c r="E7" i="7"/>
  <c r="E2" i="7"/>
  <c r="E6" i="7"/>
  <c r="E5" i="7"/>
  <c r="E9" i="7"/>
  <c r="F5" i="6"/>
  <c r="F9" i="6"/>
  <c r="F4" i="6"/>
  <c r="F8" i="6"/>
  <c r="F3" i="6"/>
  <c r="F7" i="6"/>
  <c r="F2" i="6"/>
  <c r="F6" i="6"/>
  <c r="J5" i="7"/>
  <c r="J9" i="7"/>
  <c r="J4" i="7"/>
  <c r="J8" i="7"/>
  <c r="J3" i="7"/>
  <c r="J7" i="7"/>
  <c r="J2" i="7"/>
  <c r="J6" i="7"/>
  <c r="D5" i="7"/>
  <c r="D3" i="7"/>
  <c r="J6" i="5"/>
  <c r="F3" i="4"/>
  <c r="F9" i="4"/>
  <c r="M12" i="6"/>
  <c r="M15" i="6"/>
  <c r="M19" i="6"/>
  <c r="M14" i="6"/>
  <c r="M18" i="6"/>
  <c r="M13" i="6"/>
  <c r="M17" i="6"/>
  <c r="M10" i="6"/>
  <c r="M11" i="6"/>
  <c r="M16" i="6"/>
  <c r="B14" i="6"/>
  <c r="B18" i="6"/>
  <c r="B11" i="6"/>
  <c r="B15" i="6"/>
  <c r="B19" i="6"/>
  <c r="B12" i="6"/>
  <c r="B16" i="6"/>
  <c r="B10" i="6"/>
  <c r="B13" i="6"/>
  <c r="B17" i="6"/>
  <c r="F13" i="7"/>
  <c r="F17" i="7"/>
  <c r="F12" i="7"/>
  <c r="F16" i="7"/>
  <c r="F11" i="7"/>
  <c r="F15" i="7"/>
  <c r="F19" i="7"/>
  <c r="F10" i="7"/>
  <c r="F14" i="7"/>
  <c r="F18" i="7"/>
  <c r="E6" i="5"/>
  <c r="H3" i="7"/>
  <c r="H7" i="7"/>
  <c r="H2" i="7"/>
  <c r="H6" i="7"/>
  <c r="H5" i="7"/>
  <c r="H9" i="7"/>
  <c r="H4" i="7"/>
  <c r="H8" i="7"/>
  <c r="L3" i="6"/>
  <c r="L7" i="6"/>
  <c r="L2" i="6"/>
  <c r="L6" i="6"/>
  <c r="L5" i="6"/>
  <c r="L4" i="6"/>
  <c r="L8" i="6"/>
  <c r="L9" i="6"/>
  <c r="H19" i="5"/>
  <c r="H15" i="5"/>
  <c r="H11" i="5"/>
  <c r="H16" i="5"/>
  <c r="H12" i="5"/>
  <c r="H17" i="5"/>
  <c r="H13" i="5"/>
  <c r="H18" i="5"/>
  <c r="H14" i="5"/>
  <c r="H10" i="5"/>
  <c r="D7" i="5"/>
  <c r="D9" i="5"/>
  <c r="D5" i="5"/>
  <c r="D6" i="5"/>
  <c r="D2" i="5"/>
  <c r="D8" i="5"/>
  <c r="D4" i="5"/>
  <c r="D3" i="5"/>
  <c r="L19" i="4"/>
  <c r="L15" i="4"/>
  <c r="L11" i="4"/>
  <c r="L16" i="4"/>
  <c r="L12" i="4"/>
  <c r="L17" i="4"/>
  <c r="L13" i="4"/>
  <c r="L18" i="4"/>
  <c r="L14" i="4"/>
  <c r="L10" i="4"/>
  <c r="H7" i="4"/>
  <c r="H3" i="4"/>
  <c r="H8" i="4"/>
  <c r="H9" i="4"/>
  <c r="H5" i="4"/>
  <c r="H6" i="4"/>
  <c r="H2" i="4"/>
  <c r="H4" i="4"/>
  <c r="L8" i="7"/>
  <c r="L6" i="7"/>
  <c r="K10" i="7"/>
  <c r="K14" i="7"/>
  <c r="K18" i="7"/>
  <c r="K13" i="7"/>
  <c r="K17" i="7"/>
  <c r="K12" i="7"/>
  <c r="K16" i="7"/>
  <c r="K11" i="7"/>
  <c r="K15" i="7"/>
  <c r="K19" i="7"/>
  <c r="K6" i="5"/>
  <c r="K8" i="5"/>
  <c r="K4" i="5"/>
  <c r="K9" i="5"/>
  <c r="K5" i="5"/>
  <c r="K3" i="5"/>
  <c r="K2" i="5"/>
  <c r="K7" i="5"/>
  <c r="C18" i="4"/>
  <c r="C14" i="4"/>
  <c r="C10" i="4"/>
  <c r="C19" i="4"/>
  <c r="C15" i="4"/>
  <c r="C11" i="4"/>
  <c r="C16" i="4"/>
  <c r="C12" i="4"/>
  <c r="C17" i="4"/>
  <c r="C13" i="4"/>
  <c r="E4" i="6"/>
  <c r="E8" i="6"/>
  <c r="E3" i="6"/>
  <c r="E7" i="6"/>
  <c r="E2" i="6"/>
  <c r="E6" i="6"/>
  <c r="E5" i="6"/>
  <c r="E9" i="6"/>
  <c r="I4" i="7"/>
  <c r="I8" i="7"/>
  <c r="I3" i="7"/>
  <c r="I7" i="7"/>
  <c r="I2" i="7"/>
  <c r="I6" i="7"/>
  <c r="I5" i="7"/>
  <c r="I9" i="7"/>
  <c r="J5" i="6"/>
  <c r="J9" i="6"/>
  <c r="J4" i="6"/>
  <c r="J8" i="6"/>
  <c r="J3" i="6"/>
  <c r="J7" i="6"/>
  <c r="J2" i="6"/>
  <c r="J6" i="6"/>
  <c r="B12" i="4"/>
  <c r="B16" i="4"/>
  <c r="B10" i="4"/>
  <c r="B13" i="4"/>
  <c r="B17" i="4"/>
  <c r="B14" i="4"/>
  <c r="B15" i="4"/>
  <c r="B18" i="4"/>
  <c r="B11" i="4"/>
  <c r="B19" i="4"/>
  <c r="F7" i="4"/>
  <c r="M16" i="5"/>
  <c r="M12" i="5"/>
  <c r="M17" i="5"/>
  <c r="M13" i="5"/>
  <c r="M18" i="5"/>
  <c r="M14" i="5"/>
  <c r="M10" i="5"/>
  <c r="M19" i="5"/>
  <c r="M15" i="5"/>
  <c r="M11" i="5"/>
  <c r="E12" i="7"/>
  <c r="E16" i="7"/>
  <c r="E11" i="7"/>
  <c r="E15" i="7"/>
  <c r="E19" i="7"/>
  <c r="E10" i="7"/>
  <c r="E14" i="7"/>
  <c r="E18" i="7"/>
  <c r="E13" i="7"/>
  <c r="E17" i="7"/>
  <c r="F16" i="6"/>
  <c r="F15" i="6"/>
  <c r="F19" i="6"/>
  <c r="F10" i="6"/>
  <c r="F11" i="6"/>
  <c r="F12" i="6"/>
  <c r="F14" i="6"/>
  <c r="F18" i="6"/>
  <c r="F13" i="6"/>
  <c r="F17" i="6"/>
  <c r="J13" i="7"/>
  <c r="J17" i="7"/>
  <c r="J12" i="7"/>
  <c r="J16" i="7"/>
  <c r="J11" i="7"/>
  <c r="J15" i="7"/>
  <c r="J19" i="7"/>
  <c r="J10" i="7"/>
  <c r="J14" i="7"/>
  <c r="J18" i="7"/>
  <c r="E5" i="5"/>
  <c r="E16" i="4"/>
  <c r="E12" i="4"/>
  <c r="E17" i="4"/>
  <c r="E13" i="4"/>
  <c r="E18" i="4"/>
  <c r="E14" i="4"/>
  <c r="E10" i="4"/>
  <c r="E19" i="4"/>
  <c r="E15" i="4"/>
  <c r="E11" i="4"/>
  <c r="D11" i="6"/>
  <c r="D10" i="6"/>
  <c r="D14" i="6"/>
  <c r="D18" i="6"/>
  <c r="D12" i="6"/>
  <c r="D13" i="6"/>
  <c r="D17" i="6"/>
  <c r="D16" i="6"/>
  <c r="D15" i="6"/>
  <c r="D19" i="6"/>
  <c r="B3" i="5"/>
  <c r="B8" i="5"/>
  <c r="K10" i="6"/>
  <c r="K13" i="6"/>
  <c r="K17" i="6"/>
  <c r="K16" i="6"/>
  <c r="K11" i="6"/>
  <c r="K12" i="6"/>
  <c r="K15" i="6"/>
  <c r="K19" i="6"/>
  <c r="K14" i="6"/>
  <c r="K18" i="6"/>
  <c r="I16" i="5"/>
  <c r="I12" i="5"/>
  <c r="I17" i="5"/>
  <c r="I13" i="5"/>
  <c r="I18" i="5"/>
  <c r="I14" i="5"/>
  <c r="I10" i="5"/>
  <c r="I19" i="5"/>
  <c r="I15" i="5"/>
  <c r="I11" i="5"/>
  <c r="I3" i="5"/>
  <c r="I9" i="5"/>
  <c r="E3" i="5"/>
  <c r="E9" i="5"/>
  <c r="M3" i="4"/>
  <c r="I3" i="4"/>
  <c r="I5" i="4"/>
  <c r="E3" i="4"/>
  <c r="E9" i="4"/>
  <c r="D3" i="6"/>
  <c r="D7" i="6"/>
  <c r="D2" i="6"/>
  <c r="D6" i="6"/>
  <c r="D5" i="6"/>
  <c r="D4" i="6"/>
  <c r="D8" i="6"/>
  <c r="D9" i="6"/>
  <c r="D19" i="5"/>
  <c r="D15" i="5"/>
  <c r="D11" i="5"/>
  <c r="D16" i="5"/>
  <c r="D12" i="5"/>
  <c r="D17" i="5"/>
  <c r="D13" i="5"/>
  <c r="D18" i="5"/>
  <c r="D14" i="5"/>
  <c r="D10" i="5"/>
  <c r="H19" i="4"/>
  <c r="H15" i="4"/>
  <c r="H11" i="4"/>
  <c r="H16" i="4"/>
  <c r="H12" i="4"/>
  <c r="H17" i="4"/>
  <c r="H13" i="4"/>
  <c r="H18" i="4"/>
  <c r="H14" i="4"/>
  <c r="H10" i="4"/>
  <c r="D7" i="4"/>
  <c r="D3" i="4"/>
  <c r="D8" i="4"/>
  <c r="D9" i="4"/>
  <c r="D5" i="4"/>
  <c r="D6" i="4"/>
  <c r="D2" i="4"/>
  <c r="D4" i="4"/>
  <c r="L4" i="7"/>
  <c r="F17" i="5"/>
  <c r="F13" i="5"/>
  <c r="F18" i="5"/>
  <c r="F14" i="5"/>
  <c r="F10" i="5"/>
  <c r="F19" i="5"/>
  <c r="F15" i="5"/>
  <c r="F11" i="5"/>
  <c r="F16" i="5"/>
  <c r="F12" i="5"/>
  <c r="F8" i="5"/>
  <c r="F9" i="5"/>
  <c r="J8" i="4"/>
  <c r="J5" i="4"/>
  <c r="C10" i="7"/>
  <c r="C14" i="7"/>
  <c r="C18" i="7"/>
  <c r="C13" i="7"/>
  <c r="C17" i="7"/>
  <c r="C12" i="7"/>
  <c r="C16" i="7"/>
  <c r="C11" i="7"/>
  <c r="C15" i="7"/>
  <c r="C19" i="7"/>
  <c r="G10" i="6"/>
  <c r="G13" i="6"/>
  <c r="G17" i="6"/>
  <c r="G16" i="6"/>
  <c r="G15" i="6"/>
  <c r="G19" i="6"/>
  <c r="G11" i="6"/>
  <c r="G12" i="6"/>
  <c r="G14" i="6"/>
  <c r="G18" i="6"/>
  <c r="K18" i="5"/>
  <c r="K14" i="5"/>
  <c r="K10" i="5"/>
  <c r="K19" i="5"/>
  <c r="K15" i="5"/>
  <c r="K11" i="5"/>
  <c r="K16" i="5"/>
  <c r="K12" i="5"/>
  <c r="K17" i="5"/>
  <c r="K13" i="5"/>
  <c r="G6" i="5"/>
  <c r="G8" i="5"/>
  <c r="G4" i="5"/>
  <c r="G9" i="5"/>
  <c r="G5" i="5"/>
  <c r="G3" i="5"/>
  <c r="G7" i="5"/>
  <c r="G2" i="5"/>
  <c r="K6" i="4"/>
  <c r="K2" i="4"/>
  <c r="K7" i="4"/>
  <c r="K8" i="4"/>
  <c r="K4" i="4"/>
  <c r="K9" i="4"/>
  <c r="K5" i="4"/>
  <c r="K3" i="4"/>
  <c r="I4" i="6"/>
  <c r="I8" i="6"/>
  <c r="I3" i="6"/>
  <c r="I7" i="6"/>
  <c r="I2" i="6"/>
  <c r="I6" i="6"/>
  <c r="I5" i="6"/>
  <c r="I9" i="6"/>
  <c r="M4" i="7"/>
  <c r="M8" i="7"/>
  <c r="M3" i="7"/>
  <c r="M7" i="7"/>
  <c r="M2" i="7"/>
  <c r="M6" i="7"/>
  <c r="M5" i="7"/>
  <c r="M9" i="7"/>
  <c r="B3" i="7"/>
  <c r="B7" i="7"/>
  <c r="B4" i="7"/>
  <c r="B8" i="7"/>
  <c r="B5" i="7"/>
  <c r="B9" i="7"/>
  <c r="B6" i="7"/>
  <c r="B2" i="7"/>
  <c r="D4" i="7"/>
  <c r="D2" i="7"/>
  <c r="J17" i="5"/>
  <c r="J13" i="5"/>
  <c r="J18" i="5"/>
  <c r="J14" i="5"/>
  <c r="J10" i="5"/>
  <c r="J19" i="5"/>
  <c r="J15" i="5"/>
  <c r="J11" i="5"/>
  <c r="J16" i="5"/>
  <c r="J12" i="5"/>
  <c r="J8" i="5"/>
  <c r="J9" i="5"/>
  <c r="F4" i="4"/>
  <c r="F6" i="4"/>
  <c r="E12" i="6"/>
  <c r="E15" i="6"/>
  <c r="E19" i="6"/>
  <c r="E10" i="6"/>
  <c r="E11" i="6"/>
  <c r="E14" i="6"/>
  <c r="E18" i="6"/>
  <c r="E13" i="6"/>
  <c r="E17" i="6"/>
  <c r="E16" i="6"/>
  <c r="I12" i="7"/>
  <c r="I16" i="7"/>
  <c r="I11" i="7"/>
  <c r="I15" i="7"/>
  <c r="I19" i="7"/>
  <c r="I10" i="7"/>
  <c r="I14" i="7"/>
  <c r="I18" i="7"/>
  <c r="I13" i="7"/>
  <c r="I17" i="7"/>
  <c r="J16" i="6"/>
  <c r="J10" i="6"/>
  <c r="J11" i="6"/>
  <c r="J12" i="6"/>
  <c r="J15" i="6"/>
  <c r="J19" i="6"/>
  <c r="J14" i="6"/>
  <c r="J18" i="6"/>
  <c r="J13" i="6"/>
  <c r="J17" i="6"/>
  <c r="J2" i="4"/>
  <c r="H11" i="7"/>
  <c r="H15" i="7"/>
  <c r="H19" i="7"/>
  <c r="H10" i="7"/>
  <c r="H14" i="7"/>
  <c r="H18" i="7"/>
  <c r="H13" i="7"/>
  <c r="H17" i="7"/>
  <c r="H12" i="7"/>
  <c r="H16" i="7"/>
  <c r="B7" i="5"/>
  <c r="B4" i="5"/>
  <c r="E7" i="5"/>
  <c r="E8" i="5"/>
  <c r="M16" i="4"/>
  <c r="M12" i="4"/>
  <c r="M17" i="4"/>
  <c r="M13" i="4"/>
  <c r="M18" i="4"/>
  <c r="M14" i="4"/>
  <c r="M10" i="4"/>
  <c r="M19" i="4"/>
  <c r="M15" i="4"/>
  <c r="M11" i="4"/>
  <c r="M7" i="4"/>
  <c r="M9" i="4"/>
  <c r="E7" i="4"/>
  <c r="E4" i="4"/>
  <c r="L11" i="7"/>
  <c r="L15" i="7"/>
  <c r="L19" i="7"/>
  <c r="L10" i="7"/>
  <c r="L14" i="7"/>
  <c r="L18" i="7"/>
  <c r="L13" i="7"/>
  <c r="L17" i="7"/>
  <c r="L12" i="7"/>
  <c r="L16" i="7"/>
  <c r="L7" i="5"/>
  <c r="L8" i="5"/>
  <c r="L9" i="5"/>
  <c r="L5" i="5"/>
  <c r="L6" i="5"/>
  <c r="L2" i="5"/>
  <c r="L4" i="5"/>
  <c r="L3" i="5"/>
  <c r="D19" i="4"/>
  <c r="D15" i="4"/>
  <c r="D11" i="4"/>
  <c r="D16" i="4"/>
  <c r="D12" i="4"/>
  <c r="D17" i="4"/>
  <c r="D13" i="4"/>
  <c r="D18" i="4"/>
  <c r="D14" i="4"/>
  <c r="D10" i="4"/>
  <c r="L9" i="7"/>
  <c r="L7" i="7"/>
  <c r="G2" i="7"/>
  <c r="G6" i="7"/>
  <c r="G5" i="7"/>
  <c r="G9" i="7"/>
  <c r="G4" i="7"/>
  <c r="G8" i="7"/>
  <c r="G3" i="7"/>
  <c r="G7" i="7"/>
  <c r="K2" i="6"/>
  <c r="K6" i="6"/>
  <c r="K5" i="6"/>
  <c r="K4" i="6"/>
  <c r="K3" i="6"/>
  <c r="K7" i="6"/>
  <c r="K9" i="6"/>
  <c r="K8" i="6"/>
  <c r="G18" i="5"/>
  <c r="G14" i="5"/>
  <c r="G10" i="5"/>
  <c r="G19" i="5"/>
  <c r="G15" i="5"/>
  <c r="G11" i="5"/>
  <c r="G16" i="5"/>
  <c r="G12" i="5"/>
  <c r="G17" i="5"/>
  <c r="G13" i="5"/>
  <c r="C6" i="5"/>
  <c r="C8" i="5"/>
  <c r="C4" i="5"/>
  <c r="C9" i="5"/>
  <c r="C5" i="5"/>
  <c r="C7" i="5"/>
  <c r="C3" i="5"/>
  <c r="C2" i="5"/>
  <c r="K18" i="4"/>
  <c r="K14" i="4"/>
  <c r="K10" i="4"/>
  <c r="K19" i="4"/>
  <c r="K15" i="4"/>
  <c r="K11" i="4"/>
  <c r="K16" i="4"/>
  <c r="K12" i="4"/>
  <c r="K17" i="4"/>
  <c r="K13" i="4"/>
  <c r="G6" i="4"/>
  <c r="G7" i="4"/>
  <c r="G8" i="4"/>
  <c r="G4" i="4"/>
  <c r="G9" i="4"/>
  <c r="G5" i="4"/>
  <c r="G2" i="4"/>
  <c r="G3" i="4"/>
  <c r="M4" i="6"/>
  <c r="M8" i="6"/>
  <c r="M3" i="6"/>
  <c r="M7" i="6"/>
  <c r="M2" i="6"/>
  <c r="M6" i="6"/>
  <c r="M5" i="6"/>
  <c r="M9" i="6"/>
  <c r="B4" i="6"/>
  <c r="B8" i="6"/>
  <c r="B5" i="6"/>
  <c r="B9" i="6"/>
  <c r="B6" i="6"/>
  <c r="B2" i="6"/>
  <c r="B3" i="6"/>
  <c r="B7" i="6"/>
  <c r="F5" i="7"/>
  <c r="F9" i="7"/>
  <c r="F4" i="7"/>
  <c r="F8" i="7"/>
  <c r="F3" i="7"/>
  <c r="F7" i="7"/>
  <c r="F2" i="7"/>
  <c r="F6" i="7"/>
  <c r="F8" i="4"/>
  <c r="F5" i="4"/>
  <c r="I12" i="6"/>
  <c r="I10" i="6"/>
  <c r="I11" i="6"/>
  <c r="I15" i="6"/>
  <c r="I19" i="6"/>
  <c r="I14" i="6"/>
  <c r="I18" i="6"/>
  <c r="I13" i="6"/>
  <c r="I17" i="6"/>
  <c r="I16" i="6"/>
  <c r="M12" i="7"/>
  <c r="M16" i="7"/>
  <c r="M11" i="7"/>
  <c r="M15" i="7"/>
  <c r="M19" i="7"/>
  <c r="M10" i="7"/>
  <c r="M14" i="7"/>
  <c r="M18" i="7"/>
  <c r="M13" i="7"/>
  <c r="M17" i="7"/>
  <c r="B13" i="7"/>
  <c r="B17" i="7"/>
  <c r="B14" i="7"/>
  <c r="B18" i="7"/>
  <c r="B11" i="7"/>
  <c r="B15" i="7"/>
  <c r="B19" i="7"/>
  <c r="B12" i="7"/>
  <c r="B16" i="7"/>
  <c r="B10" i="7"/>
  <c r="B5" i="4"/>
  <c r="B31" i="3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G68" i="3" l="1"/>
  <c r="G96" i="3" s="1"/>
  <c r="E70" i="3"/>
  <c r="E98" i="3" s="1"/>
  <c r="E69" i="3"/>
  <c r="E97" i="3" s="1"/>
  <c r="K114" i="3"/>
  <c r="J116" i="3"/>
  <c r="F116" i="3"/>
  <c r="J115" i="3"/>
  <c r="B115" i="3"/>
  <c r="F114" i="3"/>
  <c r="M116" i="3"/>
  <c r="I116" i="3"/>
  <c r="M115" i="3"/>
  <c r="E115" i="3"/>
  <c r="M114" i="3"/>
  <c r="E114" i="3"/>
  <c r="L116" i="3"/>
  <c r="D116" i="3"/>
  <c r="L115" i="3"/>
  <c r="D115" i="3"/>
  <c r="L114" i="3"/>
  <c r="D114" i="3"/>
  <c r="K116" i="3"/>
  <c r="K115" i="3"/>
  <c r="G115" i="3"/>
  <c r="C114" i="3"/>
  <c r="B116" i="3"/>
  <c r="F115" i="3"/>
  <c r="J114" i="3"/>
  <c r="B114" i="3"/>
  <c r="I115" i="3"/>
  <c r="I114" i="3"/>
  <c r="H114" i="3"/>
  <c r="E116" i="3"/>
  <c r="L110" i="3"/>
  <c r="F110" i="3"/>
  <c r="L109" i="3"/>
  <c r="F109" i="3"/>
  <c r="L108" i="3"/>
  <c r="F108" i="3"/>
  <c r="L104" i="3"/>
  <c r="L103" i="3"/>
  <c r="L102" i="3"/>
  <c r="K97" i="3"/>
  <c r="F96" i="3"/>
  <c r="G114" i="3"/>
  <c r="C116" i="3"/>
  <c r="C115" i="3"/>
  <c r="M110" i="3"/>
  <c r="I110" i="3"/>
  <c r="M109" i="3"/>
  <c r="I109" i="3"/>
  <c r="M108" i="3"/>
  <c r="I108" i="3"/>
  <c r="M104" i="3"/>
  <c r="I104" i="3"/>
  <c r="M103" i="3"/>
  <c r="I103" i="3"/>
  <c r="M102" i="3"/>
  <c r="I102" i="3"/>
  <c r="B97" i="3"/>
  <c r="J97" i="3"/>
  <c r="B98" i="3"/>
  <c r="J98" i="3"/>
  <c r="D96" i="3"/>
  <c r="K96" i="3"/>
  <c r="F104" i="3"/>
  <c r="F103" i="3"/>
  <c r="F102" i="3"/>
  <c r="D97" i="3"/>
  <c r="D98" i="3"/>
  <c r="K98" i="3"/>
  <c r="L96" i="3"/>
  <c r="G116" i="3"/>
  <c r="H115" i="3"/>
  <c r="D110" i="3"/>
  <c r="D104" i="3"/>
  <c r="M96" i="3"/>
  <c r="B103" i="3"/>
  <c r="M97" i="3"/>
  <c r="B96" i="3"/>
  <c r="K110" i="3"/>
  <c r="K108" i="3"/>
  <c r="K103" i="3"/>
  <c r="F97" i="3"/>
  <c r="I96" i="3"/>
  <c r="J110" i="3"/>
  <c r="J109" i="3"/>
  <c r="J108" i="3"/>
  <c r="J104" i="3"/>
  <c r="J103" i="3"/>
  <c r="J102" i="3"/>
  <c r="I97" i="3"/>
  <c r="I98" i="3"/>
  <c r="J96" i="3"/>
  <c r="D109" i="3"/>
  <c r="D108" i="3"/>
  <c r="D103" i="3"/>
  <c r="D102" i="3"/>
  <c r="L97" i="3"/>
  <c r="L98" i="3"/>
  <c r="H116" i="3"/>
  <c r="B110" i="3"/>
  <c r="B109" i="3"/>
  <c r="B108" i="3"/>
  <c r="B104" i="3"/>
  <c r="B102" i="3"/>
  <c r="M98" i="3"/>
  <c r="K109" i="3"/>
  <c r="K104" i="3"/>
  <c r="K102" i="3"/>
  <c r="F98" i="3"/>
  <c r="G108" i="3"/>
  <c r="C103" i="3"/>
  <c r="C108" i="3"/>
  <c r="G104" i="3"/>
  <c r="H102" i="3"/>
  <c r="G110" i="3"/>
  <c r="C109" i="3"/>
  <c r="E110" i="3"/>
  <c r="G109" i="3"/>
  <c r="G103" i="3"/>
  <c r="G102" i="3"/>
  <c r="C110" i="3"/>
  <c r="E109" i="3"/>
  <c r="H108" i="3"/>
  <c r="H68" i="3"/>
  <c r="H96" i="3" s="1"/>
  <c r="C70" i="3"/>
  <c r="C98" i="3" s="1"/>
  <c r="C69" i="3"/>
  <c r="C97" i="3" s="1"/>
  <c r="E102" i="3"/>
  <c r="H109" i="3"/>
  <c r="C68" i="3"/>
  <c r="C96" i="3" s="1"/>
  <c r="H70" i="3"/>
  <c r="H98" i="3" s="1"/>
  <c r="H69" i="3"/>
  <c r="H97" i="3" s="1"/>
  <c r="E68" i="3"/>
  <c r="E96" i="3" s="1"/>
  <c r="G70" i="3"/>
  <c r="G98" i="3" s="1"/>
  <c r="G69" i="3"/>
  <c r="G97" i="3" s="1"/>
  <c r="H103" i="3"/>
  <c r="H104" i="3"/>
  <c r="C104" i="3"/>
  <c r="H110" i="3"/>
  <c r="E103" i="3"/>
  <c r="E104" i="3"/>
  <c r="E108" i="3"/>
  <c r="C102" i="3"/>
</calcChain>
</file>

<file path=xl/sharedStrings.xml><?xml version="1.0" encoding="utf-8"?>
<sst xmlns="http://schemas.openxmlformats.org/spreadsheetml/2006/main" count="369" uniqueCount="81">
  <si>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</si>
  <si>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</si>
  <si>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</si>
  <si>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</si>
  <si>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</si>
  <si>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</si>
  <si>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</si>
  <si>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</si>
  <si>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</si>
  <si>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</si>
  <si>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</si>
  <si>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</si>
  <si>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</si>
  <si>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</si>
  <si>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</si>
  <si>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</si>
  <si>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</si>
  <si>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</si>
  <si>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</si>
  <si>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</si>
  <si>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</si>
  <si>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</si>
  <si>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</si>
  <si>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</si>
  <si>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</si>
  <si>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</si>
  <si>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</si>
  <si>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</si>
  <si>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</si>
  <si>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</si>
  <si>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</si>
  <si>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</si>
  <si>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</si>
  <si>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</si>
  <si>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</si>
  <si>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</si>
  <si>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</si>
  <si>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</si>
  <si>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</si>
  <si>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</si>
  <si>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</si>
  <si>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</si>
  <si>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</si>
  <si>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</si>
  <si>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</si>
  <si>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</si>
  <si>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</si>
  <si>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</si>
  <si>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</si>
  <si>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</si>
  <si>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</si>
  <si>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</si>
  <si>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</si>
  <si>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</si>
  <si>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</si>
  <si>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</si>
  <si>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</si>
  <si>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</si>
  <si>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</si>
  <si>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</si>
  <si>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</si>
  <si>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</si>
  <si>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</si>
  <si>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</si>
  <si>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</si>
  <si>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</si>
  <si>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</si>
  <si>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</si>
  <si>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</si>
  <si>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Mexico-U.S. Ratios</t>
  </si>
  <si>
    <t>For source information and calculations,</t>
  </si>
  <si>
    <t>GDP</t>
  </si>
  <si>
    <t>Population</t>
  </si>
  <si>
    <t>Per Capita GDP</t>
  </si>
  <si>
    <t>see "Mexico US Scaling Factors.xlsx"</t>
  </si>
  <si>
    <t>in the InputData folder.</t>
  </si>
  <si>
    <t>We estimate values for Mexico by scaling U.S. data by population and by</t>
  </si>
  <si>
    <t>per-capita GDP.</t>
  </si>
  <si>
    <t>Next, we estimate values for Mexico by scaling U.S. values by population and by per-capita GDP.</t>
  </si>
  <si>
    <t>Lastly, we interpolate/extrapolate to fill in the data on the remaining years (on the output tabs).</t>
  </si>
  <si>
    <t>BAU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</si>
</sst>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0"/>
    <numFmt numFmtId="166" formatCode="#,##0.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4.5" x14ac:dyDescent="0.35"/>
  <cols>
    <col min="2" max="2" width="47.26953125" customWidth="1"/>
  </cols>
  <sheetData>
    <row r="1" spans="1:2" ht="15" x14ac:dyDescent="0.25">
      <c r="A1" s="1" t="s">
        <v>46</v>
      </c>
    </row>
    <row r="3" spans="1:2" ht="15" x14ac:dyDescent="0.25">
      <c r="A3" s="1" t="s">
        <v>0</v>
      </c>
      <c r="B3" s="9" t="s">
        <v>40</v>
      </c>
    </row>
    <row r="4" spans="1:2" ht="15" x14ac:dyDescent="0.25">
      <c r="B4" t="s">
        <v>1</v>
      </c>
    </row>
    <row r="5" spans="1:2" ht="15" x14ac:dyDescent="0.25">
      <c r="B5" s="2">
        <v>2013</v>
      </c>
    </row>
    <row r="6" spans="1:2" ht="15" x14ac:dyDescent="0.25">
      <c r="B6" t="s">
        <v>2</v>
      </c>
    </row>
    <row r="7" spans="1:2" ht="15" x14ac:dyDescent="0.25">
      <c r="B7" s="3" t="s">
        <v>68</v>
      </c>
    </row>
    <row r="9" spans="1:2" ht="15" x14ac:dyDescent="0.25">
      <c r="A9" s="1" t="s">
        <v>3</v>
      </c>
    </row>
    <row r="10" spans="1:2" ht="15" x14ac:dyDescent="0.25">
      <c r="A10" t="s">
        <v>4</v>
      </c>
    </row>
    <row r="11" spans="1:2" ht="15" x14ac:dyDescent="0.25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4" spans="1:2" x14ac:dyDescent="0.3">
      <c r="A14" t="s">
        <v>8</v>
      </c>
    </row>
    <row r="16" spans="1:2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20" spans="1:1" x14ac:dyDescent="0.35">
      <c r="A20" t="s">
        <v>60</v>
      </c>
    </row>
    <row r="21" spans="1:1" x14ac:dyDescent="0.35">
      <c r="A21" t="s">
        <v>10</v>
      </c>
    </row>
    <row r="23" spans="1:1" x14ac:dyDescent="0.35">
      <c r="A23" t="s">
        <v>62</v>
      </c>
    </row>
    <row r="24" spans="1:1" x14ac:dyDescent="0.35">
      <c r="A24" t="s">
        <v>63</v>
      </c>
    </row>
    <row r="25" spans="1:1" x14ac:dyDescent="0.35">
      <c r="A25" t="s">
        <v>64</v>
      </c>
    </row>
    <row r="26" spans="1:1" x14ac:dyDescent="0.35">
      <c r="A26" t="s">
        <v>65</v>
      </c>
    </row>
    <row r="28" spans="1:1" x14ac:dyDescent="0.35">
      <c r="A28" s="18" t="s">
        <v>67</v>
      </c>
    </row>
    <row r="29" spans="1:1" x14ac:dyDescent="0.35">
      <c r="A29" s="18">
        <v>1.141</v>
      </c>
    </row>
    <row r="30" spans="1:1" x14ac:dyDescent="0.35">
      <c r="A30" s="18" t="s">
        <v>66</v>
      </c>
    </row>
    <row r="32" spans="1:1" x14ac:dyDescent="0.35">
      <c r="A32" t="s">
        <v>76</v>
      </c>
    </row>
    <row r="33" spans="1:1" x14ac:dyDescent="0.35">
      <c r="A3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4.5" x14ac:dyDescent="0.35"/>
  <cols>
    <col min="2" max="13" width="14.453125" customWidth="1"/>
  </cols>
  <sheetData>
    <row r="1" spans="1:13" ht="15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ht="15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ht="15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ht="15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opLeftCell="A125" workbookViewId="0">
      <selection activeCell="C140" sqref="C140:C142"/>
    </sheetView>
  </sheetViews>
  <sheetFormatPr defaultRowHeight="14.5" x14ac:dyDescent="0.35"/>
  <cols>
    <col min="1" max="1" width="11" customWidth="1"/>
    <col min="2" max="2" width="13.1796875" customWidth="1"/>
    <col min="3" max="5" width="9.26953125" bestFit="1" customWidth="1"/>
    <col min="6" max="8" width="9.54296875" bestFit="1" customWidth="1"/>
    <col min="9" max="10" width="9.54296875" customWidth="1"/>
    <col min="11" max="12" width="9.26953125" bestFit="1" customWidth="1"/>
  </cols>
  <sheetData>
    <row r="1" spans="1:6" ht="15" x14ac:dyDescent="0.25">
      <c r="A1" t="s">
        <v>53</v>
      </c>
    </row>
    <row r="2" spans="1:6" ht="15" x14ac:dyDescent="0.25">
      <c r="A2" t="s">
        <v>54</v>
      </c>
    </row>
    <row r="4" spans="1:6" ht="15" x14ac:dyDescent="0.25">
      <c r="A4" t="s">
        <v>59</v>
      </c>
    </row>
    <row r="5" spans="1:6" ht="15" x14ac:dyDescent="0.25">
      <c r="A5" t="s">
        <v>57</v>
      </c>
    </row>
    <row r="6" spans="1:6" ht="15" x14ac:dyDescent="0.25">
      <c r="A6" t="s">
        <v>58</v>
      </c>
    </row>
    <row r="7" spans="1:6" ht="15" x14ac:dyDescent="0.25">
      <c r="A7" t="s">
        <v>55</v>
      </c>
    </row>
    <row r="8" spans="1:6" ht="15" x14ac:dyDescent="0.25">
      <c r="A8" t="s">
        <v>56</v>
      </c>
    </row>
    <row r="10" spans="1:6" ht="15" x14ac:dyDescent="0.25">
      <c r="A10" s="9" t="s">
        <v>50</v>
      </c>
      <c r="B10" s="10"/>
      <c r="C10" s="10"/>
      <c r="D10" s="10"/>
      <c r="E10" s="10"/>
      <c r="F10" s="10"/>
    </row>
    <row r="11" spans="1:6" ht="15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ht="15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ht="15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ht="15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ht="15" x14ac:dyDescent="0.25">
      <c r="A16" s="9" t="s">
        <v>51</v>
      </c>
      <c r="B16" s="10"/>
      <c r="C16" s="10"/>
      <c r="D16" s="10"/>
      <c r="E16" s="10"/>
      <c r="F16" s="10"/>
    </row>
    <row r="17" spans="1:6" ht="15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ht="15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ht="15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3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35">
      <c r="A22" s="9" t="s">
        <v>52</v>
      </c>
      <c r="B22" s="10"/>
      <c r="C22" s="10"/>
      <c r="D22" s="10"/>
      <c r="E22" s="10"/>
      <c r="F22" s="10"/>
    </row>
    <row r="23" spans="1:6" x14ac:dyDescent="0.3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3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3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3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35">
      <c r="A27" s="6"/>
      <c r="B27" s="5"/>
      <c r="C27" s="5"/>
      <c r="D27" s="5"/>
      <c r="E27" s="5"/>
      <c r="F27" s="5"/>
    </row>
    <row r="28" spans="1:6" x14ac:dyDescent="0.35">
      <c r="A28" s="16" t="s">
        <v>61</v>
      </c>
      <c r="B28" s="17"/>
      <c r="C28" s="17"/>
      <c r="D28" s="17"/>
      <c r="E28" s="17"/>
      <c r="F28" s="17"/>
    </row>
    <row r="29" spans="1:6" x14ac:dyDescent="0.3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3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3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3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35">
      <c r="A34" t="s">
        <v>30</v>
      </c>
    </row>
    <row r="35" spans="1:13" x14ac:dyDescent="0.35">
      <c r="A35" t="s">
        <v>31</v>
      </c>
    </row>
    <row r="36" spans="1:13" x14ac:dyDescent="0.35">
      <c r="A36" t="s">
        <v>23</v>
      </c>
    </row>
    <row r="37" spans="1:13" x14ac:dyDescent="0.35">
      <c r="A37" t="s">
        <v>44</v>
      </c>
    </row>
    <row r="38" spans="1:13" x14ac:dyDescent="0.35">
      <c r="A38" t="s">
        <v>45</v>
      </c>
    </row>
    <row r="40" spans="1:13" x14ac:dyDescent="0.3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3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3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3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3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3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6"/>
      <c r="C57" s="5"/>
      <c r="E57" s="5"/>
      <c r="F57" s="5"/>
      <c r="G57" s="5"/>
      <c r="H57" s="5"/>
    </row>
    <row r="58" spans="1:13" x14ac:dyDescent="0.35">
      <c r="A58" s="16" t="s">
        <v>61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3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35">
      <c r="A64" t="s">
        <v>33</v>
      </c>
    </row>
    <row r="66" spans="1:13" x14ac:dyDescent="0.3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3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3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3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3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3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3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3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3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3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3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3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5">
      <c r="A84" s="16" t="s">
        <v>61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3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3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3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35">
      <c r="A90" t="s">
        <v>34</v>
      </c>
    </row>
    <row r="92" spans="1:13" x14ac:dyDescent="0.35">
      <c r="A92" s="1" t="s">
        <v>35</v>
      </c>
      <c r="B92">
        <f>10^6</f>
        <v>1000000</v>
      </c>
    </row>
    <row r="94" spans="1:13" x14ac:dyDescent="0.3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3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x14ac:dyDescent="0.35">
      <c r="A96" s="6">
        <v>2015</v>
      </c>
      <c r="B96" s="5">
        <f>B68/$B$92</f>
        <v>0</v>
      </c>
      <c r="C96" s="15">
        <f t="shared" ref="C96:M96" si="7">C68/$B$92</f>
        <v>3.1948000000000002E-3</v>
      </c>
      <c r="D96" s="5">
        <f t="shared" si="7"/>
        <v>0</v>
      </c>
      <c r="E96" s="15">
        <f t="shared" si="7"/>
        <v>1.3691999999999999E-2</v>
      </c>
      <c r="F96" s="5">
        <f t="shared" si="7"/>
        <v>0</v>
      </c>
      <c r="G96" s="15">
        <f t="shared" si="7"/>
        <v>0.71882999999999997</v>
      </c>
      <c r="H96" s="15">
        <f t="shared" si="7"/>
        <v>7.6447000000000001E-2</v>
      </c>
      <c r="I96" s="5">
        <f t="shared" si="7"/>
        <v>0</v>
      </c>
      <c r="J96" s="5">
        <f t="shared" si="7"/>
        <v>0</v>
      </c>
      <c r="K96" s="5">
        <f t="shared" si="7"/>
        <v>0</v>
      </c>
      <c r="L96" s="5">
        <f t="shared" si="7"/>
        <v>0</v>
      </c>
      <c r="M96" s="5">
        <f t="shared" si="7"/>
        <v>0</v>
      </c>
    </row>
    <row r="97" spans="1:13" x14ac:dyDescent="0.35">
      <c r="A97" s="6">
        <v>2020</v>
      </c>
      <c r="B97" s="5">
        <f t="shared" ref="B97:M97" si="8">B69/$B$92</f>
        <v>0</v>
      </c>
      <c r="C97" s="15">
        <f t="shared" si="8"/>
        <v>3.5371000000000001E-3</v>
      </c>
      <c r="D97" s="5">
        <f t="shared" si="8"/>
        <v>0</v>
      </c>
      <c r="E97" s="15">
        <f t="shared" si="8"/>
        <v>1.4833000000000001E-2</v>
      </c>
      <c r="F97" s="5">
        <f t="shared" si="8"/>
        <v>0</v>
      </c>
      <c r="G97" s="15">
        <f t="shared" si="8"/>
        <v>0.79869999999999997</v>
      </c>
      <c r="H97" s="15">
        <f t="shared" si="8"/>
        <v>8.4433999999999995E-2</v>
      </c>
      <c r="I97" s="5">
        <f t="shared" si="8"/>
        <v>0</v>
      </c>
      <c r="J97" s="5">
        <f t="shared" si="8"/>
        <v>0</v>
      </c>
      <c r="K97" s="5">
        <f t="shared" si="8"/>
        <v>0</v>
      </c>
      <c r="L97" s="5">
        <f t="shared" si="8"/>
        <v>0</v>
      </c>
      <c r="M97" s="5">
        <f t="shared" si="8"/>
        <v>0</v>
      </c>
    </row>
    <row r="98" spans="1:13" x14ac:dyDescent="0.35">
      <c r="A98" s="6">
        <v>2030</v>
      </c>
      <c r="B98" s="5">
        <f t="shared" ref="B98:M98" si="9">B70/$B$92</f>
        <v>0</v>
      </c>
      <c r="C98" s="15">
        <f t="shared" si="9"/>
        <v>4.1076000000000003E-3</v>
      </c>
      <c r="D98" s="5">
        <f t="shared" si="9"/>
        <v>0</v>
      </c>
      <c r="E98" s="15">
        <f t="shared" si="9"/>
        <v>1.7114999999999998E-2</v>
      </c>
      <c r="F98" s="5">
        <f t="shared" si="9"/>
        <v>0</v>
      </c>
      <c r="G98" s="15">
        <f t="shared" si="9"/>
        <v>0.94703000000000004</v>
      </c>
      <c r="H98" s="15">
        <f t="shared" si="9"/>
        <v>9.9266999999999994E-2</v>
      </c>
      <c r="I98" s="5">
        <f t="shared" si="9"/>
        <v>0</v>
      </c>
      <c r="J98" s="5">
        <f t="shared" si="9"/>
        <v>0</v>
      </c>
      <c r="K98" s="5">
        <f t="shared" si="9"/>
        <v>0</v>
      </c>
      <c r="L98" s="5">
        <f t="shared" si="9"/>
        <v>0</v>
      </c>
      <c r="M98" s="5">
        <f t="shared" si="9"/>
        <v>0</v>
      </c>
    </row>
    <row r="100" spans="1:13" x14ac:dyDescent="0.3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x14ac:dyDescent="0.35">
      <c r="A102" s="6">
        <v>2015</v>
      </c>
      <c r="B102" s="5">
        <f>B74/$B$92</f>
        <v>0</v>
      </c>
      <c r="C102" s="15">
        <f t="shared" ref="C102:M102" si="10">C74/$B$92</f>
        <v>3.1948000000000002E-3</v>
      </c>
      <c r="D102" s="5">
        <f t="shared" si="10"/>
        <v>0</v>
      </c>
      <c r="E102" s="15">
        <f t="shared" si="10"/>
        <v>1.9397000000000001E-2</v>
      </c>
      <c r="F102" s="5">
        <f t="shared" si="10"/>
        <v>0</v>
      </c>
      <c r="G102" s="15">
        <f t="shared" si="10"/>
        <v>0.59331999999999996</v>
      </c>
      <c r="H102" s="15">
        <f t="shared" si="10"/>
        <v>0.107254</v>
      </c>
      <c r="I102" s="5">
        <f t="shared" si="10"/>
        <v>0</v>
      </c>
      <c r="J102" s="5">
        <f t="shared" si="10"/>
        <v>0</v>
      </c>
      <c r="K102" s="5">
        <f t="shared" si="10"/>
        <v>0</v>
      </c>
      <c r="L102" s="5">
        <f t="shared" si="10"/>
        <v>0</v>
      </c>
      <c r="M102" s="5">
        <f t="shared" si="10"/>
        <v>0</v>
      </c>
    </row>
    <row r="103" spans="1:13" x14ac:dyDescent="0.35">
      <c r="A103" s="6">
        <v>2020</v>
      </c>
      <c r="B103" s="5">
        <f t="shared" ref="B103:M103" si="11">B75/$B$92</f>
        <v>0</v>
      </c>
      <c r="C103" s="15">
        <f t="shared" si="11"/>
        <v>3.5371000000000001E-3</v>
      </c>
      <c r="D103" s="5">
        <f t="shared" si="11"/>
        <v>0</v>
      </c>
      <c r="E103" s="15">
        <f t="shared" si="11"/>
        <v>2.1679E-2</v>
      </c>
      <c r="F103" s="5">
        <f t="shared" si="11"/>
        <v>0</v>
      </c>
      <c r="G103" s="15">
        <f t="shared" si="11"/>
        <v>0.65037</v>
      </c>
      <c r="H103" s="15">
        <f t="shared" si="11"/>
        <v>0.11409999999999999</v>
      </c>
      <c r="I103" s="5">
        <f t="shared" si="11"/>
        <v>0</v>
      </c>
      <c r="J103" s="5">
        <f t="shared" si="11"/>
        <v>0</v>
      </c>
      <c r="K103" s="5">
        <f t="shared" si="11"/>
        <v>0</v>
      </c>
      <c r="L103" s="5">
        <f t="shared" si="11"/>
        <v>0</v>
      </c>
      <c r="M103" s="5">
        <f t="shared" si="11"/>
        <v>0</v>
      </c>
    </row>
    <row r="104" spans="1:13" x14ac:dyDescent="0.35">
      <c r="A104" s="6">
        <v>2030</v>
      </c>
      <c r="B104" s="5">
        <f t="shared" ref="B104:M104" si="12">B76/$B$92</f>
        <v>0</v>
      </c>
      <c r="C104" s="15">
        <f t="shared" si="12"/>
        <v>4.1076000000000003E-3</v>
      </c>
      <c r="D104" s="5">
        <f t="shared" si="12"/>
        <v>0</v>
      </c>
      <c r="E104" s="15">
        <f t="shared" si="12"/>
        <v>2.5101999999999999E-2</v>
      </c>
      <c r="F104" s="5">
        <f t="shared" si="12"/>
        <v>0</v>
      </c>
      <c r="G104" s="15">
        <f t="shared" si="12"/>
        <v>0.75305999999999995</v>
      </c>
      <c r="H104" s="15">
        <f t="shared" si="12"/>
        <v>0.13691999999999999</v>
      </c>
      <c r="I104" s="5">
        <f t="shared" si="12"/>
        <v>0</v>
      </c>
      <c r="J104" s="5">
        <f t="shared" si="12"/>
        <v>0</v>
      </c>
      <c r="K104" s="5">
        <f t="shared" si="12"/>
        <v>0</v>
      </c>
      <c r="L104" s="5">
        <f t="shared" si="12"/>
        <v>0</v>
      </c>
      <c r="M104" s="5">
        <f t="shared" si="12"/>
        <v>0</v>
      </c>
    </row>
    <row r="106" spans="1:13" x14ac:dyDescent="0.3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3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x14ac:dyDescent="0.35">
      <c r="A108" s="6">
        <v>2015</v>
      </c>
      <c r="B108" s="5">
        <f>B80/$B$92</f>
        <v>0</v>
      </c>
      <c r="C108" s="15">
        <f t="shared" ref="C108:M108" si="13">C80/$B$92</f>
        <v>3.1948000000000002E-3</v>
      </c>
      <c r="D108" s="5">
        <f t="shared" si="13"/>
        <v>0</v>
      </c>
      <c r="E108" s="15">
        <f t="shared" si="13"/>
        <v>1.2551E-2</v>
      </c>
      <c r="F108" s="5">
        <f t="shared" si="13"/>
        <v>0</v>
      </c>
      <c r="G108" s="15">
        <f t="shared" si="13"/>
        <v>0.59331999999999996</v>
      </c>
      <c r="H108" s="15">
        <f t="shared" si="13"/>
        <v>7.6447000000000001E-2</v>
      </c>
      <c r="I108" s="5">
        <f t="shared" si="13"/>
        <v>0</v>
      </c>
      <c r="J108" s="5">
        <f t="shared" si="13"/>
        <v>0</v>
      </c>
      <c r="K108" s="5">
        <f t="shared" si="13"/>
        <v>0</v>
      </c>
      <c r="L108" s="5">
        <f t="shared" si="13"/>
        <v>0</v>
      </c>
      <c r="M108" s="5">
        <f t="shared" si="13"/>
        <v>0</v>
      </c>
    </row>
    <row r="109" spans="1:13" x14ac:dyDescent="0.35">
      <c r="A109" s="6">
        <v>2020</v>
      </c>
      <c r="B109" s="5">
        <f t="shared" ref="B109:M109" si="14">B81/$B$92</f>
        <v>0</v>
      </c>
      <c r="C109" s="15">
        <f t="shared" si="14"/>
        <v>3.5371000000000001E-3</v>
      </c>
      <c r="D109" s="5">
        <f t="shared" si="14"/>
        <v>0</v>
      </c>
      <c r="E109" s="15">
        <f t="shared" si="14"/>
        <v>1.3691999999999999E-2</v>
      </c>
      <c r="F109" s="5">
        <f t="shared" si="14"/>
        <v>0</v>
      </c>
      <c r="G109" s="15">
        <f t="shared" si="14"/>
        <v>0.65037</v>
      </c>
      <c r="H109" s="15">
        <f t="shared" si="14"/>
        <v>8.4433999999999995E-2</v>
      </c>
      <c r="I109" s="5">
        <f t="shared" si="14"/>
        <v>0</v>
      </c>
      <c r="J109" s="5">
        <f t="shared" si="14"/>
        <v>0</v>
      </c>
      <c r="K109" s="5">
        <f t="shared" si="14"/>
        <v>0</v>
      </c>
      <c r="L109" s="5">
        <f t="shared" si="14"/>
        <v>0</v>
      </c>
      <c r="M109" s="5">
        <f t="shared" si="14"/>
        <v>0</v>
      </c>
    </row>
    <row r="110" spans="1:13" x14ac:dyDescent="0.35">
      <c r="A110" s="6">
        <v>2030</v>
      </c>
      <c r="B110" s="5">
        <f t="shared" ref="B110:M110" si="15">B82/$B$92</f>
        <v>0</v>
      </c>
      <c r="C110" s="15">
        <f t="shared" si="15"/>
        <v>4.1076000000000003E-3</v>
      </c>
      <c r="D110" s="5">
        <f t="shared" si="15"/>
        <v>0</v>
      </c>
      <c r="E110" s="15">
        <f t="shared" si="15"/>
        <v>1.5973999999999999E-2</v>
      </c>
      <c r="F110" s="5">
        <f t="shared" si="15"/>
        <v>0</v>
      </c>
      <c r="G110" s="15">
        <f t="shared" si="15"/>
        <v>0.75305999999999995</v>
      </c>
      <c r="H110" s="15">
        <f t="shared" si="15"/>
        <v>9.9266999999999994E-2</v>
      </c>
      <c r="I110" s="5">
        <f t="shared" si="15"/>
        <v>0</v>
      </c>
      <c r="J110" s="5">
        <f t="shared" si="15"/>
        <v>0</v>
      </c>
      <c r="K110" s="5">
        <f t="shared" si="15"/>
        <v>0</v>
      </c>
      <c r="L110" s="5">
        <f t="shared" si="15"/>
        <v>0</v>
      </c>
      <c r="M110" s="5">
        <f t="shared" si="15"/>
        <v>0</v>
      </c>
    </row>
    <row r="111" spans="1:13" x14ac:dyDescent="0.3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x14ac:dyDescent="0.35">
      <c r="A112" s="16" t="s">
        <v>61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3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x14ac:dyDescent="0.35">
      <c r="A114" s="6">
        <v>2015</v>
      </c>
      <c r="B114" s="5">
        <f>B86/$B$92</f>
        <v>0</v>
      </c>
      <c r="C114" s="15">
        <f t="shared" ref="C114:M114" si="16">C86/$B$92</f>
        <v>3.1948000000000002E-3</v>
      </c>
      <c r="D114" s="5">
        <f t="shared" si="16"/>
        <v>0</v>
      </c>
      <c r="E114" s="15">
        <f t="shared" si="16"/>
        <v>1.2551E-2</v>
      </c>
      <c r="F114" s="5">
        <f t="shared" si="16"/>
        <v>0</v>
      </c>
      <c r="G114" s="15">
        <f t="shared" si="16"/>
        <v>0.93562000000000001</v>
      </c>
      <c r="H114" s="15">
        <f t="shared" si="16"/>
        <v>5.2485999999999998E-2</v>
      </c>
      <c r="I114" s="5">
        <f t="shared" si="16"/>
        <v>0</v>
      </c>
      <c r="J114" s="5">
        <f t="shared" si="16"/>
        <v>0</v>
      </c>
      <c r="K114" s="5">
        <f t="shared" si="16"/>
        <v>0</v>
      </c>
      <c r="L114" s="5">
        <f t="shared" si="16"/>
        <v>0</v>
      </c>
      <c r="M114" s="5">
        <f t="shared" si="16"/>
        <v>0</v>
      </c>
    </row>
    <row r="115" spans="1:13" x14ac:dyDescent="0.35">
      <c r="A115" s="6">
        <v>2020</v>
      </c>
      <c r="B115" s="5">
        <f t="shared" ref="B115:M115" si="17">B87/$B$92</f>
        <v>0</v>
      </c>
      <c r="C115" s="15">
        <f t="shared" si="17"/>
        <v>3.5371000000000001E-3</v>
      </c>
      <c r="D115" s="5">
        <f t="shared" si="17"/>
        <v>0</v>
      </c>
      <c r="E115" s="15">
        <f t="shared" si="17"/>
        <v>1.3691999999999999E-2</v>
      </c>
      <c r="F115" s="5">
        <f t="shared" si="17"/>
        <v>0</v>
      </c>
      <c r="G115" s="15">
        <f t="shared" si="17"/>
        <v>1.0383100000000001</v>
      </c>
      <c r="H115" s="15">
        <f t="shared" si="17"/>
        <v>5.7049999999999997E-2</v>
      </c>
      <c r="I115" s="5">
        <f t="shared" si="17"/>
        <v>0</v>
      </c>
      <c r="J115" s="5">
        <f t="shared" si="17"/>
        <v>0</v>
      </c>
      <c r="K115" s="5">
        <f t="shared" si="17"/>
        <v>0</v>
      </c>
      <c r="L115" s="5">
        <f t="shared" si="17"/>
        <v>0</v>
      </c>
      <c r="M115" s="5">
        <f t="shared" si="17"/>
        <v>0</v>
      </c>
    </row>
    <row r="116" spans="1:13" x14ac:dyDescent="0.35">
      <c r="A116" s="6">
        <v>2030</v>
      </c>
      <c r="B116" s="5">
        <f t="shared" ref="B116:M116" si="18">B88/$B$92</f>
        <v>0</v>
      </c>
      <c r="C116" s="15">
        <f t="shared" si="18"/>
        <v>4.1076000000000003E-3</v>
      </c>
      <c r="D116" s="5">
        <f t="shared" si="18"/>
        <v>0</v>
      </c>
      <c r="E116" s="15">
        <f t="shared" si="18"/>
        <v>1.5973999999999999E-2</v>
      </c>
      <c r="F116" s="5">
        <f t="shared" si="18"/>
        <v>0</v>
      </c>
      <c r="G116" s="15">
        <f t="shared" si="18"/>
        <v>1.2551000000000001</v>
      </c>
      <c r="H116" s="15">
        <f t="shared" si="18"/>
        <v>6.8459999999999993E-2</v>
      </c>
      <c r="I116" s="5">
        <f t="shared" si="18"/>
        <v>0</v>
      </c>
      <c r="J116" s="5">
        <f t="shared" si="18"/>
        <v>0</v>
      </c>
      <c r="K116" s="5">
        <f t="shared" si="18"/>
        <v>0</v>
      </c>
      <c r="L116" s="5">
        <f t="shared" si="18"/>
        <v>0</v>
      </c>
      <c r="M116" s="5">
        <f t="shared" si="18"/>
        <v>0</v>
      </c>
    </row>
    <row r="117" spans="1:13" s="18" customFormat="1" x14ac:dyDescent="0.35">
      <c r="A117" s="6"/>
      <c r="B117" s="5"/>
      <c r="C117" s="15"/>
      <c r="D117" s="5"/>
      <c r="E117" s="15"/>
      <c r="F117" s="5"/>
      <c r="G117" s="15"/>
      <c r="H117" s="15"/>
      <c r="I117" s="5"/>
      <c r="J117" s="5"/>
      <c r="K117" s="5"/>
      <c r="L117" s="5"/>
      <c r="M117" s="5"/>
    </row>
    <row r="118" spans="1:13" s="18" customFormat="1" x14ac:dyDescent="0.35">
      <c r="A118" s="23" t="s">
        <v>78</v>
      </c>
      <c r="B118" s="5"/>
      <c r="C118" s="15"/>
      <c r="D118" s="5"/>
      <c r="E118" s="15"/>
      <c r="F118" s="5"/>
      <c r="G118" s="15"/>
      <c r="H118" s="15"/>
      <c r="I118" s="5"/>
      <c r="J118" s="5"/>
      <c r="K118" s="5"/>
      <c r="L118" s="5"/>
      <c r="M118" s="5"/>
    </row>
    <row r="119" spans="1:13" s="18" customFormat="1" x14ac:dyDescent="0.35">
      <c r="A119" s="6"/>
      <c r="B119" s="5"/>
      <c r="C119" s="15"/>
      <c r="D119" s="5"/>
      <c r="E119" s="15"/>
      <c r="F119" s="5"/>
      <c r="G119" s="15"/>
      <c r="H119" s="15"/>
      <c r="I119" s="5"/>
      <c r="J119" s="5"/>
      <c r="K119" s="5"/>
      <c r="L119" s="5"/>
      <c r="M119" s="5"/>
    </row>
    <row r="120" spans="1:13" s="18" customFormat="1" x14ac:dyDescent="0.35">
      <c r="A120" s="9" t="s">
        <v>50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s="18" customFormat="1" x14ac:dyDescent="0.35">
      <c r="A121" s="1" t="s">
        <v>9</v>
      </c>
      <c r="B121" s="8" t="s">
        <v>24</v>
      </c>
      <c r="C121" s="8" t="s">
        <v>14</v>
      </c>
      <c r="D121" s="8" t="s">
        <v>25</v>
      </c>
      <c r="E121" s="8" t="s">
        <v>22</v>
      </c>
      <c r="F121" s="8" t="s">
        <v>26</v>
      </c>
      <c r="G121" s="8" t="s">
        <v>27</v>
      </c>
      <c r="H121" s="8" t="s">
        <v>20</v>
      </c>
      <c r="I121" s="8" t="s">
        <v>42</v>
      </c>
      <c r="J121" s="8" t="s">
        <v>43</v>
      </c>
      <c r="K121" s="8" t="s">
        <v>28</v>
      </c>
      <c r="L121" s="8" t="s">
        <v>29</v>
      </c>
      <c r="M121" s="8" t="s">
        <v>41</v>
      </c>
    </row>
    <row r="122" spans="1:13" s="18" customFormat="1" x14ac:dyDescent="0.35">
      <c r="A122" s="6">
        <v>2015</v>
      </c>
      <c r="B122" s="5">
        <f>B96*'Scaling Factors'!$C$4*'Scaling Factors'!$D$4</f>
        <v>0</v>
      </c>
      <c r="C122" s="24">
        <f>C96*'Scaling Factors'!$C$4*'Scaling Factors'!$D$4</f>
        <v>3.2051921242385863E-4</v>
      </c>
      <c r="D122" s="5">
        <f>D96*'Scaling Factors'!$C$4*'Scaling Factors'!$D$4</f>
        <v>0</v>
      </c>
      <c r="E122" s="24">
        <f>E96*'Scaling Factors'!$C$4*'Scaling Factors'!$D$4</f>
        <v>1.3736537675308226E-3</v>
      </c>
      <c r="F122" s="5">
        <f>F96*'Scaling Factors'!$C$4*'Scaling Factors'!$D$4</f>
        <v>0</v>
      </c>
      <c r="G122" s="24">
        <f>G96*'Scaling Factors'!$C$4*'Scaling Factors'!$D$4</f>
        <v>7.2116822795368185E-2</v>
      </c>
      <c r="H122" s="24">
        <f>H96*'Scaling Factors'!$C$4*'Scaling Factors'!$D$4</f>
        <v>7.6695668687137598E-3</v>
      </c>
      <c r="I122" s="5">
        <f>I96*'Scaling Factors'!$C$4*'Scaling Factors'!$D$4</f>
        <v>0</v>
      </c>
      <c r="J122" s="5">
        <f>J96*'Scaling Factors'!$C$4*'Scaling Factors'!$D$4</f>
        <v>0</v>
      </c>
      <c r="K122" s="5">
        <f>K96*'Scaling Factors'!$C$4*'Scaling Factors'!$D$4</f>
        <v>0</v>
      </c>
      <c r="L122" s="5">
        <f>L96*'Scaling Factors'!$C$4*'Scaling Factors'!$D$4</f>
        <v>0</v>
      </c>
      <c r="M122" s="5">
        <f>M96*'Scaling Factors'!$C$4*'Scaling Factors'!$D$4</f>
        <v>0</v>
      </c>
    </row>
    <row r="123" spans="1:13" s="18" customFormat="1" x14ac:dyDescent="0.35">
      <c r="A123" s="6">
        <v>2020</v>
      </c>
      <c r="B123" s="5">
        <f>B97*'Scaling Factors'!$C$9*'Scaling Factors'!$D$9</f>
        <v>0</v>
      </c>
      <c r="C123" s="24">
        <f>C97*'Scaling Factors'!$C$9*'Scaling Factors'!$D$9</f>
        <v>3.6420656628560007E-4</v>
      </c>
      <c r="D123" s="5">
        <f>D97*'Scaling Factors'!$C$9*'Scaling Factors'!$D$9</f>
        <v>0</v>
      </c>
      <c r="E123" s="24">
        <f>E97*'Scaling Factors'!$C$9*'Scaling Factors'!$D$9</f>
        <v>1.5273178586170323E-3</v>
      </c>
      <c r="F123" s="5">
        <f>F97*'Scaling Factors'!$C$9*'Scaling Factors'!$D$9</f>
        <v>0</v>
      </c>
      <c r="G123" s="24">
        <f>G97*'Scaling Factors'!$C$9*'Scaling Factors'!$D$9</f>
        <v>8.2240192387070962E-2</v>
      </c>
      <c r="H123" s="24">
        <f>H97*'Scaling Factors'!$C$9*'Scaling Factors'!$D$9</f>
        <v>8.6939631952046448E-3</v>
      </c>
      <c r="I123" s="5">
        <f>I97*'Scaling Factors'!$C$9*'Scaling Factors'!$D$9</f>
        <v>0</v>
      </c>
      <c r="J123" s="5">
        <f>J97*'Scaling Factors'!$C$9*'Scaling Factors'!$D$9</f>
        <v>0</v>
      </c>
      <c r="K123" s="5">
        <f>K97*'Scaling Factors'!$C$9*'Scaling Factors'!$D$9</f>
        <v>0</v>
      </c>
      <c r="L123" s="5">
        <f>L97*'Scaling Factors'!$C$9*'Scaling Factors'!$D$9</f>
        <v>0</v>
      </c>
      <c r="M123" s="5">
        <f>M97*'Scaling Factors'!$C$9*'Scaling Factors'!$D$9</f>
        <v>0</v>
      </c>
    </row>
    <row r="124" spans="1:13" s="18" customFormat="1" x14ac:dyDescent="0.35">
      <c r="A124" s="6">
        <v>2030</v>
      </c>
      <c r="B124" s="5">
        <f>B98*'Scaling Factors'!$C$19*'Scaling Factors'!$D$19</f>
        <v>0</v>
      </c>
      <c r="C124" s="24">
        <f>C98*'Scaling Factors'!$C$19*'Scaling Factors'!$D$19</f>
        <v>4.4628350215747506E-4</v>
      </c>
      <c r="D124" s="5">
        <f>D98*'Scaling Factors'!$C$19*'Scaling Factors'!$D$19</f>
        <v>0</v>
      </c>
      <c r="E124" s="24">
        <f>E98*'Scaling Factors'!$C$19*'Scaling Factors'!$D$19</f>
        <v>1.8595145923228126E-3</v>
      </c>
      <c r="F124" s="5">
        <f>F98*'Scaling Factors'!$C$19*'Scaling Factors'!$D$19</f>
        <v>0</v>
      </c>
      <c r="G124" s="24">
        <f>G98*'Scaling Factors'!$C$19*'Scaling Factors'!$D$19</f>
        <v>0.10289314077519565</v>
      </c>
      <c r="H124" s="24">
        <f>H98*'Scaling Factors'!$C$19*'Scaling Factors'!$D$19</f>
        <v>1.0785184635472313E-2</v>
      </c>
      <c r="I124" s="5">
        <f>I98*'Scaling Factors'!$C$19*'Scaling Factors'!$D$19</f>
        <v>0</v>
      </c>
      <c r="J124" s="5">
        <f>J98*'Scaling Factors'!$C$19*'Scaling Factors'!$D$19</f>
        <v>0</v>
      </c>
      <c r="K124" s="5">
        <f>K98*'Scaling Factors'!$C$19*'Scaling Factors'!$D$19</f>
        <v>0</v>
      </c>
      <c r="L124" s="5">
        <f>L98*'Scaling Factors'!$C$19*'Scaling Factors'!$D$19</f>
        <v>0</v>
      </c>
      <c r="M124" s="5">
        <f>M98*'Scaling Factors'!$C$19*'Scaling Factors'!$D$19</f>
        <v>0</v>
      </c>
    </row>
    <row r="125" spans="1:13" s="18" customFormat="1" x14ac:dyDescent="0.35"/>
    <row r="126" spans="1:13" s="18" customFormat="1" x14ac:dyDescent="0.35">
      <c r="A126" s="9" t="s">
        <v>51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s="18" customFormat="1" x14ac:dyDescent="0.35">
      <c r="A127" s="1" t="s">
        <v>9</v>
      </c>
      <c r="B127" s="8" t="s">
        <v>24</v>
      </c>
      <c r="C127" s="8" t="s">
        <v>14</v>
      </c>
      <c r="D127" s="8" t="s">
        <v>25</v>
      </c>
      <c r="E127" s="8" t="s">
        <v>22</v>
      </c>
      <c r="F127" s="8" t="s">
        <v>26</v>
      </c>
      <c r="G127" s="8" t="s">
        <v>27</v>
      </c>
      <c r="H127" s="8" t="s">
        <v>20</v>
      </c>
      <c r="I127" s="8" t="s">
        <v>42</v>
      </c>
      <c r="J127" s="8" t="s">
        <v>43</v>
      </c>
      <c r="K127" s="8" t="s">
        <v>28</v>
      </c>
      <c r="L127" s="8" t="s">
        <v>29</v>
      </c>
      <c r="M127" s="8" t="s">
        <v>41</v>
      </c>
    </row>
    <row r="128" spans="1:13" s="18" customFormat="1" x14ac:dyDescent="0.35">
      <c r="A128" s="6">
        <v>2015</v>
      </c>
      <c r="B128" s="5">
        <f>B102*'Scaling Factors'!$C$4*'Scaling Factors'!$D$4</f>
        <v>0</v>
      </c>
      <c r="C128" s="24">
        <f>C102*'Scaling Factors'!$C$4*'Scaling Factors'!$D$4</f>
        <v>3.2051921242385863E-4</v>
      </c>
      <c r="D128" s="5">
        <f>D102*'Scaling Factors'!$C$4*'Scaling Factors'!$D$4</f>
        <v>0</v>
      </c>
      <c r="E128" s="24">
        <f>E102*'Scaling Factors'!$C$4*'Scaling Factors'!$D$4</f>
        <v>1.9460095040019986E-3</v>
      </c>
      <c r="F128" s="5">
        <f>F102*'Scaling Factors'!$C$4*'Scaling Factors'!$D$4</f>
        <v>0</v>
      </c>
      <c r="G128" s="24">
        <f>G102*'Scaling Factors'!$C$4*'Scaling Factors'!$D$4</f>
        <v>5.9524996593002304E-2</v>
      </c>
      <c r="H128" s="24">
        <f>H102*'Scaling Factors'!$C$4*'Scaling Factors'!$D$4</f>
        <v>1.076028784565811E-2</v>
      </c>
      <c r="I128" s="5">
        <f>I102*'Scaling Factors'!$C$4*'Scaling Factors'!$D$4</f>
        <v>0</v>
      </c>
      <c r="J128" s="5">
        <f>J102*'Scaling Factors'!$C$4*'Scaling Factors'!$D$4</f>
        <v>0</v>
      </c>
      <c r="K128" s="5">
        <f>K102*'Scaling Factors'!$C$4*'Scaling Factors'!$D$4</f>
        <v>0</v>
      </c>
      <c r="L128" s="5">
        <f>L102*'Scaling Factors'!$C$4*'Scaling Factors'!$D$4</f>
        <v>0</v>
      </c>
      <c r="M128" s="5">
        <f>M102*'Scaling Factors'!$C$4*'Scaling Factors'!$D$4</f>
        <v>0</v>
      </c>
    </row>
    <row r="129" spans="1:13" s="18" customFormat="1" x14ac:dyDescent="0.35">
      <c r="A129" s="6">
        <v>2020</v>
      </c>
      <c r="B129" s="5">
        <f>B103*'Scaling Factors'!$C$9*'Scaling Factors'!$D$9</f>
        <v>0</v>
      </c>
      <c r="C129" s="24">
        <f>C103*'Scaling Factors'!$C$9*'Scaling Factors'!$D$9</f>
        <v>3.6420656628560007E-4</v>
      </c>
      <c r="D129" s="5">
        <f>D103*'Scaling Factors'!$C$9*'Scaling Factors'!$D$9</f>
        <v>0</v>
      </c>
      <c r="E129" s="24">
        <f>E103*'Scaling Factors'!$C$9*'Scaling Factors'!$D$9</f>
        <v>2.2322337933633547E-3</v>
      </c>
      <c r="F129" s="5">
        <f>F103*'Scaling Factors'!$C$9*'Scaling Factors'!$D$9</f>
        <v>0</v>
      </c>
      <c r="G129" s="24">
        <f>G103*'Scaling Factors'!$C$9*'Scaling Factors'!$D$9</f>
        <v>6.6967013800900657E-2</v>
      </c>
      <c r="H129" s="24">
        <f>H103*'Scaling Factors'!$C$9*'Scaling Factors'!$D$9</f>
        <v>1.174859891243871E-2</v>
      </c>
      <c r="I129" s="5">
        <f>I103*'Scaling Factors'!$C$9*'Scaling Factors'!$D$9</f>
        <v>0</v>
      </c>
      <c r="J129" s="5">
        <f>J103*'Scaling Factors'!$C$9*'Scaling Factors'!$D$9</f>
        <v>0</v>
      </c>
      <c r="K129" s="5">
        <f>K103*'Scaling Factors'!$C$9*'Scaling Factors'!$D$9</f>
        <v>0</v>
      </c>
      <c r="L129" s="5">
        <f>L103*'Scaling Factors'!$C$9*'Scaling Factors'!$D$9</f>
        <v>0</v>
      </c>
      <c r="M129" s="5">
        <f>M103*'Scaling Factors'!$C$9*'Scaling Factors'!$D$9</f>
        <v>0</v>
      </c>
    </row>
    <row r="130" spans="1:13" s="18" customFormat="1" x14ac:dyDescent="0.35">
      <c r="A130" s="6">
        <v>2030</v>
      </c>
      <c r="B130" s="5">
        <f>B104*'Scaling Factors'!$C$19*'Scaling Factors'!$D$19</f>
        <v>0</v>
      </c>
      <c r="C130" s="24">
        <f>C104*'Scaling Factors'!$C$19*'Scaling Factors'!$D$19</f>
        <v>4.4628350215747506E-4</v>
      </c>
      <c r="D130" s="5">
        <f>D104*'Scaling Factors'!$C$19*'Scaling Factors'!$D$19</f>
        <v>0</v>
      </c>
      <c r="E130" s="24">
        <f>E104*'Scaling Factors'!$C$19*'Scaling Factors'!$D$19</f>
        <v>2.7272880687401256E-3</v>
      </c>
      <c r="F130" s="5">
        <f>F104*'Scaling Factors'!$C$19*'Scaling Factors'!$D$19</f>
        <v>0</v>
      </c>
      <c r="G130" s="24">
        <f>G104*'Scaling Factors'!$C$19*'Scaling Factors'!$D$19</f>
        <v>8.1818642062203753E-2</v>
      </c>
      <c r="H130" s="24">
        <f>H104*'Scaling Factors'!$C$19*'Scaling Factors'!$D$19</f>
        <v>1.4876116738582501E-2</v>
      </c>
      <c r="I130" s="5">
        <f>I104*'Scaling Factors'!$C$19*'Scaling Factors'!$D$19</f>
        <v>0</v>
      </c>
      <c r="J130" s="5">
        <f>J104*'Scaling Factors'!$C$19*'Scaling Factors'!$D$19</f>
        <v>0</v>
      </c>
      <c r="K130" s="5">
        <f>K104*'Scaling Factors'!$C$19*'Scaling Factors'!$D$19</f>
        <v>0</v>
      </c>
      <c r="L130" s="5">
        <f>L104*'Scaling Factors'!$C$19*'Scaling Factors'!$D$19</f>
        <v>0</v>
      </c>
      <c r="M130" s="5">
        <f>M104*'Scaling Factors'!$C$19*'Scaling Factors'!$D$19</f>
        <v>0</v>
      </c>
    </row>
    <row r="131" spans="1:13" s="18" customFormat="1" x14ac:dyDescent="0.35"/>
    <row r="132" spans="1:13" s="18" customFormat="1" x14ac:dyDescent="0.35">
      <c r="A132" s="9" t="s">
        <v>52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s="18" customFormat="1" x14ac:dyDescent="0.35">
      <c r="A133" s="1" t="s">
        <v>9</v>
      </c>
      <c r="B133" s="8" t="s">
        <v>24</v>
      </c>
      <c r="C133" s="8" t="s">
        <v>14</v>
      </c>
      <c r="D133" s="8" t="s">
        <v>25</v>
      </c>
      <c r="E133" s="8" t="s">
        <v>22</v>
      </c>
      <c r="F133" s="8" t="s">
        <v>26</v>
      </c>
      <c r="G133" s="8" t="s">
        <v>27</v>
      </c>
      <c r="H133" s="8" t="s">
        <v>20</v>
      </c>
      <c r="I133" s="8" t="s">
        <v>42</v>
      </c>
      <c r="J133" s="8" t="s">
        <v>43</v>
      </c>
      <c r="K133" s="8" t="s">
        <v>28</v>
      </c>
      <c r="L133" s="8" t="s">
        <v>29</v>
      </c>
      <c r="M133" s="8" t="s">
        <v>41</v>
      </c>
    </row>
    <row r="134" spans="1:13" s="18" customFormat="1" x14ac:dyDescent="0.35">
      <c r="A134" s="6">
        <v>2015</v>
      </c>
      <c r="B134" s="5">
        <f>B108*'Scaling Factors'!$C$4*'Scaling Factors'!$D$4</f>
        <v>0</v>
      </c>
      <c r="C134" s="24">
        <f>C108*'Scaling Factors'!$C$4*'Scaling Factors'!$D$4</f>
        <v>3.2051921242385863E-4</v>
      </c>
      <c r="D134" s="5">
        <f>D108*'Scaling Factors'!$C$4*'Scaling Factors'!$D$4</f>
        <v>0</v>
      </c>
      <c r="E134" s="24">
        <f>E108*'Scaling Factors'!$C$4*'Scaling Factors'!$D$4</f>
        <v>1.2591826202365873E-3</v>
      </c>
      <c r="F134" s="5">
        <f>F108*'Scaling Factors'!$C$4*'Scaling Factors'!$D$4</f>
        <v>0</v>
      </c>
      <c r="G134" s="24">
        <f>G108*'Scaling Factors'!$C$4*'Scaling Factors'!$D$4</f>
        <v>5.9524996593002304E-2</v>
      </c>
      <c r="H134" s="24">
        <f>H108*'Scaling Factors'!$C$4*'Scaling Factors'!$D$4</f>
        <v>7.6695668687137598E-3</v>
      </c>
      <c r="I134" s="5">
        <f>I108*'Scaling Factors'!$C$4*'Scaling Factors'!$D$4</f>
        <v>0</v>
      </c>
      <c r="J134" s="5">
        <f>J108*'Scaling Factors'!$C$4*'Scaling Factors'!$D$4</f>
        <v>0</v>
      </c>
      <c r="K134" s="5">
        <f>K108*'Scaling Factors'!$C$4*'Scaling Factors'!$D$4</f>
        <v>0</v>
      </c>
      <c r="L134" s="5">
        <f>L108*'Scaling Factors'!$C$4*'Scaling Factors'!$D$4</f>
        <v>0</v>
      </c>
      <c r="M134" s="5">
        <f>M108*'Scaling Factors'!$C$4*'Scaling Factors'!$D$4</f>
        <v>0</v>
      </c>
    </row>
    <row r="135" spans="1:13" s="18" customFormat="1" x14ac:dyDescent="0.35">
      <c r="A135" s="6">
        <v>2020</v>
      </c>
      <c r="B135" s="5">
        <f>B109*'Scaling Factors'!$C$9*'Scaling Factors'!$D$9</f>
        <v>0</v>
      </c>
      <c r="C135" s="24">
        <f>C109*'Scaling Factors'!$C$9*'Scaling Factors'!$D$9</f>
        <v>3.6420656628560007E-4</v>
      </c>
      <c r="D135" s="5">
        <f>D109*'Scaling Factors'!$C$9*'Scaling Factors'!$D$9</f>
        <v>0</v>
      </c>
      <c r="E135" s="24">
        <f>E109*'Scaling Factors'!$C$9*'Scaling Factors'!$D$9</f>
        <v>1.4098318694926453E-3</v>
      </c>
      <c r="F135" s="5">
        <f>F109*'Scaling Factors'!$C$9*'Scaling Factors'!$D$9</f>
        <v>0</v>
      </c>
      <c r="G135" s="24">
        <f>G109*'Scaling Factors'!$C$9*'Scaling Factors'!$D$9</f>
        <v>6.6967013800900657E-2</v>
      </c>
      <c r="H135" s="24">
        <f>H109*'Scaling Factors'!$C$9*'Scaling Factors'!$D$9</f>
        <v>8.6939631952046448E-3</v>
      </c>
      <c r="I135" s="5">
        <f>I109*'Scaling Factors'!$C$9*'Scaling Factors'!$D$9</f>
        <v>0</v>
      </c>
      <c r="J135" s="5">
        <f>J109*'Scaling Factors'!$C$9*'Scaling Factors'!$D$9</f>
        <v>0</v>
      </c>
      <c r="K135" s="5">
        <f>K109*'Scaling Factors'!$C$9*'Scaling Factors'!$D$9</f>
        <v>0</v>
      </c>
      <c r="L135" s="5">
        <f>L109*'Scaling Factors'!$C$9*'Scaling Factors'!$D$9</f>
        <v>0</v>
      </c>
      <c r="M135" s="5">
        <f>M109*'Scaling Factors'!$C$9*'Scaling Factors'!$D$9</f>
        <v>0</v>
      </c>
    </row>
    <row r="136" spans="1:13" x14ac:dyDescent="0.35">
      <c r="A136" s="6">
        <v>2030</v>
      </c>
      <c r="B136" s="5">
        <f>B110*'Scaling Factors'!$C$19*'Scaling Factors'!$D$19</f>
        <v>0</v>
      </c>
      <c r="C136" s="24">
        <f>C110*'Scaling Factors'!$C$19*'Scaling Factors'!$D$19</f>
        <v>4.4628350215747506E-4</v>
      </c>
      <c r="D136" s="5">
        <f>D110*'Scaling Factors'!$C$19*'Scaling Factors'!$D$19</f>
        <v>0</v>
      </c>
      <c r="E136" s="24">
        <f>E110*'Scaling Factors'!$C$19*'Scaling Factors'!$D$19</f>
        <v>1.7355469528346249E-3</v>
      </c>
      <c r="F136" s="5">
        <f>F110*'Scaling Factors'!$C$19*'Scaling Factors'!$D$19</f>
        <v>0</v>
      </c>
      <c r="G136" s="24">
        <f>G110*'Scaling Factors'!$C$19*'Scaling Factors'!$D$19</f>
        <v>8.1818642062203753E-2</v>
      </c>
      <c r="H136" s="24">
        <f>H110*'Scaling Factors'!$C$19*'Scaling Factors'!$D$19</f>
        <v>1.0785184635472313E-2</v>
      </c>
      <c r="I136" s="5">
        <f>I110*'Scaling Factors'!$C$19*'Scaling Factors'!$D$19</f>
        <v>0</v>
      </c>
      <c r="J136" s="5">
        <f>J110*'Scaling Factors'!$C$19*'Scaling Factors'!$D$19</f>
        <v>0</v>
      </c>
      <c r="K136" s="5">
        <f>K110*'Scaling Factors'!$C$19*'Scaling Factors'!$D$19</f>
        <v>0</v>
      </c>
      <c r="L136" s="5">
        <f>L110*'Scaling Factors'!$C$19*'Scaling Factors'!$D$19</f>
        <v>0</v>
      </c>
      <c r="M136" s="5">
        <f>M110*'Scaling Factors'!$C$19*'Scaling Factors'!$D$19</f>
        <v>0</v>
      </c>
    </row>
    <row r="137" spans="1:13" x14ac:dyDescent="0.35">
      <c r="A137" s="6"/>
      <c r="B137" s="5"/>
      <c r="C137" s="15"/>
      <c r="D137" s="5"/>
      <c r="E137" s="15"/>
      <c r="F137" s="5"/>
      <c r="G137" s="15"/>
      <c r="H137" s="15"/>
      <c r="I137" s="5"/>
      <c r="J137" s="5"/>
      <c r="K137" s="5"/>
      <c r="L137" s="5"/>
      <c r="M137" s="5"/>
    </row>
    <row r="138" spans="1:13" x14ac:dyDescent="0.35">
      <c r="A138" s="16" t="s">
        <v>61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35">
      <c r="A139" s="1" t="s">
        <v>9</v>
      </c>
      <c r="B139" s="8" t="s">
        <v>24</v>
      </c>
      <c r="C139" s="8" t="s">
        <v>14</v>
      </c>
      <c r="D139" s="8" t="s">
        <v>25</v>
      </c>
      <c r="E139" s="8" t="s">
        <v>22</v>
      </c>
      <c r="F139" s="8" t="s">
        <v>26</v>
      </c>
      <c r="G139" s="8" t="s">
        <v>27</v>
      </c>
      <c r="H139" s="8" t="s">
        <v>20</v>
      </c>
      <c r="I139" s="8" t="s">
        <v>42</v>
      </c>
      <c r="J139" s="8" t="s">
        <v>43</v>
      </c>
      <c r="K139" s="8" t="s">
        <v>28</v>
      </c>
      <c r="L139" s="8" t="s">
        <v>29</v>
      </c>
      <c r="M139" s="8" t="s">
        <v>41</v>
      </c>
    </row>
    <row r="140" spans="1:13" x14ac:dyDescent="0.35">
      <c r="A140" s="6">
        <v>2015</v>
      </c>
      <c r="B140" s="5">
        <f>B114*'Scaling Factors'!$C$4*'Scaling Factors'!$D$4</f>
        <v>0</v>
      </c>
      <c r="C140" s="24">
        <f>C114*'Scaling Factors'!$C$4*'Scaling Factors'!$D$4</f>
        <v>3.2051921242385863E-4</v>
      </c>
      <c r="D140" s="5">
        <f>D114*'Scaling Factors'!$C$4*'Scaling Factors'!$D$4</f>
        <v>0</v>
      </c>
      <c r="E140" s="24">
        <f>E114*'Scaling Factors'!$C$4*'Scaling Factors'!$D$4</f>
        <v>1.2591826202365873E-3</v>
      </c>
      <c r="F140" s="5">
        <f>F114*'Scaling Factors'!$C$4*'Scaling Factors'!$D$4</f>
        <v>0</v>
      </c>
      <c r="G140" s="24">
        <f>G114*'Scaling Factors'!$C$4*'Scaling Factors'!$D$4</f>
        <v>9.3866340781272872E-2</v>
      </c>
      <c r="H140" s="24">
        <f>H114*'Scaling Factors'!$C$4*'Scaling Factors'!$D$4</f>
        <v>5.2656727755348203E-3</v>
      </c>
      <c r="I140" s="5">
        <f>I114*'Scaling Factors'!$C$4*'Scaling Factors'!$D$4</f>
        <v>0</v>
      </c>
      <c r="J140" s="5">
        <f>J114*'Scaling Factors'!$C$4*'Scaling Factors'!$D$4</f>
        <v>0</v>
      </c>
      <c r="K140" s="5">
        <f>K114*'Scaling Factors'!$C$4*'Scaling Factors'!$D$4</f>
        <v>0</v>
      </c>
      <c r="L140" s="5">
        <f>L114*'Scaling Factors'!$C$4*'Scaling Factors'!$D$4</f>
        <v>0</v>
      </c>
      <c r="M140" s="5">
        <f>M114*'Scaling Factors'!$C$4*'Scaling Factors'!$D$4</f>
        <v>0</v>
      </c>
    </row>
    <row r="141" spans="1:13" x14ac:dyDescent="0.35">
      <c r="A141" s="6">
        <v>2020</v>
      </c>
      <c r="B141" s="5">
        <f>B115*'Scaling Factors'!$C$9*'Scaling Factors'!$D$9</f>
        <v>0</v>
      </c>
      <c r="C141" s="24">
        <f>C115*'Scaling Factors'!$C$9*'Scaling Factors'!$D$9</f>
        <v>3.6420656628560007E-4</v>
      </c>
      <c r="D141" s="5">
        <f>D115*'Scaling Factors'!$C$9*'Scaling Factors'!$D$9</f>
        <v>0</v>
      </c>
      <c r="E141" s="24">
        <f>E115*'Scaling Factors'!$C$9*'Scaling Factors'!$D$9</f>
        <v>1.4098318694926453E-3</v>
      </c>
      <c r="F141" s="5">
        <f>F115*'Scaling Factors'!$C$9*'Scaling Factors'!$D$9</f>
        <v>0</v>
      </c>
      <c r="G141" s="24">
        <f>G115*'Scaling Factors'!$C$9*'Scaling Factors'!$D$9</f>
        <v>0.10691225010319227</v>
      </c>
      <c r="H141" s="24">
        <f>H115*'Scaling Factors'!$C$9*'Scaling Factors'!$D$9</f>
        <v>5.8742994562193552E-3</v>
      </c>
      <c r="I141" s="5">
        <f>I115*'Scaling Factors'!$C$9*'Scaling Factors'!$D$9</f>
        <v>0</v>
      </c>
      <c r="J141" s="5">
        <f>J115*'Scaling Factors'!$C$9*'Scaling Factors'!$D$9</f>
        <v>0</v>
      </c>
      <c r="K141" s="5">
        <f>K115*'Scaling Factors'!$C$9*'Scaling Factors'!$D$9</f>
        <v>0</v>
      </c>
      <c r="L141" s="5">
        <f>L115*'Scaling Factors'!$C$9*'Scaling Factors'!$D$9</f>
        <v>0</v>
      </c>
      <c r="M141" s="5">
        <f>M115*'Scaling Factors'!$C$9*'Scaling Factors'!$D$9</f>
        <v>0</v>
      </c>
    </row>
    <row r="142" spans="1:13" x14ac:dyDescent="0.35">
      <c r="A142" s="6">
        <v>2030</v>
      </c>
      <c r="B142" s="5">
        <f>B116*'Scaling Factors'!$C$19*'Scaling Factors'!$D$19</f>
        <v>0</v>
      </c>
      <c r="C142" s="24">
        <f>C116*'Scaling Factors'!$C$19*'Scaling Factors'!$D$19</f>
        <v>4.4628350215747506E-4</v>
      </c>
      <c r="D142" s="5">
        <f>D116*'Scaling Factors'!$C$19*'Scaling Factors'!$D$19</f>
        <v>0</v>
      </c>
      <c r="E142" s="24">
        <f>E116*'Scaling Factors'!$C$19*'Scaling Factors'!$D$19</f>
        <v>1.7355469528346249E-3</v>
      </c>
      <c r="F142" s="5">
        <f>F116*'Scaling Factors'!$C$19*'Scaling Factors'!$D$19</f>
        <v>0</v>
      </c>
      <c r="G142" s="24">
        <f>G116*'Scaling Factors'!$C$19*'Scaling Factors'!$D$19</f>
        <v>0.13636440343700629</v>
      </c>
      <c r="H142" s="24">
        <f>H116*'Scaling Factors'!$C$19*'Scaling Factors'!$D$19</f>
        <v>7.4380583692912504E-3</v>
      </c>
      <c r="I142" s="5">
        <f>I116*'Scaling Factors'!$C$19*'Scaling Factors'!$D$19</f>
        <v>0</v>
      </c>
      <c r="J142" s="5">
        <f>J116*'Scaling Factors'!$C$19*'Scaling Factors'!$D$19</f>
        <v>0</v>
      </c>
      <c r="K142" s="5">
        <f>K116*'Scaling Factors'!$C$19*'Scaling Factors'!$D$19</f>
        <v>0</v>
      </c>
      <c r="L142" s="5">
        <f>L116*'Scaling Factors'!$C$19*'Scaling Factors'!$D$19</f>
        <v>0</v>
      </c>
      <c r="M142" s="5">
        <f>M116*'Scaling Factors'!$C$19*'Scaling Factors'!$D$19</f>
        <v>0</v>
      </c>
    </row>
    <row r="144" spans="1:13" x14ac:dyDescent="0.35">
      <c r="A144" t="s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4.5" x14ac:dyDescent="0.35"/>
  <cols>
    <col min="1" max="1" width="12.54296875" style="18" customWidth="1"/>
    <col min="2" max="2" width="17" style="18" customWidth="1"/>
    <col min="3" max="3" width="19.54296875" style="18" customWidth="1"/>
    <col min="4" max="5" width="18.26953125" style="18" customWidth="1"/>
    <col min="6" max="16384" width="8.7265625" style="18"/>
  </cols>
  <sheetData>
    <row r="1" spans="1:7" x14ac:dyDescent="0.35">
      <c r="A1" s="9" t="s">
        <v>69</v>
      </c>
      <c r="B1" s="10"/>
      <c r="C1" s="10"/>
      <c r="D1" s="10"/>
      <c r="E1" s="10"/>
      <c r="G1" s="19" t="s">
        <v>70</v>
      </c>
    </row>
    <row r="2" spans="1:7" x14ac:dyDescent="0.35">
      <c r="A2" s="20" t="s">
        <v>9</v>
      </c>
      <c r="B2" s="20" t="s">
        <v>71</v>
      </c>
      <c r="C2" s="20" t="s">
        <v>72</v>
      </c>
      <c r="D2" s="20" t="s">
        <v>73</v>
      </c>
      <c r="E2" s="20" t="s">
        <v>80</v>
      </c>
      <c r="G2" s="21" t="s">
        <v>74</v>
      </c>
    </row>
    <row r="3" spans="1:7" x14ac:dyDescent="0.35">
      <c r="A3" s="18">
        <v>2014</v>
      </c>
      <c r="B3" s="22">
        <v>9.8636644841800333E-2</v>
      </c>
      <c r="C3" s="22">
        <v>0.3753854664539425</v>
      </c>
      <c r="D3" s="22">
        <v>0.26276095815207179</v>
      </c>
      <c r="E3" s="22">
        <v>9.2432172194707174E-2</v>
      </c>
      <c r="G3" s="19" t="s">
        <v>75</v>
      </c>
    </row>
    <row r="4" spans="1:7" x14ac:dyDescent="0.35">
      <c r="A4" s="18">
        <v>2015</v>
      </c>
      <c r="B4" s="22">
        <v>0.1003252824664638</v>
      </c>
      <c r="C4" s="22">
        <v>0.37653232083920701</v>
      </c>
      <c r="D4" s="22">
        <v>0.2664453405828775</v>
      </c>
      <c r="E4" s="22">
        <v>9.6079723293261657E-2</v>
      </c>
    </row>
    <row r="5" spans="1:7" x14ac:dyDescent="0.35">
      <c r="A5" s="18">
        <v>2016</v>
      </c>
      <c r="B5" s="22">
        <v>0.10104496285900474</v>
      </c>
      <c r="C5" s="22">
        <v>0.37739192249575781</v>
      </c>
      <c r="D5" s="22">
        <v>0.26774543077333768</v>
      </c>
      <c r="E5" s="22">
        <v>9.6716779926102128E-2</v>
      </c>
    </row>
    <row r="6" spans="1:7" x14ac:dyDescent="0.35">
      <c r="A6" s="18">
        <v>2017</v>
      </c>
      <c r="B6" s="22">
        <v>0.10152702997943744</v>
      </c>
      <c r="C6" s="22">
        <v>0.37816422979137998</v>
      </c>
      <c r="D6" s="22">
        <v>0.26847338267674431</v>
      </c>
      <c r="E6" s="22">
        <v>9.9759745706586661E-2</v>
      </c>
    </row>
    <row r="7" spans="1:7" x14ac:dyDescent="0.35">
      <c r="A7" s="18">
        <v>2018</v>
      </c>
      <c r="B7" s="22">
        <v>0.10197979351839384</v>
      </c>
      <c r="C7" s="22">
        <v>0.37884742757699807</v>
      </c>
      <c r="D7" s="22">
        <v>0.26918433674112024</v>
      </c>
      <c r="E7" s="22">
        <v>0.10292427293482583</v>
      </c>
    </row>
    <row r="8" spans="1:7" x14ac:dyDescent="0.35">
      <c r="A8" s="18">
        <v>2019</v>
      </c>
      <c r="B8" s="22">
        <v>0.10245639964773269</v>
      </c>
      <c r="C8" s="22">
        <v>0.37943811440145203</v>
      </c>
      <c r="D8" s="22">
        <v>0.27002137043969199</v>
      </c>
      <c r="E8" s="22">
        <v>0.10498430776479221</v>
      </c>
    </row>
    <row r="9" spans="1:7" x14ac:dyDescent="0.35">
      <c r="A9" s="18">
        <v>2020</v>
      </c>
      <c r="B9" s="22">
        <v>0.10296756277334541</v>
      </c>
      <c r="C9" s="22">
        <v>0.37994171133236992</v>
      </c>
      <c r="D9" s="22">
        <v>0.27100884083577287</v>
      </c>
      <c r="E9" s="22">
        <v>0.10783084310942313</v>
      </c>
    </row>
    <row r="10" spans="1:7" x14ac:dyDescent="0.35">
      <c r="A10" s="18">
        <v>2021</v>
      </c>
      <c r="B10" s="22">
        <v>0.10340803251068771</v>
      </c>
      <c r="C10" s="22">
        <v>0.38038296016806356</v>
      </c>
      <c r="D10" s="22">
        <v>0.27185243120511815</v>
      </c>
      <c r="E10" s="22">
        <v>0.11079989233259925</v>
      </c>
    </row>
    <row r="11" spans="1:7" x14ac:dyDescent="0.35">
      <c r="A11" s="18">
        <v>2022</v>
      </c>
      <c r="B11" s="22">
        <v>0.10388755191988928</v>
      </c>
      <c r="C11" s="22">
        <v>0.38078483277148634</v>
      </c>
      <c r="D11" s="22">
        <v>0.27282481595645242</v>
      </c>
      <c r="E11" s="22">
        <v>0.11338546441597989</v>
      </c>
    </row>
    <row r="12" spans="1:7" x14ac:dyDescent="0.35">
      <c r="A12" s="18">
        <v>2023</v>
      </c>
      <c r="B12" s="22">
        <v>0.10440602714772437</v>
      </c>
      <c r="C12" s="22">
        <v>0.38114013608098685</v>
      </c>
      <c r="D12" s="22">
        <v>0.27393081248609191</v>
      </c>
      <c r="E12" s="22">
        <v>0.11688865617408653</v>
      </c>
    </row>
    <row r="13" spans="1:7" x14ac:dyDescent="0.35">
      <c r="A13" s="18">
        <v>2024</v>
      </c>
      <c r="B13" s="22">
        <v>0.10496009002297045</v>
      </c>
      <c r="C13" s="22">
        <v>0.38145048490892075</v>
      </c>
      <c r="D13" s="22">
        <v>0.27516045771453629</v>
      </c>
      <c r="E13" s="22">
        <v>0.1220462590163115</v>
      </c>
    </row>
    <row r="14" spans="1:7" x14ac:dyDescent="0.35">
      <c r="A14" s="18">
        <v>2025</v>
      </c>
      <c r="B14" s="22">
        <v>0.10556555417442678</v>
      </c>
      <c r="C14" s="22">
        <v>0.38171808993829737</v>
      </c>
      <c r="D14" s="22">
        <v>0.2765537105969772</v>
      </c>
      <c r="E14" s="22">
        <v>0.12505157491260663</v>
      </c>
    </row>
    <row r="15" spans="1:7" x14ac:dyDescent="0.35">
      <c r="A15" s="18">
        <v>2026</v>
      </c>
      <c r="B15" s="22">
        <v>0.10600870488733041</v>
      </c>
      <c r="C15" s="22">
        <v>0.38194470918232015</v>
      </c>
      <c r="D15" s="22">
        <v>0.2775498713263429</v>
      </c>
      <c r="E15" s="22">
        <v>0.1279875384497634</v>
      </c>
    </row>
    <row r="16" spans="1:7" x14ac:dyDescent="0.35">
      <c r="A16" s="18">
        <v>2027</v>
      </c>
      <c r="B16" s="22">
        <v>0.10652912605952648</v>
      </c>
      <c r="C16" s="22">
        <v>0.38213644952503162</v>
      </c>
      <c r="D16" s="22">
        <v>0.2787724808558163</v>
      </c>
      <c r="E16" s="22">
        <v>0.13118160005689578</v>
      </c>
    </row>
    <row r="17" spans="1:5" x14ac:dyDescent="0.35">
      <c r="A17" s="18">
        <v>2028</v>
      </c>
      <c r="B17" s="22">
        <v>0.10713820378721554</v>
      </c>
      <c r="C17" s="22">
        <v>0.38229604134397882</v>
      </c>
      <c r="D17" s="22">
        <v>0.2802493151918769</v>
      </c>
      <c r="E17" s="22">
        <v>0.13335929255970164</v>
      </c>
    </row>
    <row r="18" spans="1:5" x14ac:dyDescent="0.35">
      <c r="A18" s="18">
        <v>2029</v>
      </c>
      <c r="B18" s="22">
        <v>0.1078432446493542</v>
      </c>
      <c r="C18" s="22">
        <v>0.38242738503352408</v>
      </c>
      <c r="D18" s="22">
        <v>0.2819966583718907</v>
      </c>
      <c r="E18" s="22">
        <v>0.13651051479967174</v>
      </c>
    </row>
    <row r="19" spans="1:5" x14ac:dyDescent="0.35">
      <c r="A19" s="18">
        <v>2030</v>
      </c>
      <c r="B19" s="22">
        <v>0.10864823793881466</v>
      </c>
      <c r="C19" s="22">
        <v>0.38252802092411148</v>
      </c>
      <c r="D19" s="22">
        <v>0.28402687383879005</v>
      </c>
      <c r="E19" s="22">
        <v>0.13948142563970414</v>
      </c>
    </row>
    <row r="20" spans="1:5" x14ac:dyDescent="0.35">
      <c r="A20" s="18">
        <v>2031</v>
      </c>
      <c r="B20" s="22">
        <v>0.10949499278959707</v>
      </c>
      <c r="C20" s="22">
        <v>0.38263217971439234</v>
      </c>
      <c r="D20" s="22">
        <v>0.28616253047855855</v>
      </c>
      <c r="E20" s="22"/>
    </row>
    <row r="21" spans="1:5" x14ac:dyDescent="0.35">
      <c r="A21" s="18">
        <v>2032</v>
      </c>
      <c r="B21" s="22">
        <v>0.11043742468059306</v>
      </c>
      <c r="C21" s="22">
        <v>0.38271326868542532</v>
      </c>
      <c r="D21" s="22">
        <v>0.28856439981799564</v>
      </c>
      <c r="E21" s="22"/>
    </row>
    <row r="22" spans="1:5" x14ac:dyDescent="0.35">
      <c r="A22" s="18">
        <v>2033</v>
      </c>
      <c r="B22" s="22">
        <v>0.11146883731544265</v>
      </c>
      <c r="C22" s="22">
        <v>0.3827796742473491</v>
      </c>
      <c r="D22" s="22">
        <v>0.29120887240060817</v>
      </c>
      <c r="E22" s="22"/>
    </row>
    <row r="23" spans="1:5" x14ac:dyDescent="0.35">
      <c r="A23" s="18">
        <v>2034</v>
      </c>
      <c r="B23" s="22">
        <v>0.11257986730772145</v>
      </c>
      <c r="C23" s="22">
        <v>0.3828285655784448</v>
      </c>
      <c r="D23" s="22">
        <v>0.2940738425243058</v>
      </c>
      <c r="E23" s="22"/>
    </row>
    <row r="24" spans="1:5" x14ac:dyDescent="0.35">
      <c r="A24" s="18">
        <v>2035</v>
      </c>
      <c r="B24" s="22">
        <v>0.11375854360098116</v>
      </c>
      <c r="C24" s="22">
        <v>0.38286233213982895</v>
      </c>
      <c r="D24" s="22">
        <v>0.29712649704968691</v>
      </c>
      <c r="E24" s="22"/>
    </row>
    <row r="25" spans="1:5" x14ac:dyDescent="0.35">
      <c r="A25" s="18">
        <v>2036</v>
      </c>
      <c r="B25" s="22">
        <v>0.11500700295303776</v>
      </c>
      <c r="C25" s="22">
        <v>0.38287301651494393</v>
      </c>
      <c r="D25" s="22">
        <v>0.30037897159709853</v>
      </c>
      <c r="E25" s="22"/>
    </row>
    <row r="26" spans="1:5" x14ac:dyDescent="0.35">
      <c r="A26" s="18">
        <v>2037</v>
      </c>
      <c r="B26" s="22">
        <v>0.11629345638152376</v>
      </c>
      <c r="C26" s="22">
        <v>0.38286202424673005</v>
      </c>
      <c r="D26" s="22">
        <v>0.30374769242347227</v>
      </c>
      <c r="E26" s="22"/>
    </row>
    <row r="27" spans="1:5" x14ac:dyDescent="0.35">
      <c r="A27" s="18">
        <v>2038</v>
      </c>
      <c r="B27" s="22">
        <v>0.11760210049057489</v>
      </c>
      <c r="C27" s="22">
        <v>0.38282563060777153</v>
      </c>
      <c r="D27" s="22">
        <v>0.30719495009743875</v>
      </c>
      <c r="E27" s="22"/>
    </row>
    <row r="28" spans="1:5" x14ac:dyDescent="0.35">
      <c r="A28" s="18">
        <v>2039</v>
      </c>
      <c r="B28" s="22">
        <v>0.11891740974492833</v>
      </c>
      <c r="C28" s="22">
        <v>0.3827632107804913</v>
      </c>
      <c r="D28" s="22">
        <v>0.31068139882734341</v>
      </c>
      <c r="E28" s="22"/>
    </row>
    <row r="29" spans="1:5" x14ac:dyDescent="0.35">
      <c r="A29" s="18">
        <v>2040</v>
      </c>
      <c r="B29" s="22">
        <v>0.12022482270847104</v>
      </c>
      <c r="C29" s="22">
        <v>0.38267111917079366</v>
      </c>
      <c r="D29" s="22">
        <v>0.31417271041772121</v>
      </c>
      <c r="E29" s="22"/>
    </row>
    <row r="30" spans="1:5" x14ac:dyDescent="0.35">
      <c r="A30" s="18">
        <v>2041</v>
      </c>
      <c r="B30" s="22">
        <v>0.1217335942417123</v>
      </c>
      <c r="C30" s="22">
        <v>0.38254677311460994</v>
      </c>
      <c r="D30" s="22">
        <v>0.31821885007834394</v>
      </c>
      <c r="E30" s="22"/>
    </row>
    <row r="31" spans="1:5" x14ac:dyDescent="0.35">
      <c r="A31" s="18">
        <v>2042</v>
      </c>
      <c r="B31" s="22">
        <v>0.12321472992477742</v>
      </c>
      <c r="C31" s="22">
        <v>0.38238563778001761</v>
      </c>
      <c r="D31" s="22">
        <v>0.32222635410711098</v>
      </c>
      <c r="E31" s="22"/>
    </row>
    <row r="32" spans="1:5" x14ac:dyDescent="0.35">
      <c r="A32" s="18">
        <v>2043</v>
      </c>
      <c r="B32" s="22">
        <v>0.12465772297340184</v>
      </c>
      <c r="C32" s="22">
        <v>0.38218722252896081</v>
      </c>
      <c r="D32" s="22">
        <v>0.32616925848156975</v>
      </c>
      <c r="E32" s="22"/>
    </row>
    <row r="33" spans="1:5" x14ac:dyDescent="0.35">
      <c r="A33" s="18">
        <v>2044</v>
      </c>
      <c r="B33" s="22">
        <v>0.12605355536241392</v>
      </c>
      <c r="C33" s="22">
        <v>0.381945121970727</v>
      </c>
      <c r="D33" s="22">
        <v>0.33003054133016235</v>
      </c>
      <c r="E33" s="22"/>
    </row>
    <row r="34" spans="1:5" x14ac:dyDescent="0.35">
      <c r="A34" s="18">
        <v>2045</v>
      </c>
      <c r="B34" s="22">
        <v>0.12739430164149732</v>
      </c>
      <c r="C34" s="22">
        <v>0.38165697637868073</v>
      </c>
      <c r="D34" s="22">
        <v>0.33379267123653061</v>
      </c>
      <c r="E34" s="22"/>
    </row>
    <row r="35" spans="1:5" x14ac:dyDescent="0.35">
      <c r="A35" s="18">
        <v>2046</v>
      </c>
      <c r="B35" s="22">
        <v>0.12879656057806463</v>
      </c>
      <c r="C35" s="22">
        <v>0.38131851907144149</v>
      </c>
      <c r="D35" s="22">
        <v>0.33776634004480149</v>
      </c>
      <c r="E35" s="22"/>
    </row>
    <row r="36" spans="1:5" x14ac:dyDescent="0.35">
      <c r="A36" s="18">
        <v>2047</v>
      </c>
      <c r="B36" s="22">
        <v>0.13011576903115954</v>
      </c>
      <c r="C36" s="22">
        <v>0.38092944868985906</v>
      </c>
      <c r="D36" s="22">
        <v>0.34157445552889182</v>
      </c>
      <c r="E36" s="22"/>
    </row>
    <row r="37" spans="1:5" x14ac:dyDescent="0.35">
      <c r="A37" s="18">
        <v>2048</v>
      </c>
      <c r="B37" s="22">
        <v>0.13135142612657708</v>
      </c>
      <c r="C37" s="22">
        <v>0.38048657606217512</v>
      </c>
      <c r="D37" s="22">
        <v>0.34521960665732659</v>
      </c>
      <c r="E37" s="22"/>
    </row>
    <row r="38" spans="1:5" x14ac:dyDescent="0.35">
      <c r="A38" s="18">
        <v>2049</v>
      </c>
      <c r="B38" s="22">
        <v>0.13250370221109664</v>
      </c>
      <c r="C38" s="22">
        <v>0.37998678383013063</v>
      </c>
      <c r="D38" s="22">
        <v>0.34870608097341388</v>
      </c>
      <c r="E38" s="22"/>
    </row>
    <row r="39" spans="1:5" x14ac:dyDescent="0.35">
      <c r="A39" s="18">
        <v>2050</v>
      </c>
      <c r="B39" s="22">
        <v>0.13357320132464462</v>
      </c>
      <c r="C39" s="22">
        <v>0.37942798286838986</v>
      </c>
      <c r="D39" s="22">
        <v>0.35203835076912721</v>
      </c>
      <c r="E3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TREND(Calculations!B$122:B$123,Calculations!$A$122:$A$123,$A2)</f>
        <v>0</v>
      </c>
      <c r="C2" s="25">
        <f>TREND(Calculations!C$122:C$123,Calculations!$A$122:$A$123,$A2)</f>
        <v>3.0304427087915822E-4</v>
      </c>
      <c r="D2" s="11">
        <f>TREND(Calculations!D$122:D$123,Calculations!$A$122:$A$123,$A2)</f>
        <v>0</v>
      </c>
      <c r="E2" s="25">
        <f>TREND(Calculations!E$122:E$123,Calculations!$A$122:$A$123,$A2)</f>
        <v>1.312188131096341E-3</v>
      </c>
      <c r="F2" s="11">
        <f>TREND(Calculations!F$122:F$123,Calculations!$A$122:$A$123,$A2)</f>
        <v>0</v>
      </c>
      <c r="G2" s="25">
        <f>TREND(Calculations!G$122:G$123,Calculations!$A$122:$A$123,$A2)</f>
        <v>6.806747495868759E-2</v>
      </c>
      <c r="H2" s="25">
        <f>TREND(Calculations!H$122:H$123,Calculations!$A$122:$A$123,$A2)</f>
        <v>7.2598083381174572E-3</v>
      </c>
      <c r="I2" s="11">
        <f>TREND(Calculations!I$122:I$123,Calculations!$A$122:$A$123,$A2)</f>
        <v>0</v>
      </c>
      <c r="J2" s="11">
        <f>TREND(Calculations!J$122:J$123,Calculations!$A$122:$A$123,$A2)</f>
        <v>0</v>
      </c>
      <c r="K2" s="11">
        <f>TREND(Calculations!K$122:K$123,Calculations!$A$122:$A$123,$A2)</f>
        <v>0</v>
      </c>
      <c r="L2" s="11">
        <f>TREND(Calculations!L$122:L$123,Calculations!$A$122:$A$123,$A2)</f>
        <v>0</v>
      </c>
      <c r="M2" s="11">
        <f>TREND(Calculations!M$122:M$123,Calculations!$A$122:$A$123,$A2)</f>
        <v>0</v>
      </c>
    </row>
    <row r="3" spans="1:13" x14ac:dyDescent="0.25">
      <c r="A3">
        <v>2014</v>
      </c>
      <c r="B3" s="11">
        <f>TREND(Calculations!B$122:B$123,Calculations!$A$122:$A$123,$A3)</f>
        <v>0</v>
      </c>
      <c r="C3" s="25">
        <f>TREND(Calculations!C$122:C$123,Calculations!$A$122:$A$123,$A3)</f>
        <v>3.1178174165150813E-4</v>
      </c>
      <c r="D3" s="11">
        <f>TREND(Calculations!D$122:D$123,Calculations!$A$122:$A$123,$A3)</f>
        <v>0</v>
      </c>
      <c r="E3" s="25">
        <f>TREND(Calculations!E$122:E$123,Calculations!$A$122:$A$123,$A3)</f>
        <v>1.3429209493135835E-3</v>
      </c>
      <c r="F3" s="11">
        <f>TREND(Calculations!F$122:F$123,Calculations!$A$122:$A$123,$A3)</f>
        <v>0</v>
      </c>
      <c r="G3" s="25">
        <f>TREND(Calculations!G$122:G$123,Calculations!$A$122:$A$123,$A3)</f>
        <v>7.009214887702786E-2</v>
      </c>
      <c r="H3" s="25">
        <f>TREND(Calculations!H$122:H$123,Calculations!$A$122:$A$123,$A3)</f>
        <v>7.4646876034156207E-3</v>
      </c>
      <c r="I3" s="11">
        <f>TREND(Calculations!I$122:I$123,Calculations!$A$122:$A$123,$A3)</f>
        <v>0</v>
      </c>
      <c r="J3" s="11">
        <f>TREND(Calculations!J$122:J$123,Calculations!$A$122:$A$123,$A3)</f>
        <v>0</v>
      </c>
      <c r="K3" s="11">
        <f>TREND(Calculations!K$122:K$123,Calculations!$A$122:$A$123,$A3)</f>
        <v>0</v>
      </c>
      <c r="L3" s="11">
        <f>TREND(Calculations!L$122:L$123,Calculations!$A$122:$A$123,$A3)</f>
        <v>0</v>
      </c>
      <c r="M3" s="11">
        <f>TREND(Calculations!M$122:M$123,Calculations!$A$122:$A$123,$A3)</f>
        <v>0</v>
      </c>
    </row>
    <row r="4" spans="1:13" x14ac:dyDescent="0.25">
      <c r="A4">
        <v>2015</v>
      </c>
      <c r="B4" s="11">
        <f>TREND(Calculations!B$122:B$123,Calculations!$A$122:$A$123,$A4)</f>
        <v>0</v>
      </c>
      <c r="C4" s="25">
        <f>TREND(Calculations!C$122:C$123,Calculations!$A$122:$A$123,$A4)</f>
        <v>3.2051921242385456E-4</v>
      </c>
      <c r="D4" s="11">
        <f>TREND(Calculations!D$122:D$123,Calculations!$A$122:$A$123,$A4)</f>
        <v>0</v>
      </c>
      <c r="E4" s="25">
        <f>TREND(Calculations!E$122:E$123,Calculations!$A$122:$A$123,$A4)</f>
        <v>1.3736537675308261E-3</v>
      </c>
      <c r="F4" s="11">
        <f>TREND(Calculations!F$122:F$123,Calculations!$A$122:$A$123,$A4)</f>
        <v>0</v>
      </c>
      <c r="G4" s="25">
        <f>TREND(Calculations!G$122:G$123,Calculations!$A$122:$A$123,$A4)</f>
        <v>7.211682279536813E-2</v>
      </c>
      <c r="H4" s="25">
        <f>TREND(Calculations!H$122:H$123,Calculations!$A$122:$A$123,$A4)</f>
        <v>7.6695668687137841E-3</v>
      </c>
      <c r="I4" s="11">
        <f>TREND(Calculations!I$122:I$123,Calculations!$A$122:$A$123,$A4)</f>
        <v>0</v>
      </c>
      <c r="J4" s="11">
        <f>TREND(Calculations!J$122:J$123,Calculations!$A$122:$A$123,$A4)</f>
        <v>0</v>
      </c>
      <c r="K4" s="11">
        <f>TREND(Calculations!K$122:K$123,Calculations!$A$122:$A$123,$A4)</f>
        <v>0</v>
      </c>
      <c r="L4" s="11">
        <f>TREND(Calculations!L$122:L$123,Calculations!$A$122:$A$123,$A4)</f>
        <v>0</v>
      </c>
      <c r="M4" s="11">
        <f>TREND(Calculations!M$122:M$123,Calculations!$A$122:$A$123,$A4)</f>
        <v>0</v>
      </c>
    </row>
    <row r="5" spans="1:13" x14ac:dyDescent="0.25">
      <c r="A5">
        <v>2016</v>
      </c>
      <c r="B5" s="11">
        <f>TREND(Calculations!B$122:B$123,Calculations!$A$122:$A$123,$A5)</f>
        <v>0</v>
      </c>
      <c r="C5" s="25">
        <f>TREND(Calculations!C$122:C$123,Calculations!$A$122:$A$123,$A5)</f>
        <v>3.2925668319620446E-4</v>
      </c>
      <c r="D5" s="11">
        <f>TREND(Calculations!D$122:D$123,Calculations!$A$122:$A$123,$A5)</f>
        <v>0</v>
      </c>
      <c r="E5" s="25">
        <f>TREND(Calculations!E$122:E$123,Calculations!$A$122:$A$123,$A5)</f>
        <v>1.4043865857480686E-3</v>
      </c>
      <c r="F5" s="11">
        <f>TREND(Calculations!F$122:F$123,Calculations!$A$122:$A$123,$A5)</f>
        <v>0</v>
      </c>
      <c r="G5" s="25">
        <f>TREND(Calculations!G$122:G$123,Calculations!$A$122:$A$123,$A5)</f>
        <v>7.4141496713709287E-2</v>
      </c>
      <c r="H5" s="25">
        <f>TREND(Calculations!H$122:H$123,Calculations!$A$122:$A$123,$A5)</f>
        <v>7.8744461340119476E-3</v>
      </c>
      <c r="I5" s="11">
        <f>TREND(Calculations!I$122:I$123,Calculations!$A$122:$A$123,$A5)</f>
        <v>0</v>
      </c>
      <c r="J5" s="11">
        <f>TREND(Calculations!J$122:J$123,Calculations!$A$122:$A$123,$A5)</f>
        <v>0</v>
      </c>
      <c r="K5" s="11">
        <f>TREND(Calculations!K$122:K$123,Calculations!$A$122:$A$123,$A5)</f>
        <v>0</v>
      </c>
      <c r="L5" s="11">
        <f>TREND(Calculations!L$122:L$123,Calculations!$A$122:$A$123,$A5)</f>
        <v>0</v>
      </c>
      <c r="M5" s="11">
        <f>TREND(Calculations!M$122:M$123,Calculations!$A$122:$A$123,$A5)</f>
        <v>0</v>
      </c>
    </row>
    <row r="6" spans="1:13" x14ac:dyDescent="0.25">
      <c r="A6">
        <v>2017</v>
      </c>
      <c r="B6" s="11">
        <f>TREND(Calculations!B$122:B$123,Calculations!$A$122:$A$123,$A6)</f>
        <v>0</v>
      </c>
      <c r="C6" s="25">
        <f>TREND(Calculations!C$122:C$123,Calculations!$A$122:$A$123,$A6)</f>
        <v>3.379941539685509E-4</v>
      </c>
      <c r="D6" s="11">
        <f>TREND(Calculations!D$122:D$123,Calculations!$A$122:$A$123,$A6)</f>
        <v>0</v>
      </c>
      <c r="E6" s="25">
        <f>TREND(Calculations!E$122:E$123,Calculations!$A$122:$A$123,$A6)</f>
        <v>1.4351194039653112E-3</v>
      </c>
      <c r="F6" s="11">
        <f>TREND(Calculations!F$122:F$123,Calculations!$A$122:$A$123,$A6)</f>
        <v>0</v>
      </c>
      <c r="G6" s="25">
        <f>TREND(Calculations!G$122:G$123,Calculations!$A$122:$A$123,$A6)</f>
        <v>7.6166170632049557E-2</v>
      </c>
      <c r="H6" s="25">
        <f>TREND(Calculations!H$122:H$123,Calculations!$A$122:$A$123,$A6)</f>
        <v>8.0793253993101111E-3</v>
      </c>
      <c r="I6" s="11">
        <f>TREND(Calculations!I$122:I$123,Calculations!$A$122:$A$123,$A6)</f>
        <v>0</v>
      </c>
      <c r="J6" s="11">
        <f>TREND(Calculations!J$122:J$123,Calculations!$A$122:$A$123,$A6)</f>
        <v>0</v>
      </c>
      <c r="K6" s="11">
        <f>TREND(Calculations!K$122:K$123,Calculations!$A$122:$A$123,$A6)</f>
        <v>0</v>
      </c>
      <c r="L6" s="11">
        <f>TREND(Calculations!L$122:L$123,Calculations!$A$122:$A$123,$A6)</f>
        <v>0</v>
      </c>
      <c r="M6" s="11">
        <f>TREND(Calculations!M$122:M$123,Calculations!$A$122:$A$123,$A6)</f>
        <v>0</v>
      </c>
    </row>
    <row r="7" spans="1:13" x14ac:dyDescent="0.25">
      <c r="A7">
        <v>2018</v>
      </c>
      <c r="B7" s="11">
        <f>TREND(Calculations!B$122:B$123,Calculations!$A$122:$A$123,$A7)</f>
        <v>0</v>
      </c>
      <c r="C7" s="25">
        <f>TREND(Calculations!C$122:C$123,Calculations!$A$122:$A$123,$A7)</f>
        <v>3.467316247409008E-4</v>
      </c>
      <c r="D7" s="11">
        <f>TREND(Calculations!D$122:D$123,Calculations!$A$122:$A$123,$A7)</f>
        <v>0</v>
      </c>
      <c r="E7" s="25">
        <f>TREND(Calculations!E$122:E$123,Calculations!$A$122:$A$123,$A7)</f>
        <v>1.4658522221825537E-3</v>
      </c>
      <c r="F7" s="11">
        <f>TREND(Calculations!F$122:F$123,Calculations!$A$122:$A$123,$A7)</f>
        <v>0</v>
      </c>
      <c r="G7" s="25">
        <f>TREND(Calculations!G$122:G$123,Calculations!$A$122:$A$123,$A7)</f>
        <v>7.8190844550389826E-2</v>
      </c>
      <c r="H7" s="25">
        <f>TREND(Calculations!H$122:H$123,Calculations!$A$122:$A$123,$A7)</f>
        <v>8.28420466460833E-3</v>
      </c>
      <c r="I7" s="11">
        <f>TREND(Calculations!I$122:I$123,Calculations!$A$122:$A$123,$A7)</f>
        <v>0</v>
      </c>
      <c r="J7" s="11">
        <f>TREND(Calculations!J$122:J$123,Calculations!$A$122:$A$123,$A7)</f>
        <v>0</v>
      </c>
      <c r="K7" s="11">
        <f>TREND(Calculations!K$122:K$123,Calculations!$A$122:$A$123,$A7)</f>
        <v>0</v>
      </c>
      <c r="L7" s="11">
        <f>TREND(Calculations!L$122:L$123,Calculations!$A$122:$A$123,$A7)</f>
        <v>0</v>
      </c>
      <c r="M7" s="11">
        <f>TREND(Calculations!M$122:M$123,Calculations!$A$122:$A$123,$A7)</f>
        <v>0</v>
      </c>
    </row>
    <row r="8" spans="1:13" x14ac:dyDescent="0.25">
      <c r="A8">
        <v>2019</v>
      </c>
      <c r="B8" s="11">
        <f>TREND(Calculations!B$122:B$123,Calculations!$A$122:$A$123,$A8)</f>
        <v>0</v>
      </c>
      <c r="C8" s="25">
        <f>TREND(Calculations!C$122:C$123,Calculations!$A$122:$A$123,$A8)</f>
        <v>3.554690955132507E-4</v>
      </c>
      <c r="D8" s="11">
        <f>TREND(Calculations!D$122:D$123,Calculations!$A$122:$A$123,$A8)</f>
        <v>0</v>
      </c>
      <c r="E8" s="25">
        <f>TREND(Calculations!E$122:E$123,Calculations!$A$122:$A$123,$A8)</f>
        <v>1.4965850403997963E-3</v>
      </c>
      <c r="F8" s="11">
        <f>TREND(Calculations!F$122:F$123,Calculations!$A$122:$A$123,$A8)</f>
        <v>0</v>
      </c>
      <c r="G8" s="25">
        <f>TREND(Calculations!G$122:G$123,Calculations!$A$122:$A$123,$A8)</f>
        <v>8.0215518468730984E-2</v>
      </c>
      <c r="H8" s="25">
        <f>TREND(Calculations!H$122:H$123,Calculations!$A$122:$A$123,$A8)</f>
        <v>8.4890839299064935E-3</v>
      </c>
      <c r="I8" s="11">
        <f>TREND(Calculations!I$122:I$123,Calculations!$A$122:$A$123,$A8)</f>
        <v>0</v>
      </c>
      <c r="J8" s="11">
        <f>TREND(Calculations!J$122:J$123,Calculations!$A$122:$A$123,$A8)</f>
        <v>0</v>
      </c>
      <c r="K8" s="11">
        <f>TREND(Calculations!K$122:K$123,Calculations!$A$122:$A$123,$A8)</f>
        <v>0</v>
      </c>
      <c r="L8" s="11">
        <f>TREND(Calculations!L$122:L$123,Calculations!$A$122:$A$123,$A8)</f>
        <v>0</v>
      </c>
      <c r="M8" s="11">
        <f>TREND(Calculations!M$122:M$123,Calculations!$A$122:$A$123,$A8)</f>
        <v>0</v>
      </c>
    </row>
    <row r="9" spans="1:13" x14ac:dyDescent="0.25">
      <c r="A9" s="13">
        <v>2020</v>
      </c>
      <c r="B9" s="14">
        <f>TREND(Calculations!B$122:B$123,Calculations!$A$122:$A$123,$A9)</f>
        <v>0</v>
      </c>
      <c r="C9" s="26">
        <f>TREND(Calculations!C$122:C$123,Calculations!$A$122:$A$123,$A9)</f>
        <v>3.6420656628559714E-4</v>
      </c>
      <c r="D9" s="14">
        <f>TREND(Calculations!D$122:D$123,Calculations!$A$122:$A$123,$A9)</f>
        <v>0</v>
      </c>
      <c r="E9" s="26">
        <f>TREND(Calculations!E$122:E$123,Calculations!$A$122:$A$123,$A9)</f>
        <v>1.5273178586170319E-3</v>
      </c>
      <c r="F9" s="14">
        <f>TREND(Calculations!F$122:F$123,Calculations!$A$122:$A$123,$A9)</f>
        <v>0</v>
      </c>
      <c r="G9" s="26">
        <f>TREND(Calculations!G$122:G$123,Calculations!$A$122:$A$123,$A9)</f>
        <v>8.2240192387071254E-2</v>
      </c>
      <c r="H9" s="26">
        <f>TREND(Calculations!H$122:H$123,Calculations!$A$122:$A$123,$A9)</f>
        <v>8.693963195204657E-3</v>
      </c>
      <c r="I9" s="14">
        <f>TREND(Calculations!I$122:I$123,Calculations!$A$122:$A$123,$A9)</f>
        <v>0</v>
      </c>
      <c r="J9" s="14">
        <f>TREND(Calculations!J$122:J$123,Calculations!$A$122:$A$123,$A9)</f>
        <v>0</v>
      </c>
      <c r="K9" s="14">
        <f>TREND(Calculations!K$122:K$123,Calculations!$A$122:$A$123,$A9)</f>
        <v>0</v>
      </c>
      <c r="L9" s="14">
        <f>TREND(Calculations!L$122:L$123,Calculations!$A$122:$A$123,$A9)</f>
        <v>0</v>
      </c>
      <c r="M9" s="14">
        <f>TREND(Calculations!M$122:M$123,Calculations!$A$122:$A$123,$A9)</f>
        <v>0</v>
      </c>
    </row>
    <row r="10" spans="1:13" x14ac:dyDescent="0.25">
      <c r="A10">
        <v>2021</v>
      </c>
      <c r="B10" s="11">
        <f>TREND(Calculations!B$123:B$124,Calculations!$A$123:$A$124,$A10)</f>
        <v>0</v>
      </c>
      <c r="C10" s="25">
        <f>TREND(Calculations!C$123:C$124,Calculations!$A$123:$A$124,$A10)</f>
        <v>3.7241425987278795E-4</v>
      </c>
      <c r="D10" s="11">
        <f>TREND(Calculations!D$123:D$124,Calculations!$A$123:$A$124,$A10)</f>
        <v>0</v>
      </c>
      <c r="E10" s="25">
        <f>TREND(Calculations!E$123:E$124,Calculations!$A$123:$A$124,$A10)</f>
        <v>1.5605375319876214E-3</v>
      </c>
      <c r="F10" s="11">
        <f>TREND(Calculations!F$123:F$124,Calculations!$A$123:$A$124,$A10)</f>
        <v>0</v>
      </c>
      <c r="G10" s="25">
        <f>TREND(Calculations!G$123:G$124,Calculations!$A$123:$A$124,$A10)</f>
        <v>8.4305487225883269E-2</v>
      </c>
      <c r="H10" s="25">
        <f>TREND(Calculations!H$123:H$124,Calculations!$A$123:$A$124,$A10)</f>
        <v>8.903085339231398E-3</v>
      </c>
      <c r="I10" s="11">
        <f>TREND(Calculations!I$123:I$124,Calculations!$A$123:$A$124,$A10)</f>
        <v>0</v>
      </c>
      <c r="J10" s="11">
        <f>TREND(Calculations!J$123:J$124,Calculations!$A$123:$A$124,$A10)</f>
        <v>0</v>
      </c>
      <c r="K10" s="11">
        <f>TREND(Calculations!K$123:K$124,Calculations!$A$123:$A$124,$A10)</f>
        <v>0</v>
      </c>
      <c r="L10" s="11">
        <f>TREND(Calculations!L$123:L$124,Calculations!$A$123:$A$124,$A10)</f>
        <v>0</v>
      </c>
      <c r="M10" s="11">
        <f>TREND(Calculations!M$123:M$124,Calculations!$A$123:$A$124,$A10)</f>
        <v>0</v>
      </c>
    </row>
    <row r="11" spans="1:13" x14ac:dyDescent="0.25">
      <c r="A11">
        <v>2022</v>
      </c>
      <c r="B11" s="11">
        <f>TREND(Calculations!B$123:B$124,Calculations!$A$123:$A$124,$A11)</f>
        <v>0</v>
      </c>
      <c r="C11" s="25">
        <f>TREND(Calculations!C$123:C$124,Calculations!$A$123:$A$124,$A11)</f>
        <v>3.8062195345997529E-4</v>
      </c>
      <c r="D11" s="11">
        <f>TREND(Calculations!D$123:D$124,Calculations!$A$123:$A$124,$A11)</f>
        <v>0</v>
      </c>
      <c r="E11" s="25">
        <f>TREND(Calculations!E$123:E$124,Calculations!$A$123:$A$124,$A11)</f>
        <v>1.59375720535819E-3</v>
      </c>
      <c r="F11" s="11">
        <f>TREND(Calculations!F$123:F$124,Calculations!$A$123:$A$124,$A11)</f>
        <v>0</v>
      </c>
      <c r="G11" s="25">
        <f>TREND(Calculations!G$123:G$124,Calculations!$A$123:$A$124,$A11)</f>
        <v>8.6370782064696172E-2</v>
      </c>
      <c r="H11" s="25">
        <f>TREND(Calculations!H$123:H$124,Calculations!$A$123:$A$124,$A11)</f>
        <v>9.1122074832581945E-3</v>
      </c>
      <c r="I11" s="11">
        <f>TREND(Calculations!I$123:I$124,Calculations!$A$123:$A$124,$A11)</f>
        <v>0</v>
      </c>
      <c r="J11" s="11">
        <f>TREND(Calculations!J$123:J$124,Calculations!$A$123:$A$124,$A11)</f>
        <v>0</v>
      </c>
      <c r="K11" s="11">
        <f>TREND(Calculations!K$123:K$124,Calculations!$A$123:$A$124,$A11)</f>
        <v>0</v>
      </c>
      <c r="L11" s="11">
        <f>TREND(Calculations!L$123:L$124,Calculations!$A$123:$A$124,$A11)</f>
        <v>0</v>
      </c>
      <c r="M11" s="11">
        <f>TREND(Calculations!M$123:M$124,Calculations!$A$123:$A$124,$A11)</f>
        <v>0</v>
      </c>
    </row>
    <row r="12" spans="1:13" x14ac:dyDescent="0.25">
      <c r="A12">
        <v>2023</v>
      </c>
      <c r="B12" s="11">
        <f>TREND(Calculations!B$123:B$124,Calculations!$A$123:$A$124,$A12)</f>
        <v>0</v>
      </c>
      <c r="C12" s="25">
        <f>TREND(Calculations!C$123:C$124,Calculations!$A$123:$A$124,$A12)</f>
        <v>3.8882964704716264E-4</v>
      </c>
      <c r="D12" s="11">
        <f>TREND(Calculations!D$123:D$124,Calculations!$A$123:$A$124,$A12)</f>
        <v>0</v>
      </c>
      <c r="E12" s="25">
        <f>TREND(Calculations!E$123:E$124,Calculations!$A$123:$A$124,$A12)</f>
        <v>1.6269768787287725E-3</v>
      </c>
      <c r="F12" s="11">
        <f>TREND(Calculations!F$123:F$124,Calculations!$A$123:$A$124,$A12)</f>
        <v>0</v>
      </c>
      <c r="G12" s="25">
        <f>TREND(Calculations!G$123:G$124,Calculations!$A$123:$A$124,$A12)</f>
        <v>8.8436076903508187E-2</v>
      </c>
      <c r="H12" s="25">
        <f>TREND(Calculations!H$123:H$124,Calculations!$A$123:$A$124,$A12)</f>
        <v>9.3213296272849355E-3</v>
      </c>
      <c r="I12" s="11">
        <f>TREND(Calculations!I$123:I$124,Calculations!$A$123:$A$124,$A12)</f>
        <v>0</v>
      </c>
      <c r="J12" s="11">
        <f>TREND(Calculations!J$123:J$124,Calculations!$A$123:$A$124,$A12)</f>
        <v>0</v>
      </c>
      <c r="K12" s="11">
        <f>TREND(Calculations!K$123:K$124,Calculations!$A$123:$A$124,$A12)</f>
        <v>0</v>
      </c>
      <c r="L12" s="11">
        <f>TREND(Calculations!L$123:L$124,Calculations!$A$123:$A$124,$A12)</f>
        <v>0</v>
      </c>
      <c r="M12" s="11">
        <f>TREND(Calculations!M$123:M$124,Calculations!$A$123:$A$124,$A12)</f>
        <v>0</v>
      </c>
    </row>
    <row r="13" spans="1:13" x14ac:dyDescent="0.25">
      <c r="A13">
        <v>2024</v>
      </c>
      <c r="B13" s="11">
        <f>TREND(Calculations!B$123:B$124,Calculations!$A$123:$A$124,$A13)</f>
        <v>0</v>
      </c>
      <c r="C13" s="25">
        <f>TREND(Calculations!C$123:C$124,Calculations!$A$123:$A$124,$A13)</f>
        <v>3.9703734063434998E-4</v>
      </c>
      <c r="D13" s="11">
        <f>TREND(Calculations!D$123:D$124,Calculations!$A$123:$A$124,$A13)</f>
        <v>0</v>
      </c>
      <c r="E13" s="25">
        <f>TREND(Calculations!E$123:E$124,Calculations!$A$123:$A$124,$A13)</f>
        <v>1.660196552099355E-3</v>
      </c>
      <c r="F13" s="11">
        <f>TREND(Calculations!F$123:F$124,Calculations!$A$123:$A$124,$A13)</f>
        <v>0</v>
      </c>
      <c r="G13" s="25">
        <f>TREND(Calculations!G$123:G$124,Calculations!$A$123:$A$124,$A13)</f>
        <v>9.0501371742321091E-2</v>
      </c>
      <c r="H13" s="25">
        <f>TREND(Calculations!H$123:H$124,Calculations!$A$123:$A$124,$A13)</f>
        <v>9.530451771311732E-3</v>
      </c>
      <c r="I13" s="11">
        <f>TREND(Calculations!I$123:I$124,Calculations!$A$123:$A$124,$A13)</f>
        <v>0</v>
      </c>
      <c r="J13" s="11">
        <f>TREND(Calculations!J$123:J$124,Calculations!$A$123:$A$124,$A13)</f>
        <v>0</v>
      </c>
      <c r="K13" s="11">
        <f>TREND(Calculations!K$123:K$124,Calculations!$A$123:$A$124,$A13)</f>
        <v>0</v>
      </c>
      <c r="L13" s="11">
        <f>TREND(Calculations!L$123:L$124,Calculations!$A$123:$A$124,$A13)</f>
        <v>0</v>
      </c>
      <c r="M13" s="11">
        <f>TREND(Calculations!M$123:M$124,Calculations!$A$123:$A$124,$A13)</f>
        <v>0</v>
      </c>
    </row>
    <row r="14" spans="1:13" x14ac:dyDescent="0.25">
      <c r="A14">
        <v>2025</v>
      </c>
      <c r="B14" s="11">
        <f>TREND(Calculations!B$123:B$124,Calculations!$A$123:$A$124,$A14)</f>
        <v>0</v>
      </c>
      <c r="C14" s="25">
        <f>TREND(Calculations!C$123:C$124,Calculations!$A$123:$A$124,$A14)</f>
        <v>4.0524503422153732E-4</v>
      </c>
      <c r="D14" s="11">
        <f>TREND(Calculations!D$123:D$124,Calculations!$A$123:$A$124,$A14)</f>
        <v>0</v>
      </c>
      <c r="E14" s="25">
        <f>TREND(Calculations!E$123:E$124,Calculations!$A$123:$A$124,$A14)</f>
        <v>1.6934162254699237E-3</v>
      </c>
      <c r="F14" s="11">
        <f>TREND(Calculations!F$123:F$124,Calculations!$A$123:$A$124,$A14)</f>
        <v>0</v>
      </c>
      <c r="G14" s="25">
        <f>TREND(Calculations!G$123:G$124,Calculations!$A$123:$A$124,$A14)</f>
        <v>9.2566666581133106E-2</v>
      </c>
      <c r="H14" s="25">
        <f>TREND(Calculations!H$123:H$124,Calculations!$A$123:$A$124,$A14)</f>
        <v>9.7395739153384731E-3</v>
      </c>
      <c r="I14" s="11">
        <f>TREND(Calculations!I$123:I$124,Calculations!$A$123:$A$124,$A14)</f>
        <v>0</v>
      </c>
      <c r="J14" s="11">
        <f>TREND(Calculations!J$123:J$124,Calculations!$A$123:$A$124,$A14)</f>
        <v>0</v>
      </c>
      <c r="K14" s="11">
        <f>TREND(Calculations!K$123:K$124,Calculations!$A$123:$A$124,$A14)</f>
        <v>0</v>
      </c>
      <c r="L14" s="11">
        <f>TREND(Calculations!L$123:L$124,Calculations!$A$123:$A$124,$A14)</f>
        <v>0</v>
      </c>
      <c r="M14" s="11">
        <f>TREND(Calculations!M$123:M$124,Calculations!$A$123:$A$124,$A14)</f>
        <v>0</v>
      </c>
    </row>
    <row r="15" spans="1:13" x14ac:dyDescent="0.25">
      <c r="A15">
        <v>2026</v>
      </c>
      <c r="B15" s="11">
        <f>TREND(Calculations!B$123:B$124,Calculations!$A$123:$A$124,$A15)</f>
        <v>0</v>
      </c>
      <c r="C15" s="25">
        <f>TREND(Calculations!C$123:C$124,Calculations!$A$123:$A$124,$A15)</f>
        <v>4.1345272780872466E-4</v>
      </c>
      <c r="D15" s="11">
        <f>TREND(Calculations!D$123:D$124,Calculations!$A$123:$A$124,$A15)</f>
        <v>0</v>
      </c>
      <c r="E15" s="25">
        <f>TREND(Calculations!E$123:E$124,Calculations!$A$123:$A$124,$A15)</f>
        <v>1.7266358988405062E-3</v>
      </c>
      <c r="F15" s="11">
        <f>TREND(Calculations!F$123:F$124,Calculations!$A$123:$A$124,$A15)</f>
        <v>0</v>
      </c>
      <c r="G15" s="25">
        <f>TREND(Calculations!G$123:G$124,Calculations!$A$123:$A$124,$A15)</f>
        <v>9.4631961419946009E-2</v>
      </c>
      <c r="H15" s="25">
        <f>TREND(Calculations!H$123:H$124,Calculations!$A$123:$A$124,$A15)</f>
        <v>9.9486960593652696E-3</v>
      </c>
      <c r="I15" s="11">
        <f>TREND(Calculations!I$123:I$124,Calculations!$A$123:$A$124,$A15)</f>
        <v>0</v>
      </c>
      <c r="J15" s="11">
        <f>TREND(Calculations!J$123:J$124,Calculations!$A$123:$A$124,$A15)</f>
        <v>0</v>
      </c>
      <c r="K15" s="11">
        <f>TREND(Calculations!K$123:K$124,Calculations!$A$123:$A$124,$A15)</f>
        <v>0</v>
      </c>
      <c r="L15" s="11">
        <f>TREND(Calculations!L$123:L$124,Calculations!$A$123:$A$124,$A15)</f>
        <v>0</v>
      </c>
      <c r="M15" s="11">
        <f>TREND(Calculations!M$123:M$124,Calculations!$A$123:$A$124,$A15)</f>
        <v>0</v>
      </c>
    </row>
    <row r="16" spans="1:13" x14ac:dyDescent="0.25">
      <c r="A16">
        <v>2027</v>
      </c>
      <c r="B16" s="11">
        <f>TREND(Calculations!B$123:B$124,Calculations!$A$123:$A$124,$A16)</f>
        <v>0</v>
      </c>
      <c r="C16" s="25">
        <f>TREND(Calculations!C$123:C$124,Calculations!$A$123:$A$124,$A16)</f>
        <v>4.2166042139591201E-4</v>
      </c>
      <c r="D16" s="11">
        <f>TREND(Calculations!D$123:D$124,Calculations!$A$123:$A$124,$A16)</f>
        <v>0</v>
      </c>
      <c r="E16" s="25">
        <f>TREND(Calculations!E$123:E$124,Calculations!$A$123:$A$124,$A16)</f>
        <v>1.7598555722110887E-3</v>
      </c>
      <c r="F16" s="11">
        <f>TREND(Calculations!F$123:F$124,Calculations!$A$123:$A$124,$A16)</f>
        <v>0</v>
      </c>
      <c r="G16" s="25">
        <f>TREND(Calculations!G$123:G$124,Calculations!$A$123:$A$124,$A16)</f>
        <v>9.6697256258758024E-2</v>
      </c>
      <c r="H16" s="25">
        <f>TREND(Calculations!H$123:H$124,Calculations!$A$123:$A$124,$A16)</f>
        <v>1.0157818203392011E-2</v>
      </c>
      <c r="I16" s="11">
        <f>TREND(Calculations!I$123:I$124,Calculations!$A$123:$A$124,$A16)</f>
        <v>0</v>
      </c>
      <c r="J16" s="11">
        <f>TREND(Calculations!J$123:J$124,Calculations!$A$123:$A$124,$A16)</f>
        <v>0</v>
      </c>
      <c r="K16" s="11">
        <f>TREND(Calculations!K$123:K$124,Calculations!$A$123:$A$124,$A16)</f>
        <v>0</v>
      </c>
      <c r="L16" s="11">
        <f>TREND(Calculations!L$123:L$124,Calculations!$A$123:$A$124,$A16)</f>
        <v>0</v>
      </c>
      <c r="M16" s="11">
        <f>TREND(Calculations!M$123:M$124,Calculations!$A$123:$A$124,$A16)</f>
        <v>0</v>
      </c>
    </row>
    <row r="17" spans="1:13" x14ac:dyDescent="0.25">
      <c r="A17">
        <v>2028</v>
      </c>
      <c r="B17" s="11">
        <f>TREND(Calculations!B$123:B$124,Calculations!$A$123:$A$124,$A17)</f>
        <v>0</v>
      </c>
      <c r="C17" s="25">
        <f>TREND(Calculations!C$123:C$124,Calculations!$A$123:$A$124,$A17)</f>
        <v>4.2986811498309935E-4</v>
      </c>
      <c r="D17" s="11">
        <f>TREND(Calculations!D$123:D$124,Calculations!$A$123:$A$124,$A17)</f>
        <v>0</v>
      </c>
      <c r="E17" s="25">
        <f>TREND(Calculations!E$123:E$124,Calculations!$A$123:$A$124,$A17)</f>
        <v>1.7930752455816573E-3</v>
      </c>
      <c r="F17" s="11">
        <f>TREND(Calculations!F$123:F$124,Calculations!$A$123:$A$124,$A17)</f>
        <v>0</v>
      </c>
      <c r="G17" s="25">
        <f>TREND(Calculations!G$123:G$124,Calculations!$A$123:$A$124,$A17)</f>
        <v>9.8762551097570928E-2</v>
      </c>
      <c r="H17" s="25">
        <f>TREND(Calculations!H$123:H$124,Calculations!$A$123:$A$124,$A17)</f>
        <v>1.0366940347418807E-2</v>
      </c>
      <c r="I17" s="11">
        <f>TREND(Calculations!I$123:I$124,Calculations!$A$123:$A$124,$A17)</f>
        <v>0</v>
      </c>
      <c r="J17" s="11">
        <f>TREND(Calculations!J$123:J$124,Calculations!$A$123:$A$124,$A17)</f>
        <v>0</v>
      </c>
      <c r="K17" s="11">
        <f>TREND(Calculations!K$123:K$124,Calculations!$A$123:$A$124,$A17)</f>
        <v>0</v>
      </c>
      <c r="L17" s="11">
        <f>TREND(Calculations!L$123:L$124,Calculations!$A$123:$A$124,$A17)</f>
        <v>0</v>
      </c>
      <c r="M17" s="11">
        <f>TREND(Calculations!M$123:M$124,Calculations!$A$123:$A$124,$A17)</f>
        <v>0</v>
      </c>
    </row>
    <row r="18" spans="1:13" x14ac:dyDescent="0.25">
      <c r="A18">
        <v>2029</v>
      </c>
      <c r="B18" s="11">
        <f>TREND(Calculations!B$123:B$124,Calculations!$A$123:$A$124,$A18)</f>
        <v>0</v>
      </c>
      <c r="C18" s="25">
        <f>TREND(Calculations!C$123:C$124,Calculations!$A$123:$A$124,$A18)</f>
        <v>4.3807580857028669E-4</v>
      </c>
      <c r="D18" s="11">
        <f>TREND(Calculations!D$123:D$124,Calculations!$A$123:$A$124,$A18)</f>
        <v>0</v>
      </c>
      <c r="E18" s="25">
        <f>TREND(Calculations!E$123:E$124,Calculations!$A$123:$A$124,$A18)</f>
        <v>1.8262949189522398E-3</v>
      </c>
      <c r="F18" s="11">
        <f>TREND(Calculations!F$123:F$124,Calculations!$A$123:$A$124,$A18)</f>
        <v>0</v>
      </c>
      <c r="G18" s="25">
        <f>TREND(Calculations!G$123:G$124,Calculations!$A$123:$A$124,$A18)</f>
        <v>0.10082784593638294</v>
      </c>
      <c r="H18" s="25">
        <f>TREND(Calculations!H$123:H$124,Calculations!$A$123:$A$124,$A18)</f>
        <v>1.0576062491445548E-2</v>
      </c>
      <c r="I18" s="11">
        <f>TREND(Calculations!I$123:I$124,Calculations!$A$123:$A$124,$A18)</f>
        <v>0</v>
      </c>
      <c r="J18" s="11">
        <f>TREND(Calculations!J$123:J$124,Calculations!$A$123:$A$124,$A18)</f>
        <v>0</v>
      </c>
      <c r="K18" s="11">
        <f>TREND(Calculations!K$123:K$124,Calculations!$A$123:$A$124,$A18)</f>
        <v>0</v>
      </c>
      <c r="L18" s="11">
        <f>TREND(Calculations!L$123:L$124,Calculations!$A$123:$A$124,$A18)</f>
        <v>0</v>
      </c>
      <c r="M18" s="11">
        <f>TREND(Calculations!M$123:M$124,Calculations!$A$123:$A$124,$A18)</f>
        <v>0</v>
      </c>
    </row>
    <row r="19" spans="1:13" x14ac:dyDescent="0.25">
      <c r="A19">
        <v>2030</v>
      </c>
      <c r="B19" s="11">
        <f>TREND(Calculations!B$123:B$124,Calculations!$A$123:$A$124,$A19)</f>
        <v>0</v>
      </c>
      <c r="C19" s="25">
        <f>TREND(Calculations!C$123:C$124,Calculations!$A$123:$A$124,$A19)</f>
        <v>4.4628350215747403E-4</v>
      </c>
      <c r="D19" s="11">
        <f>TREND(Calculations!D$123:D$124,Calculations!$A$123:$A$124,$A19)</f>
        <v>0</v>
      </c>
      <c r="E19" s="25">
        <f>TREND(Calculations!E$123:E$124,Calculations!$A$123:$A$124,$A19)</f>
        <v>1.8595145923228223E-3</v>
      </c>
      <c r="F19" s="11">
        <f>TREND(Calculations!F$123:F$124,Calculations!$A$123:$A$124,$A19)</f>
        <v>0</v>
      </c>
      <c r="G19" s="25">
        <f>TREND(Calculations!G$123:G$124,Calculations!$A$123:$A$124,$A19)</f>
        <v>0.10289314077519585</v>
      </c>
      <c r="H19" s="25">
        <f>TREND(Calculations!H$123:H$124,Calculations!$A$123:$A$124,$A19)</f>
        <v>1.0785184635472345E-2</v>
      </c>
      <c r="I19" s="11">
        <f>TREND(Calculations!I$123:I$124,Calculations!$A$123:$A$124,$A19)</f>
        <v>0</v>
      </c>
      <c r="J19" s="11">
        <f>TREND(Calculations!J$123:J$124,Calculations!$A$123:$A$124,$A19)</f>
        <v>0</v>
      </c>
      <c r="K19" s="11">
        <f>TREND(Calculations!K$123:K$124,Calculations!$A$123:$A$124,$A19)</f>
        <v>0</v>
      </c>
      <c r="L19" s="11">
        <f>TREND(Calculations!L$123:L$124,Calculations!$A$123:$A$124,$A19)</f>
        <v>0</v>
      </c>
      <c r="M19" s="11">
        <f>TREND(Calculations!M$123:M$124,Calculations!$A$123:$A$124,$A19)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TREND(Calculations!B$128:B$129,Calculations!$A$128:$A$129,$A2)</f>
        <v>0</v>
      </c>
      <c r="C2" s="25">
        <f>TREND(Calculations!C$128:C$129,Calculations!$A$128:$A$129,$A2)</f>
        <v>3.0304427087915822E-4</v>
      </c>
      <c r="D2" s="11">
        <f>TREND(Calculations!D$128:D$129,Calculations!$A$128:$A$129,$A2)</f>
        <v>0</v>
      </c>
      <c r="E2" s="25">
        <f>TREND(Calculations!E$128:E$129,Calculations!$A$128:$A$129,$A2)</f>
        <v>1.831519788257463E-3</v>
      </c>
      <c r="F2" s="11">
        <f>TREND(Calculations!F$128:F$129,Calculations!$A$128:$A$129,$A2)</f>
        <v>0</v>
      </c>
      <c r="G2" s="25">
        <f>TREND(Calculations!G$128:G$129,Calculations!$A$128:$A$129,$A2)</f>
        <v>5.6548189709843211E-2</v>
      </c>
      <c r="H2" s="25">
        <f>TREND(Calculations!H$128:H$129,Calculations!$A$128:$A$129,$A2)</f>
        <v>1.0364963418945883E-2</v>
      </c>
      <c r="I2" s="11">
        <f>TREND(Calculations!I$128:I$129,Calculations!$A$128:$A$129,$A2)</f>
        <v>0</v>
      </c>
      <c r="J2" s="11">
        <f>TREND(Calculations!J$128:J$129,Calculations!$A$128:$A$129,$A2)</f>
        <v>0</v>
      </c>
      <c r="K2" s="11">
        <f>TREND(Calculations!K$128:K$129,Calculations!$A$128:$A$129,$A2)</f>
        <v>0</v>
      </c>
      <c r="L2" s="11">
        <f>TREND(Calculations!L$128:L$129,Calculations!$A$128:$A$129,$A2)</f>
        <v>0</v>
      </c>
      <c r="M2" s="11">
        <f>TREND(Calculations!M$128:M$129,Calculations!$A$128:$A$129,$A2)</f>
        <v>0</v>
      </c>
    </row>
    <row r="3" spans="1:13" x14ac:dyDescent="0.25">
      <c r="A3">
        <v>2014</v>
      </c>
      <c r="B3" s="11">
        <f>TREND(Calculations!B$128:B$129,Calculations!$A$128:$A$129,$A3)</f>
        <v>0</v>
      </c>
      <c r="C3" s="25">
        <f>TREND(Calculations!C$128:C$129,Calculations!$A$128:$A$129,$A3)</f>
        <v>3.1178174165150813E-4</v>
      </c>
      <c r="D3" s="11">
        <f>TREND(Calculations!D$128:D$129,Calculations!$A$128:$A$129,$A3)</f>
        <v>0</v>
      </c>
      <c r="E3" s="25">
        <f>TREND(Calculations!E$128:E$129,Calculations!$A$128:$A$129,$A3)</f>
        <v>1.8887646461297342E-3</v>
      </c>
      <c r="F3" s="11">
        <f>TREND(Calculations!F$128:F$129,Calculations!$A$128:$A$129,$A3)</f>
        <v>0</v>
      </c>
      <c r="G3" s="25">
        <f>TREND(Calculations!G$128:G$129,Calculations!$A$128:$A$129,$A3)</f>
        <v>5.8036593151422622E-2</v>
      </c>
      <c r="H3" s="25">
        <f>TREND(Calculations!H$128:H$129,Calculations!$A$128:$A$129,$A3)</f>
        <v>1.0562625632301981E-2</v>
      </c>
      <c r="I3" s="11">
        <f>TREND(Calculations!I$128:I$129,Calculations!$A$128:$A$129,$A3)</f>
        <v>0</v>
      </c>
      <c r="J3" s="11">
        <f>TREND(Calculations!J$128:J$129,Calculations!$A$128:$A$129,$A3)</f>
        <v>0</v>
      </c>
      <c r="K3" s="11">
        <f>TREND(Calculations!K$128:K$129,Calculations!$A$128:$A$129,$A3)</f>
        <v>0</v>
      </c>
      <c r="L3" s="11">
        <f>TREND(Calculations!L$128:L$129,Calculations!$A$128:$A$129,$A3)</f>
        <v>0</v>
      </c>
      <c r="M3" s="11">
        <f>TREND(Calculations!M$128:M$129,Calculations!$A$128:$A$129,$A3)</f>
        <v>0</v>
      </c>
    </row>
    <row r="4" spans="1:13" x14ac:dyDescent="0.25">
      <c r="A4">
        <v>2015</v>
      </c>
      <c r="B4" s="11">
        <f>TREND(Calculations!B$128:B$129,Calculations!$A$128:$A$129,$A4)</f>
        <v>0</v>
      </c>
      <c r="C4" s="25">
        <f>TREND(Calculations!C$128:C$129,Calculations!$A$128:$A$129,$A4)</f>
        <v>3.2051921242385456E-4</v>
      </c>
      <c r="D4" s="11">
        <f>TREND(Calculations!D$128:D$129,Calculations!$A$128:$A$129,$A4)</f>
        <v>0</v>
      </c>
      <c r="E4" s="25">
        <f>TREND(Calculations!E$128:E$129,Calculations!$A$128:$A$129,$A4)</f>
        <v>1.9460095040020053E-3</v>
      </c>
      <c r="F4" s="11">
        <f>TREND(Calculations!F$128:F$129,Calculations!$A$128:$A$129,$A4)</f>
        <v>0</v>
      </c>
      <c r="G4" s="25">
        <f>TREND(Calculations!G$128:G$129,Calculations!$A$128:$A$129,$A4)</f>
        <v>5.9524996593002477E-2</v>
      </c>
      <c r="H4" s="25">
        <f>TREND(Calculations!H$128:H$129,Calculations!$A$128:$A$129,$A4)</f>
        <v>1.0760287845658134E-2</v>
      </c>
      <c r="I4" s="11">
        <f>TREND(Calculations!I$128:I$129,Calculations!$A$128:$A$129,$A4)</f>
        <v>0</v>
      </c>
      <c r="J4" s="11">
        <f>TREND(Calculations!J$128:J$129,Calculations!$A$128:$A$129,$A4)</f>
        <v>0</v>
      </c>
      <c r="K4" s="11">
        <f>TREND(Calculations!K$128:K$129,Calculations!$A$128:$A$129,$A4)</f>
        <v>0</v>
      </c>
      <c r="L4" s="11">
        <f>TREND(Calculations!L$128:L$129,Calculations!$A$128:$A$129,$A4)</f>
        <v>0</v>
      </c>
      <c r="M4" s="11">
        <f>TREND(Calculations!M$128:M$129,Calculations!$A$128:$A$129,$A4)</f>
        <v>0</v>
      </c>
    </row>
    <row r="5" spans="1:13" x14ac:dyDescent="0.25">
      <c r="A5">
        <v>2016</v>
      </c>
      <c r="B5" s="11">
        <f>TREND(Calculations!B$128:B$129,Calculations!$A$128:$A$129,$A5)</f>
        <v>0</v>
      </c>
      <c r="C5" s="25">
        <f>TREND(Calculations!C$128:C$129,Calculations!$A$128:$A$129,$A5)</f>
        <v>3.2925668319620446E-4</v>
      </c>
      <c r="D5" s="11">
        <f>TREND(Calculations!D$128:D$129,Calculations!$A$128:$A$129,$A5)</f>
        <v>0</v>
      </c>
      <c r="E5" s="25">
        <f>TREND(Calculations!E$128:E$129,Calculations!$A$128:$A$129,$A5)</f>
        <v>2.0032543618742765E-3</v>
      </c>
      <c r="F5" s="11">
        <f>TREND(Calculations!F$128:F$129,Calculations!$A$128:$A$129,$A5)</f>
        <v>0</v>
      </c>
      <c r="G5" s="25">
        <f>TREND(Calculations!G$128:G$129,Calculations!$A$128:$A$129,$A5)</f>
        <v>6.1013400034581888E-2</v>
      </c>
      <c r="H5" s="25">
        <f>TREND(Calculations!H$128:H$129,Calculations!$A$128:$A$129,$A5)</f>
        <v>1.0957950059014232E-2</v>
      </c>
      <c r="I5" s="11">
        <f>TREND(Calculations!I$128:I$129,Calculations!$A$128:$A$129,$A5)</f>
        <v>0</v>
      </c>
      <c r="J5" s="11">
        <f>TREND(Calculations!J$128:J$129,Calculations!$A$128:$A$129,$A5)</f>
        <v>0</v>
      </c>
      <c r="K5" s="11">
        <f>TREND(Calculations!K$128:K$129,Calculations!$A$128:$A$129,$A5)</f>
        <v>0</v>
      </c>
      <c r="L5" s="11">
        <f>TREND(Calculations!L$128:L$129,Calculations!$A$128:$A$129,$A5)</f>
        <v>0</v>
      </c>
      <c r="M5" s="11">
        <f>TREND(Calculations!M$128:M$129,Calculations!$A$128:$A$129,$A5)</f>
        <v>0</v>
      </c>
    </row>
    <row r="6" spans="1:13" x14ac:dyDescent="0.25">
      <c r="A6">
        <v>2017</v>
      </c>
      <c r="B6" s="11">
        <f>TREND(Calculations!B$128:B$129,Calculations!$A$128:$A$129,$A6)</f>
        <v>0</v>
      </c>
      <c r="C6" s="25">
        <f>TREND(Calculations!C$128:C$129,Calculations!$A$128:$A$129,$A6)</f>
        <v>3.379941539685509E-4</v>
      </c>
      <c r="D6" s="11">
        <f>TREND(Calculations!D$128:D$129,Calculations!$A$128:$A$129,$A6)</f>
        <v>0</v>
      </c>
      <c r="E6" s="25">
        <f>TREND(Calculations!E$128:E$129,Calculations!$A$128:$A$129,$A6)</f>
        <v>2.0604992197465477E-3</v>
      </c>
      <c r="F6" s="11">
        <f>TREND(Calculations!F$128:F$129,Calculations!$A$128:$A$129,$A6)</f>
        <v>0</v>
      </c>
      <c r="G6" s="25">
        <f>TREND(Calculations!G$128:G$129,Calculations!$A$128:$A$129,$A6)</f>
        <v>6.2501803476161744E-2</v>
      </c>
      <c r="H6" s="25">
        <f>TREND(Calculations!H$128:H$129,Calculations!$A$128:$A$129,$A6)</f>
        <v>1.1155612272370385E-2</v>
      </c>
      <c r="I6" s="11">
        <f>TREND(Calculations!I$128:I$129,Calculations!$A$128:$A$129,$A6)</f>
        <v>0</v>
      </c>
      <c r="J6" s="11">
        <f>TREND(Calculations!J$128:J$129,Calculations!$A$128:$A$129,$A6)</f>
        <v>0</v>
      </c>
      <c r="K6" s="11">
        <f>TREND(Calculations!K$128:K$129,Calculations!$A$128:$A$129,$A6)</f>
        <v>0</v>
      </c>
      <c r="L6" s="11">
        <f>TREND(Calculations!L$128:L$129,Calculations!$A$128:$A$129,$A6)</f>
        <v>0</v>
      </c>
      <c r="M6" s="11">
        <f>TREND(Calculations!M$128:M$129,Calculations!$A$128:$A$129,$A6)</f>
        <v>0</v>
      </c>
    </row>
    <row r="7" spans="1:13" x14ac:dyDescent="0.25">
      <c r="A7">
        <v>2018</v>
      </c>
      <c r="B7" s="11">
        <f>TREND(Calculations!B$128:B$129,Calculations!$A$128:$A$129,$A7)</f>
        <v>0</v>
      </c>
      <c r="C7" s="25">
        <f>TREND(Calculations!C$128:C$129,Calculations!$A$128:$A$129,$A7)</f>
        <v>3.467316247409008E-4</v>
      </c>
      <c r="D7" s="11">
        <f>TREND(Calculations!D$128:D$129,Calculations!$A$128:$A$129,$A7)</f>
        <v>0</v>
      </c>
      <c r="E7" s="25">
        <f>TREND(Calculations!E$128:E$129,Calculations!$A$128:$A$129,$A7)</f>
        <v>2.1177440776188189E-3</v>
      </c>
      <c r="F7" s="11">
        <f>TREND(Calculations!F$128:F$129,Calculations!$A$128:$A$129,$A7)</f>
        <v>0</v>
      </c>
      <c r="G7" s="25">
        <f>TREND(Calculations!G$128:G$129,Calculations!$A$128:$A$129,$A7)</f>
        <v>6.3990206917741155E-2</v>
      </c>
      <c r="H7" s="25">
        <f>TREND(Calculations!H$128:H$129,Calculations!$A$128:$A$129,$A7)</f>
        <v>1.1353274485726483E-2</v>
      </c>
      <c r="I7" s="11">
        <f>TREND(Calculations!I$128:I$129,Calculations!$A$128:$A$129,$A7)</f>
        <v>0</v>
      </c>
      <c r="J7" s="11">
        <f>TREND(Calculations!J$128:J$129,Calculations!$A$128:$A$129,$A7)</f>
        <v>0</v>
      </c>
      <c r="K7" s="11">
        <f>TREND(Calculations!K$128:K$129,Calculations!$A$128:$A$129,$A7)</f>
        <v>0</v>
      </c>
      <c r="L7" s="11">
        <f>TREND(Calculations!L$128:L$129,Calculations!$A$128:$A$129,$A7)</f>
        <v>0</v>
      </c>
      <c r="M7" s="11">
        <f>TREND(Calculations!M$128:M$129,Calculations!$A$128:$A$129,$A7)</f>
        <v>0</v>
      </c>
    </row>
    <row r="8" spans="1:13" x14ac:dyDescent="0.25">
      <c r="A8">
        <v>2019</v>
      </c>
      <c r="B8" s="11">
        <f>TREND(Calculations!B$128:B$129,Calculations!$A$128:$A$129,$A8)</f>
        <v>0</v>
      </c>
      <c r="C8" s="25">
        <f>TREND(Calculations!C$128:C$129,Calculations!$A$128:$A$129,$A8)</f>
        <v>3.554690955132507E-4</v>
      </c>
      <c r="D8" s="11">
        <f>TREND(Calculations!D$128:D$129,Calculations!$A$128:$A$129,$A8)</f>
        <v>0</v>
      </c>
      <c r="E8" s="25">
        <f>TREND(Calculations!E$128:E$129,Calculations!$A$128:$A$129,$A8)</f>
        <v>2.1749889354910901E-3</v>
      </c>
      <c r="F8" s="11">
        <f>TREND(Calculations!F$128:F$129,Calculations!$A$128:$A$129,$A8)</f>
        <v>0</v>
      </c>
      <c r="G8" s="25">
        <f>TREND(Calculations!G$128:G$129,Calculations!$A$128:$A$129,$A8)</f>
        <v>6.547861035932101E-2</v>
      </c>
      <c r="H8" s="25">
        <f>TREND(Calculations!H$128:H$129,Calculations!$A$128:$A$129,$A8)</f>
        <v>1.1550936699082581E-2</v>
      </c>
      <c r="I8" s="11">
        <f>TREND(Calculations!I$128:I$129,Calculations!$A$128:$A$129,$A8)</f>
        <v>0</v>
      </c>
      <c r="J8" s="11">
        <f>TREND(Calculations!J$128:J$129,Calculations!$A$128:$A$129,$A8)</f>
        <v>0</v>
      </c>
      <c r="K8" s="11">
        <f>TREND(Calculations!K$128:K$129,Calculations!$A$128:$A$129,$A8)</f>
        <v>0</v>
      </c>
      <c r="L8" s="11">
        <f>TREND(Calculations!L$128:L$129,Calculations!$A$128:$A$129,$A8)</f>
        <v>0</v>
      </c>
      <c r="M8" s="11">
        <f>TREND(Calculations!M$128:M$129,Calculations!$A$128:$A$129,$A8)</f>
        <v>0</v>
      </c>
    </row>
    <row r="9" spans="1:13" x14ac:dyDescent="0.25">
      <c r="A9" s="13">
        <v>2020</v>
      </c>
      <c r="B9" s="14">
        <f>TREND(Calculations!B$128:B$129,Calculations!$A$128:$A$129,$A9)</f>
        <v>0</v>
      </c>
      <c r="C9" s="26">
        <f>TREND(Calculations!C$128:C$129,Calculations!$A$128:$A$129,$A9)</f>
        <v>3.6420656628559714E-4</v>
      </c>
      <c r="D9" s="14">
        <f>TREND(Calculations!D$128:D$129,Calculations!$A$128:$A$129,$A9)</f>
        <v>0</v>
      </c>
      <c r="E9" s="26">
        <f>TREND(Calculations!E$128:E$129,Calculations!$A$128:$A$129,$A9)</f>
        <v>2.2322337933633613E-3</v>
      </c>
      <c r="F9" s="14">
        <f>TREND(Calculations!F$128:F$129,Calculations!$A$128:$A$129,$A9)</f>
        <v>0</v>
      </c>
      <c r="G9" s="26">
        <f>TREND(Calculations!G$128:G$129,Calculations!$A$128:$A$129,$A9)</f>
        <v>6.6967013800900865E-2</v>
      </c>
      <c r="H9" s="26">
        <f>TREND(Calculations!H$128:H$129,Calculations!$A$128:$A$129,$A9)</f>
        <v>1.1748598912438735E-2</v>
      </c>
      <c r="I9" s="14">
        <f>TREND(Calculations!I$128:I$129,Calculations!$A$128:$A$129,$A9)</f>
        <v>0</v>
      </c>
      <c r="J9" s="14">
        <f>TREND(Calculations!J$128:J$129,Calculations!$A$128:$A$129,$A9)</f>
        <v>0</v>
      </c>
      <c r="K9" s="14">
        <f>TREND(Calculations!K$128:K$129,Calculations!$A$128:$A$129,$A9)</f>
        <v>0</v>
      </c>
      <c r="L9" s="14">
        <f>TREND(Calculations!L$128:L$129,Calculations!$A$128:$A$129,$A9)</f>
        <v>0</v>
      </c>
      <c r="M9" s="14">
        <f>TREND(Calculations!M$128:M$129,Calculations!$A$128:$A$129,$A9)</f>
        <v>0</v>
      </c>
    </row>
    <row r="10" spans="1:13" x14ac:dyDescent="0.25">
      <c r="A10">
        <v>2021</v>
      </c>
      <c r="B10" s="11">
        <f>TREND(Calculations!B$129:B$130,Calculations!$A$129:$A$130,$A10)</f>
        <v>0</v>
      </c>
      <c r="C10" s="25">
        <f>TREND(Calculations!C$129:C$130,Calculations!$A$129:$A$130,$A10)</f>
        <v>3.7241425987278795E-4</v>
      </c>
      <c r="D10" s="11">
        <f>TREND(Calculations!D$129:D$130,Calculations!$A$129:$A$130,$A10)</f>
        <v>0</v>
      </c>
      <c r="E10" s="25">
        <f>TREND(Calculations!E$129:E$130,Calculations!$A$129:$A$130,$A10)</f>
        <v>2.2817392209010245E-3</v>
      </c>
      <c r="F10" s="11">
        <f>TREND(Calculations!F$129:F$130,Calculations!$A$129:$A$130,$A10)</f>
        <v>0</v>
      </c>
      <c r="G10" s="25">
        <f>TREND(Calculations!G$129:G$130,Calculations!$A$129:$A$130,$A10)</f>
        <v>6.8452176627030958E-2</v>
      </c>
      <c r="H10" s="25">
        <f>TREND(Calculations!H$129:H$130,Calculations!$A$129:$A$130,$A10)</f>
        <v>1.2061350695053097E-2</v>
      </c>
      <c r="I10" s="11">
        <f>TREND(Calculations!I$129:I$130,Calculations!$A$129:$A$130,$A10)</f>
        <v>0</v>
      </c>
      <c r="J10" s="11">
        <f>TREND(Calculations!J$129:J$130,Calculations!$A$129:$A$130,$A10)</f>
        <v>0</v>
      </c>
      <c r="K10" s="11">
        <f>TREND(Calculations!K$129:K$130,Calculations!$A$129:$A$130,$A10)</f>
        <v>0</v>
      </c>
      <c r="L10" s="11">
        <f>TREND(Calculations!L$129:L$130,Calculations!$A$129:$A$130,$A10)</f>
        <v>0</v>
      </c>
      <c r="M10" s="11">
        <f>TREND(Calculations!M$129:M$130,Calculations!$A$129:$A$130,$A10)</f>
        <v>0</v>
      </c>
    </row>
    <row r="11" spans="1:13" x14ac:dyDescent="0.25">
      <c r="A11">
        <v>2022</v>
      </c>
      <c r="B11" s="11">
        <f>TREND(Calculations!B$129:B$130,Calculations!$A$129:$A$130,$A11)</f>
        <v>0</v>
      </c>
      <c r="C11" s="25">
        <f>TREND(Calculations!C$129:C$130,Calculations!$A$129:$A$130,$A11)</f>
        <v>3.8062195345997529E-4</v>
      </c>
      <c r="D11" s="11">
        <f>TREND(Calculations!D$129:D$130,Calculations!$A$129:$A$130,$A11)</f>
        <v>0</v>
      </c>
      <c r="E11" s="25">
        <f>TREND(Calculations!E$129:E$130,Calculations!$A$129:$A$130,$A11)</f>
        <v>2.3312446484387017E-3</v>
      </c>
      <c r="F11" s="11">
        <f>TREND(Calculations!F$129:F$130,Calculations!$A$129:$A$130,$A11)</f>
        <v>0</v>
      </c>
      <c r="G11" s="25">
        <f>TREND(Calculations!G$129:G$130,Calculations!$A$129:$A$130,$A11)</f>
        <v>6.9937339453161051E-2</v>
      </c>
      <c r="H11" s="25">
        <f>TREND(Calculations!H$129:H$130,Calculations!$A$129:$A$130,$A11)</f>
        <v>1.2374102477667459E-2</v>
      </c>
      <c r="I11" s="11">
        <f>TREND(Calculations!I$129:I$130,Calculations!$A$129:$A$130,$A11)</f>
        <v>0</v>
      </c>
      <c r="J11" s="11">
        <f>TREND(Calculations!J$129:J$130,Calculations!$A$129:$A$130,$A11)</f>
        <v>0</v>
      </c>
      <c r="K11" s="11">
        <f>TREND(Calculations!K$129:K$130,Calculations!$A$129:$A$130,$A11)</f>
        <v>0</v>
      </c>
      <c r="L11" s="11">
        <f>TREND(Calculations!L$129:L$130,Calculations!$A$129:$A$130,$A11)</f>
        <v>0</v>
      </c>
      <c r="M11" s="11">
        <f>TREND(Calculations!M$129:M$130,Calculations!$A$129:$A$130,$A11)</f>
        <v>0</v>
      </c>
    </row>
    <row r="12" spans="1:13" x14ac:dyDescent="0.25">
      <c r="A12">
        <v>2023</v>
      </c>
      <c r="B12" s="11">
        <f>TREND(Calculations!B$129:B$130,Calculations!$A$129:$A$130,$A12)</f>
        <v>0</v>
      </c>
      <c r="C12" s="25">
        <f>TREND(Calculations!C$129:C$130,Calculations!$A$129:$A$130,$A12)</f>
        <v>3.8882964704716264E-4</v>
      </c>
      <c r="D12" s="11">
        <f>TREND(Calculations!D$129:D$130,Calculations!$A$129:$A$130,$A12)</f>
        <v>0</v>
      </c>
      <c r="E12" s="25">
        <f>TREND(Calculations!E$129:E$130,Calculations!$A$129:$A$130,$A12)</f>
        <v>2.3807500759763789E-3</v>
      </c>
      <c r="F12" s="11">
        <f>TREND(Calculations!F$129:F$130,Calculations!$A$129:$A$130,$A12)</f>
        <v>0</v>
      </c>
      <c r="G12" s="25">
        <f>TREND(Calculations!G$129:G$130,Calculations!$A$129:$A$130,$A12)</f>
        <v>7.1422502279291589E-2</v>
      </c>
      <c r="H12" s="25">
        <f>TREND(Calculations!H$129:H$130,Calculations!$A$129:$A$130,$A12)</f>
        <v>1.2686854260281821E-2</v>
      </c>
      <c r="I12" s="11">
        <f>TREND(Calculations!I$129:I$130,Calculations!$A$129:$A$130,$A12)</f>
        <v>0</v>
      </c>
      <c r="J12" s="11">
        <f>TREND(Calculations!J$129:J$130,Calculations!$A$129:$A$130,$A12)</f>
        <v>0</v>
      </c>
      <c r="K12" s="11">
        <f>TREND(Calculations!K$129:K$130,Calculations!$A$129:$A$130,$A12)</f>
        <v>0</v>
      </c>
      <c r="L12" s="11">
        <f>TREND(Calculations!L$129:L$130,Calculations!$A$129:$A$130,$A12)</f>
        <v>0</v>
      </c>
      <c r="M12" s="11">
        <f>TREND(Calculations!M$129:M$130,Calculations!$A$129:$A$130,$A12)</f>
        <v>0</v>
      </c>
    </row>
    <row r="13" spans="1:13" x14ac:dyDescent="0.25">
      <c r="A13">
        <v>2024</v>
      </c>
      <c r="B13" s="11">
        <f>TREND(Calculations!B$129:B$130,Calculations!$A$129:$A$130,$A13)</f>
        <v>0</v>
      </c>
      <c r="C13" s="25">
        <f>TREND(Calculations!C$129:C$130,Calculations!$A$129:$A$130,$A13)</f>
        <v>3.9703734063434998E-4</v>
      </c>
      <c r="D13" s="11">
        <f>TREND(Calculations!D$129:D$130,Calculations!$A$129:$A$130,$A13)</f>
        <v>0</v>
      </c>
      <c r="E13" s="25">
        <f>TREND(Calculations!E$129:E$130,Calculations!$A$129:$A$130,$A13)</f>
        <v>2.4302555035140561E-3</v>
      </c>
      <c r="F13" s="11">
        <f>TREND(Calculations!F$129:F$130,Calculations!$A$129:$A$130,$A13)</f>
        <v>0</v>
      </c>
      <c r="G13" s="25">
        <f>TREND(Calculations!G$129:G$130,Calculations!$A$129:$A$130,$A13)</f>
        <v>7.2907665105421682E-2</v>
      </c>
      <c r="H13" s="25">
        <f>TREND(Calculations!H$129:H$130,Calculations!$A$129:$A$130,$A13)</f>
        <v>1.2999606042896183E-2</v>
      </c>
      <c r="I13" s="11">
        <f>TREND(Calculations!I$129:I$130,Calculations!$A$129:$A$130,$A13)</f>
        <v>0</v>
      </c>
      <c r="J13" s="11">
        <f>TREND(Calculations!J$129:J$130,Calculations!$A$129:$A$130,$A13)</f>
        <v>0</v>
      </c>
      <c r="K13" s="11">
        <f>TREND(Calculations!K$129:K$130,Calculations!$A$129:$A$130,$A13)</f>
        <v>0</v>
      </c>
      <c r="L13" s="11">
        <f>TREND(Calculations!L$129:L$130,Calculations!$A$129:$A$130,$A13)</f>
        <v>0</v>
      </c>
      <c r="M13" s="11">
        <f>TREND(Calculations!M$129:M$130,Calculations!$A$129:$A$130,$A13)</f>
        <v>0</v>
      </c>
    </row>
    <row r="14" spans="1:13" x14ac:dyDescent="0.25">
      <c r="A14">
        <v>2025</v>
      </c>
      <c r="B14" s="11">
        <f>TREND(Calculations!B$129:B$130,Calculations!$A$129:$A$130,$A14)</f>
        <v>0</v>
      </c>
      <c r="C14" s="25">
        <f>TREND(Calculations!C$129:C$130,Calculations!$A$129:$A$130,$A14)</f>
        <v>4.0524503422153732E-4</v>
      </c>
      <c r="D14" s="11">
        <f>TREND(Calculations!D$129:D$130,Calculations!$A$129:$A$130,$A14)</f>
        <v>0</v>
      </c>
      <c r="E14" s="25">
        <f>TREND(Calculations!E$129:E$130,Calculations!$A$129:$A$130,$A14)</f>
        <v>2.4797609310517332E-3</v>
      </c>
      <c r="F14" s="11">
        <f>TREND(Calculations!F$129:F$130,Calculations!$A$129:$A$130,$A14)</f>
        <v>0</v>
      </c>
      <c r="G14" s="25">
        <f>TREND(Calculations!G$129:G$130,Calculations!$A$129:$A$130,$A14)</f>
        <v>7.4392827931552219E-2</v>
      </c>
      <c r="H14" s="25">
        <f>TREND(Calculations!H$129:H$130,Calculations!$A$129:$A$130,$A14)</f>
        <v>1.3312357825510657E-2</v>
      </c>
      <c r="I14" s="11">
        <f>TREND(Calculations!I$129:I$130,Calculations!$A$129:$A$130,$A14)</f>
        <v>0</v>
      </c>
      <c r="J14" s="11">
        <f>TREND(Calculations!J$129:J$130,Calculations!$A$129:$A$130,$A14)</f>
        <v>0</v>
      </c>
      <c r="K14" s="11">
        <f>TREND(Calculations!K$129:K$130,Calculations!$A$129:$A$130,$A14)</f>
        <v>0</v>
      </c>
      <c r="L14" s="11">
        <f>TREND(Calculations!L$129:L$130,Calculations!$A$129:$A$130,$A14)</f>
        <v>0</v>
      </c>
      <c r="M14" s="11">
        <f>TREND(Calculations!M$129:M$130,Calculations!$A$129:$A$130,$A14)</f>
        <v>0</v>
      </c>
    </row>
    <row r="15" spans="1:13" x14ac:dyDescent="0.25">
      <c r="A15">
        <v>2026</v>
      </c>
      <c r="B15" s="11">
        <f>TREND(Calculations!B$129:B$130,Calculations!$A$129:$A$130,$A15)</f>
        <v>0</v>
      </c>
      <c r="C15" s="25">
        <f>TREND(Calculations!C$129:C$130,Calculations!$A$129:$A$130,$A15)</f>
        <v>4.1345272780872466E-4</v>
      </c>
      <c r="D15" s="11">
        <f>TREND(Calculations!D$129:D$130,Calculations!$A$129:$A$130,$A15)</f>
        <v>0</v>
      </c>
      <c r="E15" s="25">
        <f>TREND(Calculations!E$129:E$130,Calculations!$A$129:$A$130,$A15)</f>
        <v>2.5292663585894104E-3</v>
      </c>
      <c r="F15" s="11">
        <f>TREND(Calculations!F$129:F$130,Calculations!$A$129:$A$130,$A15)</f>
        <v>0</v>
      </c>
      <c r="G15" s="25">
        <f>TREND(Calculations!G$129:G$130,Calculations!$A$129:$A$130,$A15)</f>
        <v>7.5877990757682312E-2</v>
      </c>
      <c r="H15" s="25">
        <f>TREND(Calculations!H$129:H$130,Calculations!$A$129:$A$130,$A15)</f>
        <v>1.3625109608125019E-2</v>
      </c>
      <c r="I15" s="11">
        <f>TREND(Calculations!I$129:I$130,Calculations!$A$129:$A$130,$A15)</f>
        <v>0</v>
      </c>
      <c r="J15" s="11">
        <f>TREND(Calculations!J$129:J$130,Calculations!$A$129:$A$130,$A15)</f>
        <v>0</v>
      </c>
      <c r="K15" s="11">
        <f>TREND(Calculations!K$129:K$130,Calculations!$A$129:$A$130,$A15)</f>
        <v>0</v>
      </c>
      <c r="L15" s="11">
        <f>TREND(Calculations!L$129:L$130,Calculations!$A$129:$A$130,$A15)</f>
        <v>0</v>
      </c>
      <c r="M15" s="11">
        <f>TREND(Calculations!M$129:M$130,Calculations!$A$129:$A$130,$A15)</f>
        <v>0</v>
      </c>
    </row>
    <row r="16" spans="1:13" x14ac:dyDescent="0.25">
      <c r="A16">
        <v>2027</v>
      </c>
      <c r="B16" s="11">
        <f>TREND(Calculations!B$129:B$130,Calculations!$A$129:$A$130,$A16)</f>
        <v>0</v>
      </c>
      <c r="C16" s="25">
        <f>TREND(Calculations!C$129:C$130,Calculations!$A$129:$A$130,$A16)</f>
        <v>4.2166042139591201E-4</v>
      </c>
      <c r="D16" s="11">
        <f>TREND(Calculations!D$129:D$130,Calculations!$A$129:$A$130,$A16)</f>
        <v>0</v>
      </c>
      <c r="E16" s="25">
        <f>TREND(Calculations!E$129:E$130,Calculations!$A$129:$A$130,$A16)</f>
        <v>2.5787717861270876E-3</v>
      </c>
      <c r="F16" s="11">
        <f>TREND(Calculations!F$129:F$130,Calculations!$A$129:$A$130,$A16)</f>
        <v>0</v>
      </c>
      <c r="G16" s="25">
        <f>TREND(Calculations!G$129:G$130,Calculations!$A$129:$A$130,$A16)</f>
        <v>7.7363153583812849E-2</v>
      </c>
      <c r="H16" s="25">
        <f>TREND(Calculations!H$129:H$130,Calculations!$A$129:$A$130,$A16)</f>
        <v>1.3937861390739381E-2</v>
      </c>
      <c r="I16" s="11">
        <f>TREND(Calculations!I$129:I$130,Calculations!$A$129:$A$130,$A16)</f>
        <v>0</v>
      </c>
      <c r="J16" s="11">
        <f>TREND(Calculations!J$129:J$130,Calculations!$A$129:$A$130,$A16)</f>
        <v>0</v>
      </c>
      <c r="K16" s="11">
        <f>TREND(Calculations!K$129:K$130,Calculations!$A$129:$A$130,$A16)</f>
        <v>0</v>
      </c>
      <c r="L16" s="11">
        <f>TREND(Calculations!L$129:L$130,Calculations!$A$129:$A$130,$A16)</f>
        <v>0</v>
      </c>
      <c r="M16" s="11">
        <f>TREND(Calculations!M$129:M$130,Calculations!$A$129:$A$130,$A16)</f>
        <v>0</v>
      </c>
    </row>
    <row r="17" spans="1:13" x14ac:dyDescent="0.25">
      <c r="A17">
        <v>2028</v>
      </c>
      <c r="B17" s="11">
        <f>TREND(Calculations!B$129:B$130,Calculations!$A$129:$A$130,$A17)</f>
        <v>0</v>
      </c>
      <c r="C17" s="25">
        <f>TREND(Calculations!C$129:C$130,Calculations!$A$129:$A$130,$A17)</f>
        <v>4.2986811498309935E-4</v>
      </c>
      <c r="D17" s="11">
        <f>TREND(Calculations!D$129:D$130,Calculations!$A$129:$A$130,$A17)</f>
        <v>0</v>
      </c>
      <c r="E17" s="25">
        <f>TREND(Calculations!E$129:E$130,Calculations!$A$129:$A$130,$A17)</f>
        <v>2.6282772136647647E-3</v>
      </c>
      <c r="F17" s="11">
        <f>TREND(Calculations!F$129:F$130,Calculations!$A$129:$A$130,$A17)</f>
        <v>0</v>
      </c>
      <c r="G17" s="25">
        <f>TREND(Calculations!G$129:G$130,Calculations!$A$129:$A$130,$A17)</f>
        <v>7.8848316409942942E-2</v>
      </c>
      <c r="H17" s="25">
        <f>TREND(Calculations!H$129:H$130,Calculations!$A$129:$A$130,$A17)</f>
        <v>1.4250613173353743E-2</v>
      </c>
      <c r="I17" s="11">
        <f>TREND(Calculations!I$129:I$130,Calculations!$A$129:$A$130,$A17)</f>
        <v>0</v>
      </c>
      <c r="J17" s="11">
        <f>TREND(Calculations!J$129:J$130,Calculations!$A$129:$A$130,$A17)</f>
        <v>0</v>
      </c>
      <c r="K17" s="11">
        <f>TREND(Calculations!K$129:K$130,Calculations!$A$129:$A$130,$A17)</f>
        <v>0</v>
      </c>
      <c r="L17" s="11">
        <f>TREND(Calculations!L$129:L$130,Calculations!$A$129:$A$130,$A17)</f>
        <v>0</v>
      </c>
      <c r="M17" s="11">
        <f>TREND(Calculations!M$129:M$130,Calculations!$A$129:$A$130,$A17)</f>
        <v>0</v>
      </c>
    </row>
    <row r="18" spans="1:13" x14ac:dyDescent="0.25">
      <c r="A18">
        <v>2029</v>
      </c>
      <c r="B18" s="11">
        <f>TREND(Calculations!B$129:B$130,Calculations!$A$129:$A$130,$A18)</f>
        <v>0</v>
      </c>
      <c r="C18" s="25">
        <f>TREND(Calculations!C$129:C$130,Calculations!$A$129:$A$130,$A18)</f>
        <v>4.3807580857028669E-4</v>
      </c>
      <c r="D18" s="11">
        <f>TREND(Calculations!D$129:D$130,Calculations!$A$129:$A$130,$A18)</f>
        <v>0</v>
      </c>
      <c r="E18" s="25">
        <f>TREND(Calculations!E$129:E$130,Calculations!$A$129:$A$130,$A18)</f>
        <v>2.6777826412024419E-3</v>
      </c>
      <c r="F18" s="11">
        <f>TREND(Calculations!F$129:F$130,Calculations!$A$129:$A$130,$A18)</f>
        <v>0</v>
      </c>
      <c r="G18" s="25">
        <f>TREND(Calculations!G$129:G$130,Calculations!$A$129:$A$130,$A18)</f>
        <v>8.033347923607348E-2</v>
      </c>
      <c r="H18" s="25">
        <f>TREND(Calculations!H$129:H$130,Calculations!$A$129:$A$130,$A18)</f>
        <v>1.4563364955968106E-2</v>
      </c>
      <c r="I18" s="11">
        <f>TREND(Calculations!I$129:I$130,Calculations!$A$129:$A$130,$A18)</f>
        <v>0</v>
      </c>
      <c r="J18" s="11">
        <f>TREND(Calculations!J$129:J$130,Calculations!$A$129:$A$130,$A18)</f>
        <v>0</v>
      </c>
      <c r="K18" s="11">
        <f>TREND(Calculations!K$129:K$130,Calculations!$A$129:$A$130,$A18)</f>
        <v>0</v>
      </c>
      <c r="L18" s="11">
        <f>TREND(Calculations!L$129:L$130,Calculations!$A$129:$A$130,$A18)</f>
        <v>0</v>
      </c>
      <c r="M18" s="11">
        <f>TREND(Calculations!M$129:M$130,Calculations!$A$129:$A$130,$A18)</f>
        <v>0</v>
      </c>
    </row>
    <row r="19" spans="1:13" x14ac:dyDescent="0.25">
      <c r="A19">
        <v>2030</v>
      </c>
      <c r="B19" s="11">
        <f>TREND(Calculations!B$129:B$130,Calculations!$A$129:$A$130,$A19)</f>
        <v>0</v>
      </c>
      <c r="C19" s="25">
        <f>TREND(Calculations!C$129:C$130,Calculations!$A$129:$A$130,$A19)</f>
        <v>4.4628350215747403E-4</v>
      </c>
      <c r="D19" s="11">
        <f>TREND(Calculations!D$129:D$130,Calculations!$A$129:$A$130,$A19)</f>
        <v>0</v>
      </c>
      <c r="E19" s="25">
        <f>TREND(Calculations!E$129:E$130,Calculations!$A$129:$A$130,$A19)</f>
        <v>2.7272880687401191E-3</v>
      </c>
      <c r="F19" s="11">
        <f>TREND(Calculations!F$129:F$130,Calculations!$A$129:$A$130,$A19)</f>
        <v>0</v>
      </c>
      <c r="G19" s="25">
        <f>TREND(Calculations!G$129:G$130,Calculations!$A$129:$A$130,$A19)</f>
        <v>8.1818642062203573E-2</v>
      </c>
      <c r="H19" s="25">
        <f>TREND(Calculations!H$129:H$130,Calculations!$A$129:$A$130,$A19)</f>
        <v>1.4876116738582468E-2</v>
      </c>
      <c r="I19" s="11">
        <f>TREND(Calculations!I$129:I$130,Calculations!$A$129:$A$130,$A19)</f>
        <v>0</v>
      </c>
      <c r="J19" s="11">
        <f>TREND(Calculations!J$129:J$130,Calculations!$A$129:$A$130,$A19)</f>
        <v>0</v>
      </c>
      <c r="K19" s="11">
        <f>TREND(Calculations!K$129:K$130,Calculations!$A$129:$A$130,$A19)</f>
        <v>0</v>
      </c>
      <c r="L19" s="11">
        <f>TREND(Calculations!L$129:L$130,Calculations!$A$129:$A$130,$A19)</f>
        <v>0</v>
      </c>
      <c r="M19" s="11">
        <f>TREND(Calculations!M$129:M$130,Calculations!$A$129:$A$130,$A19)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TREND(Calculations!B$134:B$135,Calculations!$A$134:$A$135,$A2)</f>
        <v>0</v>
      </c>
      <c r="C2" s="25">
        <f>TREND(Calculations!C$134:C$135,Calculations!$A$134:$A$135,$A2)</f>
        <v>3.0304427087915822E-4</v>
      </c>
      <c r="D2" s="11">
        <f>TREND(Calculations!D$134:D$135,Calculations!$A$134:$A$135,$A2)</f>
        <v>0</v>
      </c>
      <c r="E2" s="25">
        <f>TREND(Calculations!E$134:E$135,Calculations!$A$134:$A$135,$A2)</f>
        <v>1.1989229205341609E-3</v>
      </c>
      <c r="F2" s="11">
        <f>TREND(Calculations!F$134:F$135,Calculations!$A$134:$A$135,$A2)</f>
        <v>0</v>
      </c>
      <c r="G2" s="25">
        <f>TREND(Calculations!G$134:G$135,Calculations!$A$134:$A$135,$A2)</f>
        <v>5.6548189709843211E-2</v>
      </c>
      <c r="H2" s="25">
        <f>TREND(Calculations!H$134:H$135,Calculations!$A$134:$A$135,$A2)</f>
        <v>7.2598083381174572E-3</v>
      </c>
      <c r="I2" s="11">
        <f>TREND(Calculations!I$134:I$135,Calculations!$A$134:$A$135,$A2)</f>
        <v>0</v>
      </c>
      <c r="J2" s="11">
        <f>TREND(Calculations!J$134:J$135,Calculations!$A$134:$A$135,$A2)</f>
        <v>0</v>
      </c>
      <c r="K2" s="11">
        <f>TREND(Calculations!K$134:K$135,Calculations!$A$134:$A$135,$A2)</f>
        <v>0</v>
      </c>
      <c r="L2" s="11">
        <f>TREND(Calculations!L$134:L$135,Calculations!$A$134:$A$135,$A2)</f>
        <v>0</v>
      </c>
      <c r="M2" s="11">
        <f>TREND(Calculations!M$134:M$135,Calculations!$A$134:$A$135,$A2)</f>
        <v>0</v>
      </c>
    </row>
    <row r="3" spans="1:13" x14ac:dyDescent="0.25">
      <c r="A3">
        <v>2014</v>
      </c>
      <c r="B3" s="11">
        <f>TREND(Calculations!B$134:B$135,Calculations!$A$134:$A$135,$A3)</f>
        <v>0</v>
      </c>
      <c r="C3" s="25">
        <f>TREND(Calculations!C$134:C$135,Calculations!$A$134:$A$135,$A3)</f>
        <v>3.1178174165150813E-4</v>
      </c>
      <c r="D3" s="11">
        <f>TREND(Calculations!D$134:D$135,Calculations!$A$134:$A$135,$A3)</f>
        <v>0</v>
      </c>
      <c r="E3" s="25">
        <f>TREND(Calculations!E$134:E$135,Calculations!$A$134:$A$135,$A3)</f>
        <v>1.2290527703853749E-3</v>
      </c>
      <c r="F3" s="11">
        <f>TREND(Calculations!F$134:F$135,Calculations!$A$134:$A$135,$A3)</f>
        <v>0</v>
      </c>
      <c r="G3" s="25">
        <f>TREND(Calculations!G$134:G$135,Calculations!$A$134:$A$135,$A3)</f>
        <v>5.8036593151422622E-2</v>
      </c>
      <c r="H3" s="25">
        <f>TREND(Calculations!H$134:H$135,Calculations!$A$134:$A$135,$A3)</f>
        <v>7.4646876034156207E-3</v>
      </c>
      <c r="I3" s="11">
        <f>TREND(Calculations!I$134:I$135,Calculations!$A$134:$A$135,$A3)</f>
        <v>0</v>
      </c>
      <c r="J3" s="11">
        <f>TREND(Calculations!J$134:J$135,Calculations!$A$134:$A$135,$A3)</f>
        <v>0</v>
      </c>
      <c r="K3" s="11">
        <f>TREND(Calculations!K$134:K$135,Calculations!$A$134:$A$135,$A3)</f>
        <v>0</v>
      </c>
      <c r="L3" s="11">
        <f>TREND(Calculations!L$134:L$135,Calculations!$A$134:$A$135,$A3)</f>
        <v>0</v>
      </c>
      <c r="M3" s="11">
        <f>TREND(Calculations!M$134:M$135,Calculations!$A$134:$A$135,$A3)</f>
        <v>0</v>
      </c>
    </row>
    <row r="4" spans="1:13" x14ac:dyDescent="0.25">
      <c r="A4">
        <v>2015</v>
      </c>
      <c r="B4" s="11">
        <f>TREND(Calculations!B$134:B$135,Calculations!$A$134:$A$135,$A4)</f>
        <v>0</v>
      </c>
      <c r="C4" s="25">
        <f>TREND(Calculations!C$134:C$135,Calculations!$A$134:$A$135,$A4)</f>
        <v>3.2051921242385456E-4</v>
      </c>
      <c r="D4" s="11">
        <f>TREND(Calculations!D$134:D$135,Calculations!$A$134:$A$135,$A4)</f>
        <v>0</v>
      </c>
      <c r="E4" s="25">
        <f>TREND(Calculations!E$134:E$135,Calculations!$A$134:$A$135,$A4)</f>
        <v>1.2591826202365819E-3</v>
      </c>
      <c r="F4" s="11">
        <f>TREND(Calculations!F$134:F$135,Calculations!$A$134:$A$135,$A4)</f>
        <v>0</v>
      </c>
      <c r="G4" s="25">
        <f>TREND(Calculations!G$134:G$135,Calculations!$A$134:$A$135,$A4)</f>
        <v>5.9524996593002477E-2</v>
      </c>
      <c r="H4" s="25">
        <f>TREND(Calculations!H$134:H$135,Calculations!$A$134:$A$135,$A4)</f>
        <v>7.6695668687137841E-3</v>
      </c>
      <c r="I4" s="11">
        <f>TREND(Calculations!I$134:I$135,Calculations!$A$134:$A$135,$A4)</f>
        <v>0</v>
      </c>
      <c r="J4" s="11">
        <f>TREND(Calculations!J$134:J$135,Calculations!$A$134:$A$135,$A4)</f>
        <v>0</v>
      </c>
      <c r="K4" s="11">
        <f>TREND(Calculations!K$134:K$135,Calculations!$A$134:$A$135,$A4)</f>
        <v>0</v>
      </c>
      <c r="L4" s="11">
        <f>TREND(Calculations!L$134:L$135,Calculations!$A$134:$A$135,$A4)</f>
        <v>0</v>
      </c>
      <c r="M4" s="11">
        <f>TREND(Calculations!M$134:M$135,Calculations!$A$134:$A$135,$A4)</f>
        <v>0</v>
      </c>
    </row>
    <row r="5" spans="1:13" x14ac:dyDescent="0.25">
      <c r="A5">
        <v>2016</v>
      </c>
      <c r="B5" s="11">
        <f>TREND(Calculations!B$134:B$135,Calculations!$A$134:$A$135,$A5)</f>
        <v>0</v>
      </c>
      <c r="C5" s="25">
        <f>TREND(Calculations!C$134:C$135,Calculations!$A$134:$A$135,$A5)</f>
        <v>3.2925668319620446E-4</v>
      </c>
      <c r="D5" s="11">
        <f>TREND(Calculations!D$134:D$135,Calculations!$A$134:$A$135,$A5)</f>
        <v>0</v>
      </c>
      <c r="E5" s="25">
        <f>TREND(Calculations!E$134:E$135,Calculations!$A$134:$A$135,$A5)</f>
        <v>1.2893124700877959E-3</v>
      </c>
      <c r="F5" s="11">
        <f>TREND(Calculations!F$134:F$135,Calculations!$A$134:$A$135,$A5)</f>
        <v>0</v>
      </c>
      <c r="G5" s="25">
        <f>TREND(Calculations!G$134:G$135,Calculations!$A$134:$A$135,$A5)</f>
        <v>6.1013400034581888E-2</v>
      </c>
      <c r="H5" s="25">
        <f>TREND(Calculations!H$134:H$135,Calculations!$A$134:$A$135,$A5)</f>
        <v>7.8744461340119476E-3</v>
      </c>
      <c r="I5" s="11">
        <f>TREND(Calculations!I$134:I$135,Calculations!$A$134:$A$135,$A5)</f>
        <v>0</v>
      </c>
      <c r="J5" s="11">
        <f>TREND(Calculations!J$134:J$135,Calculations!$A$134:$A$135,$A5)</f>
        <v>0</v>
      </c>
      <c r="K5" s="11">
        <f>TREND(Calculations!K$134:K$135,Calculations!$A$134:$A$135,$A5)</f>
        <v>0</v>
      </c>
      <c r="L5" s="11">
        <f>TREND(Calculations!L$134:L$135,Calculations!$A$134:$A$135,$A5)</f>
        <v>0</v>
      </c>
      <c r="M5" s="11">
        <f>TREND(Calculations!M$134:M$135,Calculations!$A$134:$A$135,$A5)</f>
        <v>0</v>
      </c>
    </row>
    <row r="6" spans="1:13" x14ac:dyDescent="0.25">
      <c r="A6">
        <v>2017</v>
      </c>
      <c r="B6" s="11">
        <f>TREND(Calculations!B$134:B$135,Calculations!$A$134:$A$135,$A6)</f>
        <v>0</v>
      </c>
      <c r="C6" s="25">
        <f>TREND(Calculations!C$134:C$135,Calculations!$A$134:$A$135,$A6)</f>
        <v>3.379941539685509E-4</v>
      </c>
      <c r="D6" s="11">
        <f>TREND(Calculations!D$134:D$135,Calculations!$A$134:$A$135,$A6)</f>
        <v>0</v>
      </c>
      <c r="E6" s="25">
        <f>TREND(Calculations!E$134:E$135,Calculations!$A$134:$A$135,$A6)</f>
        <v>1.3194423199390098E-3</v>
      </c>
      <c r="F6" s="11">
        <f>TREND(Calculations!F$134:F$135,Calculations!$A$134:$A$135,$A6)</f>
        <v>0</v>
      </c>
      <c r="G6" s="25">
        <f>TREND(Calculations!G$134:G$135,Calculations!$A$134:$A$135,$A6)</f>
        <v>6.2501803476161744E-2</v>
      </c>
      <c r="H6" s="25">
        <f>TREND(Calculations!H$134:H$135,Calculations!$A$134:$A$135,$A6)</f>
        <v>8.0793253993101111E-3</v>
      </c>
      <c r="I6" s="11">
        <f>TREND(Calculations!I$134:I$135,Calculations!$A$134:$A$135,$A6)</f>
        <v>0</v>
      </c>
      <c r="J6" s="11">
        <f>TREND(Calculations!J$134:J$135,Calculations!$A$134:$A$135,$A6)</f>
        <v>0</v>
      </c>
      <c r="K6" s="11">
        <f>TREND(Calculations!K$134:K$135,Calculations!$A$134:$A$135,$A6)</f>
        <v>0</v>
      </c>
      <c r="L6" s="11">
        <f>TREND(Calculations!L$134:L$135,Calculations!$A$134:$A$135,$A6)</f>
        <v>0</v>
      </c>
      <c r="M6" s="11">
        <f>TREND(Calculations!M$134:M$135,Calculations!$A$134:$A$135,$A6)</f>
        <v>0</v>
      </c>
    </row>
    <row r="7" spans="1:13" x14ac:dyDescent="0.25">
      <c r="A7">
        <v>2018</v>
      </c>
      <c r="B7" s="11">
        <f>TREND(Calculations!B$134:B$135,Calculations!$A$134:$A$135,$A7)</f>
        <v>0</v>
      </c>
      <c r="C7" s="25">
        <f>TREND(Calculations!C$134:C$135,Calculations!$A$134:$A$135,$A7)</f>
        <v>3.467316247409008E-4</v>
      </c>
      <c r="D7" s="11">
        <f>TREND(Calculations!D$134:D$135,Calculations!$A$134:$A$135,$A7)</f>
        <v>0</v>
      </c>
      <c r="E7" s="25">
        <f>TREND(Calculations!E$134:E$135,Calculations!$A$134:$A$135,$A7)</f>
        <v>1.3495721697902169E-3</v>
      </c>
      <c r="F7" s="11">
        <f>TREND(Calculations!F$134:F$135,Calculations!$A$134:$A$135,$A7)</f>
        <v>0</v>
      </c>
      <c r="G7" s="25">
        <f>TREND(Calculations!G$134:G$135,Calculations!$A$134:$A$135,$A7)</f>
        <v>6.3990206917741155E-2</v>
      </c>
      <c r="H7" s="25">
        <f>TREND(Calculations!H$134:H$135,Calculations!$A$134:$A$135,$A7)</f>
        <v>8.28420466460833E-3</v>
      </c>
      <c r="I7" s="11">
        <f>TREND(Calculations!I$134:I$135,Calculations!$A$134:$A$135,$A7)</f>
        <v>0</v>
      </c>
      <c r="J7" s="11">
        <f>TREND(Calculations!J$134:J$135,Calculations!$A$134:$A$135,$A7)</f>
        <v>0</v>
      </c>
      <c r="K7" s="11">
        <f>TREND(Calculations!K$134:K$135,Calculations!$A$134:$A$135,$A7)</f>
        <v>0</v>
      </c>
      <c r="L7" s="11">
        <f>TREND(Calculations!L$134:L$135,Calculations!$A$134:$A$135,$A7)</f>
        <v>0</v>
      </c>
      <c r="M7" s="11">
        <f>TREND(Calculations!M$134:M$135,Calculations!$A$134:$A$135,$A7)</f>
        <v>0</v>
      </c>
    </row>
    <row r="8" spans="1:13" x14ac:dyDescent="0.25">
      <c r="A8">
        <v>2019</v>
      </c>
      <c r="B8" s="11">
        <f>TREND(Calculations!B$134:B$135,Calculations!$A$134:$A$135,$A8)</f>
        <v>0</v>
      </c>
      <c r="C8" s="25">
        <f>TREND(Calculations!C$134:C$135,Calculations!$A$134:$A$135,$A8)</f>
        <v>3.554690955132507E-4</v>
      </c>
      <c r="D8" s="11">
        <f>TREND(Calculations!D$134:D$135,Calculations!$A$134:$A$135,$A8)</f>
        <v>0</v>
      </c>
      <c r="E8" s="25">
        <f>TREND(Calculations!E$134:E$135,Calculations!$A$134:$A$135,$A8)</f>
        <v>1.3797020196414309E-3</v>
      </c>
      <c r="F8" s="11">
        <f>TREND(Calculations!F$134:F$135,Calculations!$A$134:$A$135,$A8)</f>
        <v>0</v>
      </c>
      <c r="G8" s="25">
        <f>TREND(Calculations!G$134:G$135,Calculations!$A$134:$A$135,$A8)</f>
        <v>6.547861035932101E-2</v>
      </c>
      <c r="H8" s="25">
        <f>TREND(Calculations!H$134:H$135,Calculations!$A$134:$A$135,$A8)</f>
        <v>8.4890839299064935E-3</v>
      </c>
      <c r="I8" s="11">
        <f>TREND(Calculations!I$134:I$135,Calculations!$A$134:$A$135,$A8)</f>
        <v>0</v>
      </c>
      <c r="J8" s="11">
        <f>TREND(Calculations!J$134:J$135,Calculations!$A$134:$A$135,$A8)</f>
        <v>0</v>
      </c>
      <c r="K8" s="11">
        <f>TREND(Calculations!K$134:K$135,Calculations!$A$134:$A$135,$A8)</f>
        <v>0</v>
      </c>
      <c r="L8" s="11">
        <f>TREND(Calculations!L$134:L$135,Calculations!$A$134:$A$135,$A8)</f>
        <v>0</v>
      </c>
      <c r="M8" s="11">
        <f>TREND(Calculations!M$134:M$135,Calculations!$A$134:$A$135,$A8)</f>
        <v>0</v>
      </c>
    </row>
    <row r="9" spans="1:13" x14ac:dyDescent="0.25">
      <c r="A9" s="13">
        <v>2020</v>
      </c>
      <c r="B9" s="14">
        <f>TREND(Calculations!B$134:B$135,Calculations!$A$134:$A$135,$A9)</f>
        <v>0</v>
      </c>
      <c r="C9" s="26">
        <f>TREND(Calculations!C$134:C$135,Calculations!$A$134:$A$135,$A9)</f>
        <v>3.6420656628559714E-4</v>
      </c>
      <c r="D9" s="14">
        <f>TREND(Calculations!D$134:D$135,Calculations!$A$134:$A$135,$A9)</f>
        <v>0</v>
      </c>
      <c r="E9" s="26">
        <f>TREND(Calculations!E$134:E$135,Calculations!$A$134:$A$135,$A9)</f>
        <v>1.4098318694926448E-3</v>
      </c>
      <c r="F9" s="14">
        <f>TREND(Calculations!F$134:F$135,Calculations!$A$134:$A$135,$A9)</f>
        <v>0</v>
      </c>
      <c r="G9" s="26">
        <f>TREND(Calculations!G$134:G$135,Calculations!$A$134:$A$135,$A9)</f>
        <v>6.6967013800900865E-2</v>
      </c>
      <c r="H9" s="26">
        <f>TREND(Calculations!H$134:H$135,Calculations!$A$134:$A$135,$A9)</f>
        <v>8.693963195204657E-3</v>
      </c>
      <c r="I9" s="14">
        <f>TREND(Calculations!I$134:I$135,Calculations!$A$134:$A$135,$A9)</f>
        <v>0</v>
      </c>
      <c r="J9" s="14">
        <f>TREND(Calculations!J$134:J$135,Calculations!$A$134:$A$135,$A9)</f>
        <v>0</v>
      </c>
      <c r="K9" s="14">
        <f>TREND(Calculations!K$134:K$135,Calculations!$A$134:$A$135,$A9)</f>
        <v>0</v>
      </c>
      <c r="L9" s="14">
        <f>TREND(Calculations!L$134:L$135,Calculations!$A$134:$A$135,$A9)</f>
        <v>0</v>
      </c>
      <c r="M9" s="14">
        <f>TREND(Calculations!M$134:M$135,Calculations!$A$134:$A$135,$A9)</f>
        <v>0</v>
      </c>
    </row>
    <row r="10" spans="1:13" x14ac:dyDescent="0.25">
      <c r="A10">
        <v>2021</v>
      </c>
      <c r="B10" s="11">
        <f>TREND(Calculations!B$135:B$136,Calculations!$A$135:$A$136,$A10)</f>
        <v>0</v>
      </c>
      <c r="C10" s="25">
        <f>TREND(Calculations!C$135:C$136,Calculations!$A$135:$A$136,$A10)</f>
        <v>3.7241425987278795E-4</v>
      </c>
      <c r="D10" s="11">
        <f>TREND(Calculations!D$135:D$136,Calculations!$A$135:$A$136,$A10)</f>
        <v>0</v>
      </c>
      <c r="E10" s="25">
        <f>TREND(Calculations!E$135:E$136,Calculations!$A$135:$A$136,$A10)</f>
        <v>1.4424033778268341E-3</v>
      </c>
      <c r="F10" s="11">
        <f>TREND(Calculations!F$135:F$136,Calculations!$A$135:$A$136,$A10)</f>
        <v>0</v>
      </c>
      <c r="G10" s="25">
        <f>TREND(Calculations!G$135:G$136,Calculations!$A$135:$A$136,$A10)</f>
        <v>6.8452176627030958E-2</v>
      </c>
      <c r="H10" s="25">
        <f>TREND(Calculations!H$135:H$136,Calculations!$A$135:$A$136,$A10)</f>
        <v>8.903085339231398E-3</v>
      </c>
      <c r="I10" s="11">
        <f>TREND(Calculations!I$135:I$136,Calculations!$A$135:$A$136,$A10)</f>
        <v>0</v>
      </c>
      <c r="J10" s="11">
        <f>TREND(Calculations!J$135:J$136,Calculations!$A$135:$A$136,$A10)</f>
        <v>0</v>
      </c>
      <c r="K10" s="11">
        <f>TREND(Calculations!K$135:K$136,Calculations!$A$135:$A$136,$A10)</f>
        <v>0</v>
      </c>
      <c r="L10" s="11">
        <f>TREND(Calculations!L$135:L$136,Calculations!$A$135:$A$136,$A10)</f>
        <v>0</v>
      </c>
      <c r="M10" s="11">
        <f>TREND(Calculations!M$135:M$136,Calculations!$A$135:$A$136,$A10)</f>
        <v>0</v>
      </c>
    </row>
    <row r="11" spans="1:13" x14ac:dyDescent="0.25">
      <c r="A11">
        <v>2022</v>
      </c>
      <c r="B11" s="11">
        <f>TREND(Calculations!B$135:B$136,Calculations!$A$135:$A$136,$A11)</f>
        <v>0</v>
      </c>
      <c r="C11" s="25">
        <f>TREND(Calculations!C$135:C$136,Calculations!$A$135:$A$136,$A11)</f>
        <v>3.8062195345997529E-4</v>
      </c>
      <c r="D11" s="11">
        <f>TREND(Calculations!D$135:D$136,Calculations!$A$135:$A$136,$A11)</f>
        <v>0</v>
      </c>
      <c r="E11" s="25">
        <f>TREND(Calculations!E$135:E$136,Calculations!$A$135:$A$136,$A11)</f>
        <v>1.4749748861610373E-3</v>
      </c>
      <c r="F11" s="11">
        <f>TREND(Calculations!F$135:F$136,Calculations!$A$135:$A$136,$A11)</f>
        <v>0</v>
      </c>
      <c r="G11" s="25">
        <f>TREND(Calculations!G$135:G$136,Calculations!$A$135:$A$136,$A11)</f>
        <v>6.9937339453161051E-2</v>
      </c>
      <c r="H11" s="25">
        <f>TREND(Calculations!H$135:H$136,Calculations!$A$135:$A$136,$A11)</f>
        <v>9.1122074832581945E-3</v>
      </c>
      <c r="I11" s="11">
        <f>TREND(Calculations!I$135:I$136,Calculations!$A$135:$A$136,$A11)</f>
        <v>0</v>
      </c>
      <c r="J11" s="11">
        <f>TREND(Calculations!J$135:J$136,Calculations!$A$135:$A$136,$A11)</f>
        <v>0</v>
      </c>
      <c r="K11" s="11">
        <f>TREND(Calculations!K$135:K$136,Calculations!$A$135:$A$136,$A11)</f>
        <v>0</v>
      </c>
      <c r="L11" s="11">
        <f>TREND(Calculations!L$135:L$136,Calculations!$A$135:$A$136,$A11)</f>
        <v>0</v>
      </c>
      <c r="M11" s="11">
        <f>TREND(Calculations!M$135:M$136,Calculations!$A$135:$A$136,$A11)</f>
        <v>0</v>
      </c>
    </row>
    <row r="12" spans="1:13" x14ac:dyDescent="0.25">
      <c r="A12">
        <v>2023</v>
      </c>
      <c r="B12" s="11">
        <f>TREND(Calculations!B$135:B$136,Calculations!$A$135:$A$136,$A12)</f>
        <v>0</v>
      </c>
      <c r="C12" s="25">
        <f>TREND(Calculations!C$135:C$136,Calculations!$A$135:$A$136,$A12)</f>
        <v>3.8882964704716264E-4</v>
      </c>
      <c r="D12" s="11">
        <f>TREND(Calculations!D$135:D$136,Calculations!$A$135:$A$136,$A12)</f>
        <v>0</v>
      </c>
      <c r="E12" s="25">
        <f>TREND(Calculations!E$135:E$136,Calculations!$A$135:$A$136,$A12)</f>
        <v>1.5075463944952266E-3</v>
      </c>
      <c r="F12" s="11">
        <f>TREND(Calculations!F$135:F$136,Calculations!$A$135:$A$136,$A12)</f>
        <v>0</v>
      </c>
      <c r="G12" s="25">
        <f>TREND(Calculations!G$135:G$136,Calculations!$A$135:$A$136,$A12)</f>
        <v>7.1422502279291589E-2</v>
      </c>
      <c r="H12" s="25">
        <f>TREND(Calculations!H$135:H$136,Calculations!$A$135:$A$136,$A12)</f>
        <v>9.3213296272849355E-3</v>
      </c>
      <c r="I12" s="11">
        <f>TREND(Calculations!I$135:I$136,Calculations!$A$135:$A$136,$A12)</f>
        <v>0</v>
      </c>
      <c r="J12" s="11">
        <f>TREND(Calculations!J$135:J$136,Calculations!$A$135:$A$136,$A12)</f>
        <v>0</v>
      </c>
      <c r="K12" s="11">
        <f>TREND(Calculations!K$135:K$136,Calculations!$A$135:$A$136,$A12)</f>
        <v>0</v>
      </c>
      <c r="L12" s="11">
        <f>TREND(Calculations!L$135:L$136,Calculations!$A$135:$A$136,$A12)</f>
        <v>0</v>
      </c>
      <c r="M12" s="11">
        <f>TREND(Calculations!M$135:M$136,Calculations!$A$135:$A$136,$A12)</f>
        <v>0</v>
      </c>
    </row>
    <row r="13" spans="1:13" x14ac:dyDescent="0.25">
      <c r="A13">
        <v>2024</v>
      </c>
      <c r="B13" s="11">
        <f>TREND(Calculations!B$135:B$136,Calculations!$A$135:$A$136,$A13)</f>
        <v>0</v>
      </c>
      <c r="C13" s="25">
        <f>TREND(Calculations!C$135:C$136,Calculations!$A$135:$A$136,$A13)</f>
        <v>3.9703734063434998E-4</v>
      </c>
      <c r="D13" s="11">
        <f>TREND(Calculations!D$135:D$136,Calculations!$A$135:$A$136,$A13)</f>
        <v>0</v>
      </c>
      <c r="E13" s="25">
        <f>TREND(Calculations!E$135:E$136,Calculations!$A$135:$A$136,$A13)</f>
        <v>1.5401179028294298E-3</v>
      </c>
      <c r="F13" s="11">
        <f>TREND(Calculations!F$135:F$136,Calculations!$A$135:$A$136,$A13)</f>
        <v>0</v>
      </c>
      <c r="G13" s="25">
        <f>TREND(Calculations!G$135:G$136,Calculations!$A$135:$A$136,$A13)</f>
        <v>7.2907665105421682E-2</v>
      </c>
      <c r="H13" s="25">
        <f>TREND(Calculations!H$135:H$136,Calculations!$A$135:$A$136,$A13)</f>
        <v>9.530451771311732E-3</v>
      </c>
      <c r="I13" s="11">
        <f>TREND(Calculations!I$135:I$136,Calculations!$A$135:$A$136,$A13)</f>
        <v>0</v>
      </c>
      <c r="J13" s="11">
        <f>TREND(Calculations!J$135:J$136,Calculations!$A$135:$A$136,$A13)</f>
        <v>0</v>
      </c>
      <c r="K13" s="11">
        <f>TREND(Calculations!K$135:K$136,Calculations!$A$135:$A$136,$A13)</f>
        <v>0</v>
      </c>
      <c r="L13" s="11">
        <f>TREND(Calculations!L$135:L$136,Calculations!$A$135:$A$136,$A13)</f>
        <v>0</v>
      </c>
      <c r="M13" s="11">
        <f>TREND(Calculations!M$135:M$136,Calculations!$A$135:$A$136,$A13)</f>
        <v>0</v>
      </c>
    </row>
    <row r="14" spans="1:13" x14ac:dyDescent="0.25">
      <c r="A14">
        <v>2025</v>
      </c>
      <c r="B14" s="11">
        <f>TREND(Calculations!B$135:B$136,Calculations!$A$135:$A$136,$A14)</f>
        <v>0</v>
      </c>
      <c r="C14" s="25">
        <f>TREND(Calculations!C$135:C$136,Calculations!$A$135:$A$136,$A14)</f>
        <v>4.0524503422153732E-4</v>
      </c>
      <c r="D14" s="11">
        <f>TREND(Calculations!D$135:D$136,Calculations!$A$135:$A$136,$A14)</f>
        <v>0</v>
      </c>
      <c r="E14" s="25">
        <f>TREND(Calculations!E$135:E$136,Calculations!$A$135:$A$136,$A14)</f>
        <v>1.572689411163633E-3</v>
      </c>
      <c r="F14" s="11">
        <f>TREND(Calculations!F$135:F$136,Calculations!$A$135:$A$136,$A14)</f>
        <v>0</v>
      </c>
      <c r="G14" s="25">
        <f>TREND(Calculations!G$135:G$136,Calculations!$A$135:$A$136,$A14)</f>
        <v>7.4392827931552219E-2</v>
      </c>
      <c r="H14" s="25">
        <f>TREND(Calculations!H$135:H$136,Calculations!$A$135:$A$136,$A14)</f>
        <v>9.7395739153384731E-3</v>
      </c>
      <c r="I14" s="11">
        <f>TREND(Calculations!I$135:I$136,Calculations!$A$135:$A$136,$A14)</f>
        <v>0</v>
      </c>
      <c r="J14" s="11">
        <f>TREND(Calculations!J$135:J$136,Calculations!$A$135:$A$136,$A14)</f>
        <v>0</v>
      </c>
      <c r="K14" s="11">
        <f>TREND(Calculations!K$135:K$136,Calculations!$A$135:$A$136,$A14)</f>
        <v>0</v>
      </c>
      <c r="L14" s="11">
        <f>TREND(Calculations!L$135:L$136,Calculations!$A$135:$A$136,$A14)</f>
        <v>0</v>
      </c>
      <c r="M14" s="11">
        <f>TREND(Calculations!M$135:M$136,Calculations!$A$135:$A$136,$A14)</f>
        <v>0</v>
      </c>
    </row>
    <row r="15" spans="1:13" x14ac:dyDescent="0.25">
      <c r="A15">
        <v>2026</v>
      </c>
      <c r="B15" s="11">
        <f>TREND(Calculations!B$135:B$136,Calculations!$A$135:$A$136,$A15)</f>
        <v>0</v>
      </c>
      <c r="C15" s="25">
        <f>TREND(Calculations!C$135:C$136,Calculations!$A$135:$A$136,$A15)</f>
        <v>4.1345272780872466E-4</v>
      </c>
      <c r="D15" s="11">
        <f>TREND(Calculations!D$135:D$136,Calculations!$A$135:$A$136,$A15)</f>
        <v>0</v>
      </c>
      <c r="E15" s="25">
        <f>TREND(Calculations!E$135:E$136,Calculations!$A$135:$A$136,$A15)</f>
        <v>1.6052609194978223E-3</v>
      </c>
      <c r="F15" s="11">
        <f>TREND(Calculations!F$135:F$136,Calculations!$A$135:$A$136,$A15)</f>
        <v>0</v>
      </c>
      <c r="G15" s="25">
        <f>TREND(Calculations!G$135:G$136,Calculations!$A$135:$A$136,$A15)</f>
        <v>7.5877990757682312E-2</v>
      </c>
      <c r="H15" s="25">
        <f>TREND(Calculations!H$135:H$136,Calculations!$A$135:$A$136,$A15)</f>
        <v>9.9486960593652696E-3</v>
      </c>
      <c r="I15" s="11">
        <f>TREND(Calculations!I$135:I$136,Calculations!$A$135:$A$136,$A15)</f>
        <v>0</v>
      </c>
      <c r="J15" s="11">
        <f>TREND(Calculations!J$135:J$136,Calculations!$A$135:$A$136,$A15)</f>
        <v>0</v>
      </c>
      <c r="K15" s="11">
        <f>TREND(Calculations!K$135:K$136,Calculations!$A$135:$A$136,$A15)</f>
        <v>0</v>
      </c>
      <c r="L15" s="11">
        <f>TREND(Calculations!L$135:L$136,Calculations!$A$135:$A$136,$A15)</f>
        <v>0</v>
      </c>
      <c r="M15" s="11">
        <f>TREND(Calculations!M$135:M$136,Calculations!$A$135:$A$136,$A15)</f>
        <v>0</v>
      </c>
    </row>
    <row r="16" spans="1:13" x14ac:dyDescent="0.25">
      <c r="A16">
        <v>2027</v>
      </c>
      <c r="B16" s="11">
        <f>TREND(Calculations!B$135:B$136,Calculations!$A$135:$A$136,$A16)</f>
        <v>0</v>
      </c>
      <c r="C16" s="25">
        <f>TREND(Calculations!C$135:C$136,Calculations!$A$135:$A$136,$A16)</f>
        <v>4.2166042139591201E-4</v>
      </c>
      <c r="D16" s="11">
        <f>TREND(Calculations!D$135:D$136,Calculations!$A$135:$A$136,$A16)</f>
        <v>0</v>
      </c>
      <c r="E16" s="25">
        <f>TREND(Calculations!E$135:E$136,Calculations!$A$135:$A$136,$A16)</f>
        <v>1.6378324278320255E-3</v>
      </c>
      <c r="F16" s="11">
        <f>TREND(Calculations!F$135:F$136,Calculations!$A$135:$A$136,$A16)</f>
        <v>0</v>
      </c>
      <c r="G16" s="25">
        <f>TREND(Calculations!G$135:G$136,Calculations!$A$135:$A$136,$A16)</f>
        <v>7.7363153583812849E-2</v>
      </c>
      <c r="H16" s="25">
        <f>TREND(Calculations!H$135:H$136,Calculations!$A$135:$A$136,$A16)</f>
        <v>1.0157818203392011E-2</v>
      </c>
      <c r="I16" s="11">
        <f>TREND(Calculations!I$135:I$136,Calculations!$A$135:$A$136,$A16)</f>
        <v>0</v>
      </c>
      <c r="J16" s="11">
        <f>TREND(Calculations!J$135:J$136,Calculations!$A$135:$A$136,$A16)</f>
        <v>0</v>
      </c>
      <c r="K16" s="11">
        <f>TREND(Calculations!K$135:K$136,Calculations!$A$135:$A$136,$A16)</f>
        <v>0</v>
      </c>
      <c r="L16" s="11">
        <f>TREND(Calculations!L$135:L$136,Calculations!$A$135:$A$136,$A16)</f>
        <v>0</v>
      </c>
      <c r="M16" s="11">
        <f>TREND(Calculations!M$135:M$136,Calculations!$A$135:$A$136,$A16)</f>
        <v>0</v>
      </c>
    </row>
    <row r="17" spans="1:13" x14ac:dyDescent="0.25">
      <c r="A17">
        <v>2028</v>
      </c>
      <c r="B17" s="11">
        <f>TREND(Calculations!B$135:B$136,Calculations!$A$135:$A$136,$A17)</f>
        <v>0</v>
      </c>
      <c r="C17" s="25">
        <f>TREND(Calculations!C$135:C$136,Calculations!$A$135:$A$136,$A17)</f>
        <v>4.2986811498309935E-4</v>
      </c>
      <c r="D17" s="11">
        <f>TREND(Calculations!D$135:D$136,Calculations!$A$135:$A$136,$A17)</f>
        <v>0</v>
      </c>
      <c r="E17" s="25">
        <f>TREND(Calculations!E$135:E$136,Calculations!$A$135:$A$136,$A17)</f>
        <v>1.6704039361662287E-3</v>
      </c>
      <c r="F17" s="11">
        <f>TREND(Calculations!F$135:F$136,Calculations!$A$135:$A$136,$A17)</f>
        <v>0</v>
      </c>
      <c r="G17" s="25">
        <f>TREND(Calculations!G$135:G$136,Calculations!$A$135:$A$136,$A17)</f>
        <v>7.8848316409942942E-2</v>
      </c>
      <c r="H17" s="25">
        <f>TREND(Calculations!H$135:H$136,Calculations!$A$135:$A$136,$A17)</f>
        <v>1.0366940347418807E-2</v>
      </c>
      <c r="I17" s="11">
        <f>TREND(Calculations!I$135:I$136,Calculations!$A$135:$A$136,$A17)</f>
        <v>0</v>
      </c>
      <c r="J17" s="11">
        <f>TREND(Calculations!J$135:J$136,Calculations!$A$135:$A$136,$A17)</f>
        <v>0</v>
      </c>
      <c r="K17" s="11">
        <f>TREND(Calculations!K$135:K$136,Calculations!$A$135:$A$136,$A17)</f>
        <v>0</v>
      </c>
      <c r="L17" s="11">
        <f>TREND(Calculations!L$135:L$136,Calculations!$A$135:$A$136,$A17)</f>
        <v>0</v>
      </c>
      <c r="M17" s="11">
        <f>TREND(Calculations!M$135:M$136,Calculations!$A$135:$A$136,$A17)</f>
        <v>0</v>
      </c>
    </row>
    <row r="18" spans="1:13" x14ac:dyDescent="0.25">
      <c r="A18">
        <v>2029</v>
      </c>
      <c r="B18" s="11">
        <f>TREND(Calculations!B$135:B$136,Calculations!$A$135:$A$136,$A18)</f>
        <v>0</v>
      </c>
      <c r="C18" s="25">
        <f>TREND(Calculations!C$135:C$136,Calculations!$A$135:$A$136,$A18)</f>
        <v>4.3807580857028669E-4</v>
      </c>
      <c r="D18" s="11">
        <f>TREND(Calculations!D$135:D$136,Calculations!$A$135:$A$136,$A18)</f>
        <v>0</v>
      </c>
      <c r="E18" s="25">
        <f>TREND(Calculations!E$135:E$136,Calculations!$A$135:$A$136,$A18)</f>
        <v>1.702975444500418E-3</v>
      </c>
      <c r="F18" s="11">
        <f>TREND(Calculations!F$135:F$136,Calculations!$A$135:$A$136,$A18)</f>
        <v>0</v>
      </c>
      <c r="G18" s="25">
        <f>TREND(Calculations!G$135:G$136,Calculations!$A$135:$A$136,$A18)</f>
        <v>8.033347923607348E-2</v>
      </c>
      <c r="H18" s="25">
        <f>TREND(Calculations!H$135:H$136,Calculations!$A$135:$A$136,$A18)</f>
        <v>1.0576062491445548E-2</v>
      </c>
      <c r="I18" s="11">
        <f>TREND(Calculations!I$135:I$136,Calculations!$A$135:$A$136,$A18)</f>
        <v>0</v>
      </c>
      <c r="J18" s="11">
        <f>TREND(Calculations!J$135:J$136,Calculations!$A$135:$A$136,$A18)</f>
        <v>0</v>
      </c>
      <c r="K18" s="11">
        <f>TREND(Calculations!K$135:K$136,Calculations!$A$135:$A$136,$A18)</f>
        <v>0</v>
      </c>
      <c r="L18" s="11">
        <f>TREND(Calculations!L$135:L$136,Calculations!$A$135:$A$136,$A18)</f>
        <v>0</v>
      </c>
      <c r="M18" s="11">
        <f>TREND(Calculations!M$135:M$136,Calculations!$A$135:$A$136,$A18)</f>
        <v>0</v>
      </c>
    </row>
    <row r="19" spans="1:13" x14ac:dyDescent="0.25">
      <c r="A19">
        <v>2030</v>
      </c>
      <c r="B19" s="11">
        <f>TREND(Calculations!B$135:B$136,Calculations!$A$135:$A$136,$A19)</f>
        <v>0</v>
      </c>
      <c r="C19" s="25">
        <f>TREND(Calculations!C$135:C$136,Calculations!$A$135:$A$136,$A19)</f>
        <v>4.4628350215747403E-4</v>
      </c>
      <c r="D19" s="11">
        <f>TREND(Calculations!D$135:D$136,Calculations!$A$135:$A$136,$A19)</f>
        <v>0</v>
      </c>
      <c r="E19" s="25">
        <f>TREND(Calculations!E$135:E$136,Calculations!$A$135:$A$136,$A19)</f>
        <v>1.7355469528346212E-3</v>
      </c>
      <c r="F19" s="11">
        <f>TREND(Calculations!F$135:F$136,Calculations!$A$135:$A$136,$A19)</f>
        <v>0</v>
      </c>
      <c r="G19" s="25">
        <f>TREND(Calculations!G$135:G$136,Calculations!$A$135:$A$136,$A19)</f>
        <v>8.1818642062203573E-2</v>
      </c>
      <c r="H19" s="25">
        <f>TREND(Calculations!H$135:H$136,Calculations!$A$135:$A$136,$A19)</f>
        <v>1.0785184635472345E-2</v>
      </c>
      <c r="I19" s="11">
        <f>TREND(Calculations!I$135:I$136,Calculations!$A$135:$A$136,$A19)</f>
        <v>0</v>
      </c>
      <c r="J19" s="11">
        <f>TREND(Calculations!J$135:J$136,Calculations!$A$135:$A$136,$A19)</f>
        <v>0</v>
      </c>
      <c r="K19" s="11">
        <f>TREND(Calculations!K$135:K$136,Calculations!$A$135:$A$136,$A19)</f>
        <v>0</v>
      </c>
      <c r="L19" s="11">
        <f>TREND(Calculations!L$135:L$136,Calculations!$A$135:$A$136,$A19)</f>
        <v>0</v>
      </c>
      <c r="M19" s="11">
        <f>TREND(Calculations!M$135:M$136,Calculations!$A$135:$A$136,$A19)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9"/>
  <sheetViews>
    <sheetView workbookViewId="0"/>
  </sheetViews>
  <sheetFormatPr defaultRowHeight="14.5" x14ac:dyDescent="0.3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2013</v>
      </c>
      <c r="B2" s="11">
        <f>TREND(Calculations!B$140:B$141,Calculations!$A$140:$A$141,$A2)</f>
        <v>0</v>
      </c>
      <c r="C2" s="25">
        <f>TREND(Calculations!C$140:C$141,Calculations!$A$140:$A$141,$A2)</f>
        <v>3.0304427087915822E-4</v>
      </c>
      <c r="D2" s="11">
        <f>TREND(Calculations!D$140:D$141,Calculations!$A$140:$A$141,$A2)</f>
        <v>0</v>
      </c>
      <c r="E2" s="25">
        <f>TREND(Calculations!E$140:E$141,Calculations!$A$140:$A$141,$A2)</f>
        <v>1.1989229205341609E-3</v>
      </c>
      <c r="F2" s="11">
        <f>TREND(Calculations!F$140:F$141,Calculations!$A$140:$A$141,$A2)</f>
        <v>0</v>
      </c>
      <c r="G2" s="25">
        <f>TREND(Calculations!G$140:G$141,Calculations!$A$140:$A$141,$A2)</f>
        <v>8.8647977052504601E-2</v>
      </c>
      <c r="H2" s="25">
        <f>TREND(Calculations!H$140:H$141,Calculations!$A$140:$A$141,$A2)</f>
        <v>5.0222221032610037E-3</v>
      </c>
      <c r="I2" s="11">
        <f>TREND(Calculations!I$140:I$141,Calculations!$A$140:$A$141,$A2)</f>
        <v>0</v>
      </c>
      <c r="J2" s="11">
        <f>TREND(Calculations!J$140:J$141,Calculations!$A$140:$A$141,$A2)</f>
        <v>0</v>
      </c>
      <c r="K2" s="11">
        <f>TREND(Calculations!K$140:K$141,Calculations!$A$140:$A$141,$A2)</f>
        <v>0</v>
      </c>
      <c r="L2" s="11">
        <f>TREND(Calculations!L$140:L$141,Calculations!$A$140:$A$141,$A2)</f>
        <v>0</v>
      </c>
      <c r="M2" s="11">
        <f>TREND(Calculations!M$140:M$141,Calculations!$A$140:$A$141,$A2)</f>
        <v>0</v>
      </c>
    </row>
    <row r="3" spans="1:13" x14ac:dyDescent="0.25">
      <c r="A3">
        <v>2014</v>
      </c>
      <c r="B3" s="11">
        <f>TREND(Calculations!B$140:B$141,Calculations!$A$140:$A$141,$A3)</f>
        <v>0</v>
      </c>
      <c r="C3" s="25">
        <f>TREND(Calculations!C$140:C$141,Calculations!$A$140:$A$141,$A3)</f>
        <v>3.1178174165150813E-4</v>
      </c>
      <c r="D3" s="11">
        <f>TREND(Calculations!D$140:D$141,Calculations!$A$140:$A$141,$A3)</f>
        <v>0</v>
      </c>
      <c r="E3" s="25">
        <f>TREND(Calculations!E$140:E$141,Calculations!$A$140:$A$141,$A3)</f>
        <v>1.2290527703853749E-3</v>
      </c>
      <c r="F3" s="11">
        <f>TREND(Calculations!F$140:F$141,Calculations!$A$140:$A$141,$A3)</f>
        <v>0</v>
      </c>
      <c r="G3" s="25">
        <f>TREND(Calculations!G$140:G$141,Calculations!$A$140:$A$141,$A3)</f>
        <v>9.1257158916889125E-2</v>
      </c>
      <c r="H3" s="25">
        <f>TREND(Calculations!H$140:H$141,Calculations!$A$140:$A$141,$A3)</f>
        <v>5.143947439397889E-3</v>
      </c>
      <c r="I3" s="11">
        <f>TREND(Calculations!I$140:I$141,Calculations!$A$140:$A$141,$A3)</f>
        <v>0</v>
      </c>
      <c r="J3" s="11">
        <f>TREND(Calculations!J$140:J$141,Calculations!$A$140:$A$141,$A3)</f>
        <v>0</v>
      </c>
      <c r="K3" s="11">
        <f>TREND(Calculations!K$140:K$141,Calculations!$A$140:$A$141,$A3)</f>
        <v>0</v>
      </c>
      <c r="L3" s="11">
        <f>TREND(Calculations!L$140:L$141,Calculations!$A$140:$A$141,$A3)</f>
        <v>0</v>
      </c>
      <c r="M3" s="11">
        <f>TREND(Calculations!M$140:M$141,Calculations!$A$140:$A$141,$A3)</f>
        <v>0</v>
      </c>
    </row>
    <row r="4" spans="1:13" x14ac:dyDescent="0.25">
      <c r="A4">
        <v>2015</v>
      </c>
      <c r="B4" s="11">
        <f>TREND(Calculations!B$140:B$141,Calculations!$A$140:$A$141,$A4)</f>
        <v>0</v>
      </c>
      <c r="C4" s="25">
        <f>TREND(Calculations!C$140:C$141,Calculations!$A$140:$A$141,$A4)</f>
        <v>3.2051921242385456E-4</v>
      </c>
      <c r="D4" s="11">
        <f>TREND(Calculations!D$140:D$141,Calculations!$A$140:$A$141,$A4)</f>
        <v>0</v>
      </c>
      <c r="E4" s="25">
        <f>TREND(Calculations!E$140:E$141,Calculations!$A$140:$A$141,$A4)</f>
        <v>1.2591826202365819E-3</v>
      </c>
      <c r="F4" s="11">
        <f>TREND(Calculations!F$140:F$141,Calculations!$A$140:$A$141,$A4)</f>
        <v>0</v>
      </c>
      <c r="G4" s="25">
        <f>TREND(Calculations!G$140:G$141,Calculations!$A$140:$A$141,$A4)</f>
        <v>9.3866340781272761E-2</v>
      </c>
      <c r="H4" s="25">
        <f>TREND(Calculations!H$140:H$141,Calculations!$A$140:$A$141,$A4)</f>
        <v>5.2656727755348021E-3</v>
      </c>
      <c r="I4" s="11">
        <f>TREND(Calculations!I$140:I$141,Calculations!$A$140:$A$141,$A4)</f>
        <v>0</v>
      </c>
      <c r="J4" s="11">
        <f>TREND(Calculations!J$140:J$141,Calculations!$A$140:$A$141,$A4)</f>
        <v>0</v>
      </c>
      <c r="K4" s="11">
        <f>TREND(Calculations!K$140:K$141,Calculations!$A$140:$A$141,$A4)</f>
        <v>0</v>
      </c>
      <c r="L4" s="11">
        <f>TREND(Calculations!L$140:L$141,Calculations!$A$140:$A$141,$A4)</f>
        <v>0</v>
      </c>
      <c r="M4" s="11">
        <f>TREND(Calculations!M$140:M$141,Calculations!$A$140:$A$141,$A4)</f>
        <v>0</v>
      </c>
    </row>
    <row r="5" spans="1:13" x14ac:dyDescent="0.25">
      <c r="A5">
        <v>2016</v>
      </c>
      <c r="B5" s="11">
        <f>TREND(Calculations!B$140:B$141,Calculations!$A$140:$A$141,$A5)</f>
        <v>0</v>
      </c>
      <c r="C5" s="25">
        <f>TREND(Calculations!C$140:C$141,Calculations!$A$140:$A$141,$A5)</f>
        <v>3.2925668319620446E-4</v>
      </c>
      <c r="D5" s="11">
        <f>TREND(Calculations!D$140:D$141,Calculations!$A$140:$A$141,$A5)</f>
        <v>0</v>
      </c>
      <c r="E5" s="25">
        <f>TREND(Calculations!E$140:E$141,Calculations!$A$140:$A$141,$A5)</f>
        <v>1.2893124700877959E-3</v>
      </c>
      <c r="F5" s="11">
        <f>TREND(Calculations!F$140:F$141,Calculations!$A$140:$A$141,$A5)</f>
        <v>0</v>
      </c>
      <c r="G5" s="25">
        <f>TREND(Calculations!G$140:G$141,Calculations!$A$140:$A$141,$A5)</f>
        <v>9.6475522645656397E-2</v>
      </c>
      <c r="H5" s="25">
        <f>TREND(Calculations!H$140:H$141,Calculations!$A$140:$A$141,$A5)</f>
        <v>5.3873981116717151E-3</v>
      </c>
      <c r="I5" s="11">
        <f>TREND(Calculations!I$140:I$141,Calculations!$A$140:$A$141,$A5)</f>
        <v>0</v>
      </c>
      <c r="J5" s="11">
        <f>TREND(Calculations!J$140:J$141,Calculations!$A$140:$A$141,$A5)</f>
        <v>0</v>
      </c>
      <c r="K5" s="11">
        <f>TREND(Calculations!K$140:K$141,Calculations!$A$140:$A$141,$A5)</f>
        <v>0</v>
      </c>
      <c r="L5" s="11">
        <f>TREND(Calculations!L$140:L$141,Calculations!$A$140:$A$141,$A5)</f>
        <v>0</v>
      </c>
      <c r="M5" s="11">
        <f>TREND(Calculations!M$140:M$141,Calculations!$A$140:$A$141,$A5)</f>
        <v>0</v>
      </c>
    </row>
    <row r="6" spans="1:13" x14ac:dyDescent="0.25">
      <c r="A6">
        <v>2017</v>
      </c>
      <c r="B6" s="11">
        <f>TREND(Calculations!B$140:B$141,Calculations!$A$140:$A$141,$A6)</f>
        <v>0</v>
      </c>
      <c r="C6" s="25">
        <f>TREND(Calculations!C$140:C$141,Calculations!$A$140:$A$141,$A6)</f>
        <v>3.379941539685509E-4</v>
      </c>
      <c r="D6" s="11">
        <f>TREND(Calculations!D$140:D$141,Calculations!$A$140:$A$141,$A6)</f>
        <v>0</v>
      </c>
      <c r="E6" s="25">
        <f>TREND(Calculations!E$140:E$141,Calculations!$A$140:$A$141,$A6)</f>
        <v>1.3194423199390098E-3</v>
      </c>
      <c r="F6" s="11">
        <f>TREND(Calculations!F$140:F$141,Calculations!$A$140:$A$141,$A6)</f>
        <v>0</v>
      </c>
      <c r="G6" s="25">
        <f>TREND(Calculations!G$140:G$141,Calculations!$A$140:$A$141,$A6)</f>
        <v>9.9084704510040034E-2</v>
      </c>
      <c r="H6" s="25">
        <f>TREND(Calculations!H$140:H$141,Calculations!$A$140:$A$141,$A6)</f>
        <v>5.5091234478086282E-3</v>
      </c>
      <c r="I6" s="11">
        <f>TREND(Calculations!I$140:I$141,Calculations!$A$140:$A$141,$A6)</f>
        <v>0</v>
      </c>
      <c r="J6" s="11">
        <f>TREND(Calculations!J$140:J$141,Calculations!$A$140:$A$141,$A6)</f>
        <v>0</v>
      </c>
      <c r="K6" s="11">
        <f>TREND(Calculations!K$140:K$141,Calculations!$A$140:$A$141,$A6)</f>
        <v>0</v>
      </c>
      <c r="L6" s="11">
        <f>TREND(Calculations!L$140:L$141,Calculations!$A$140:$A$141,$A6)</f>
        <v>0</v>
      </c>
      <c r="M6" s="11">
        <f>TREND(Calculations!M$140:M$141,Calculations!$A$140:$A$141,$A6)</f>
        <v>0</v>
      </c>
    </row>
    <row r="7" spans="1:13" x14ac:dyDescent="0.25">
      <c r="A7">
        <v>2018</v>
      </c>
      <c r="B7" s="11">
        <f>TREND(Calculations!B$140:B$141,Calculations!$A$140:$A$141,$A7)</f>
        <v>0</v>
      </c>
      <c r="C7" s="25">
        <f>TREND(Calculations!C$140:C$141,Calculations!$A$140:$A$141,$A7)</f>
        <v>3.467316247409008E-4</v>
      </c>
      <c r="D7" s="11">
        <f>TREND(Calculations!D$140:D$141,Calculations!$A$140:$A$141,$A7)</f>
        <v>0</v>
      </c>
      <c r="E7" s="25">
        <f>TREND(Calculations!E$140:E$141,Calculations!$A$140:$A$141,$A7)</f>
        <v>1.3495721697902169E-3</v>
      </c>
      <c r="F7" s="11">
        <f>TREND(Calculations!F$140:F$141,Calculations!$A$140:$A$141,$A7)</f>
        <v>0</v>
      </c>
      <c r="G7" s="25">
        <f>TREND(Calculations!G$140:G$141,Calculations!$A$140:$A$141,$A7)</f>
        <v>0.10169388637442456</v>
      </c>
      <c r="H7" s="25">
        <f>TREND(Calculations!H$140:H$141,Calculations!$A$140:$A$141,$A7)</f>
        <v>5.6308487839455412E-3</v>
      </c>
      <c r="I7" s="11">
        <f>TREND(Calculations!I$140:I$141,Calculations!$A$140:$A$141,$A7)</f>
        <v>0</v>
      </c>
      <c r="J7" s="11">
        <f>TREND(Calculations!J$140:J$141,Calculations!$A$140:$A$141,$A7)</f>
        <v>0</v>
      </c>
      <c r="K7" s="11">
        <f>TREND(Calculations!K$140:K$141,Calculations!$A$140:$A$141,$A7)</f>
        <v>0</v>
      </c>
      <c r="L7" s="11">
        <f>TREND(Calculations!L$140:L$141,Calculations!$A$140:$A$141,$A7)</f>
        <v>0</v>
      </c>
      <c r="M7" s="11">
        <f>TREND(Calculations!M$140:M$141,Calculations!$A$140:$A$141,$A7)</f>
        <v>0</v>
      </c>
    </row>
    <row r="8" spans="1:13" x14ac:dyDescent="0.25">
      <c r="A8">
        <v>2019</v>
      </c>
      <c r="B8" s="11">
        <f>TREND(Calculations!B$140:B$141,Calculations!$A$140:$A$141,$A8)</f>
        <v>0</v>
      </c>
      <c r="C8" s="25">
        <f>TREND(Calculations!C$140:C$141,Calculations!$A$140:$A$141,$A8)</f>
        <v>3.554690955132507E-4</v>
      </c>
      <c r="D8" s="11">
        <f>TREND(Calculations!D$140:D$141,Calculations!$A$140:$A$141,$A8)</f>
        <v>0</v>
      </c>
      <c r="E8" s="25">
        <f>TREND(Calculations!E$140:E$141,Calculations!$A$140:$A$141,$A8)</f>
        <v>1.3797020196414309E-3</v>
      </c>
      <c r="F8" s="11">
        <f>TREND(Calculations!F$140:F$141,Calculations!$A$140:$A$141,$A8)</f>
        <v>0</v>
      </c>
      <c r="G8" s="25">
        <f>TREND(Calculations!G$140:G$141,Calculations!$A$140:$A$141,$A8)</f>
        <v>0.10430306823880819</v>
      </c>
      <c r="H8" s="25">
        <f>TREND(Calculations!H$140:H$141,Calculations!$A$140:$A$141,$A8)</f>
        <v>5.7525741200824265E-3</v>
      </c>
      <c r="I8" s="11">
        <f>TREND(Calculations!I$140:I$141,Calculations!$A$140:$A$141,$A8)</f>
        <v>0</v>
      </c>
      <c r="J8" s="11">
        <f>TREND(Calculations!J$140:J$141,Calculations!$A$140:$A$141,$A8)</f>
        <v>0</v>
      </c>
      <c r="K8" s="11">
        <f>TREND(Calculations!K$140:K$141,Calculations!$A$140:$A$141,$A8)</f>
        <v>0</v>
      </c>
      <c r="L8" s="11">
        <f>TREND(Calculations!L$140:L$141,Calculations!$A$140:$A$141,$A8)</f>
        <v>0</v>
      </c>
      <c r="M8" s="11">
        <f>TREND(Calculations!M$140:M$141,Calculations!$A$140:$A$141,$A8)</f>
        <v>0</v>
      </c>
    </row>
    <row r="9" spans="1:13" x14ac:dyDescent="0.25">
      <c r="A9" s="13">
        <v>2020</v>
      </c>
      <c r="B9" s="14">
        <f>TREND(Calculations!B$140:B$141,Calculations!$A$140:$A$141,$A9)</f>
        <v>0</v>
      </c>
      <c r="C9" s="26">
        <f>TREND(Calculations!C$140:C$141,Calculations!$A$140:$A$141,$A9)</f>
        <v>3.6420656628559714E-4</v>
      </c>
      <c r="D9" s="14">
        <f>TREND(Calculations!D$140:D$141,Calculations!$A$140:$A$141,$A9)</f>
        <v>0</v>
      </c>
      <c r="E9" s="26">
        <f>TREND(Calculations!E$140:E$141,Calculations!$A$140:$A$141,$A9)</f>
        <v>1.4098318694926448E-3</v>
      </c>
      <c r="F9" s="14">
        <f>TREND(Calculations!F$140:F$141,Calculations!$A$140:$A$141,$A9)</f>
        <v>0</v>
      </c>
      <c r="G9" s="26">
        <f>TREND(Calculations!G$140:G$141,Calculations!$A$140:$A$141,$A9)</f>
        <v>0.10691225010319183</v>
      </c>
      <c r="H9" s="26">
        <f>TREND(Calculations!H$140:H$141,Calculations!$A$140:$A$141,$A9)</f>
        <v>5.8742994562193396E-3</v>
      </c>
      <c r="I9" s="14">
        <f>TREND(Calculations!I$140:I$141,Calculations!$A$140:$A$141,$A9)</f>
        <v>0</v>
      </c>
      <c r="J9" s="14">
        <f>TREND(Calculations!J$140:J$141,Calculations!$A$140:$A$141,$A9)</f>
        <v>0</v>
      </c>
      <c r="K9" s="14">
        <f>TREND(Calculations!K$140:K$141,Calculations!$A$140:$A$141,$A9)</f>
        <v>0</v>
      </c>
      <c r="L9" s="14">
        <f>TREND(Calculations!L$140:L$141,Calculations!$A$140:$A$141,$A9)</f>
        <v>0</v>
      </c>
      <c r="M9" s="14">
        <f>TREND(Calculations!M$140:M$141,Calculations!$A$140:$A$141,$A9)</f>
        <v>0</v>
      </c>
    </row>
    <row r="10" spans="1:13" x14ac:dyDescent="0.25">
      <c r="A10">
        <v>2021</v>
      </c>
      <c r="B10" s="11">
        <f>TREND(Calculations!B$141:B$142,Calculations!$A$141:$A$142,$A10)</f>
        <v>0</v>
      </c>
      <c r="C10" s="25">
        <f>TREND(Calculations!C$141:C$142,Calculations!$A$141:$A$142,$A10)</f>
        <v>3.7241425987278795E-4</v>
      </c>
      <c r="D10" s="11">
        <f>TREND(Calculations!D$141:D$142,Calculations!$A$141:$A$142,$A10)</f>
        <v>0</v>
      </c>
      <c r="E10" s="25">
        <f>TREND(Calculations!E$141:E$142,Calculations!$A$141:$A$142,$A10)</f>
        <v>1.4424033778268341E-3</v>
      </c>
      <c r="F10" s="11">
        <f>TREND(Calculations!F$141:F$142,Calculations!$A$141:$A$142,$A10)</f>
        <v>0</v>
      </c>
      <c r="G10" s="25">
        <f>TREND(Calculations!G$141:G$142,Calculations!$A$141:$A$142,$A10)</f>
        <v>0.10985746543657271</v>
      </c>
      <c r="H10" s="25">
        <f>TREND(Calculations!H$141:H$142,Calculations!$A$141:$A$142,$A10)</f>
        <v>6.0306753475265484E-3</v>
      </c>
      <c r="I10" s="11">
        <f>TREND(Calculations!I$141:I$142,Calculations!$A$141:$A$142,$A10)</f>
        <v>0</v>
      </c>
      <c r="J10" s="11">
        <f>TREND(Calculations!J$141:J$142,Calculations!$A$141:$A$142,$A10)</f>
        <v>0</v>
      </c>
      <c r="K10" s="11">
        <f>TREND(Calculations!K$141:K$142,Calculations!$A$141:$A$142,$A10)</f>
        <v>0</v>
      </c>
      <c r="L10" s="11">
        <f>TREND(Calculations!L$141:L$142,Calculations!$A$141:$A$142,$A10)</f>
        <v>0</v>
      </c>
      <c r="M10" s="11">
        <f>TREND(Calculations!M$141:M$142,Calculations!$A$141:$A$142,$A10)</f>
        <v>0</v>
      </c>
    </row>
    <row r="11" spans="1:13" x14ac:dyDescent="0.25">
      <c r="A11">
        <v>2022</v>
      </c>
      <c r="B11" s="11">
        <f>TREND(Calculations!B$141:B$142,Calculations!$A$141:$A$142,$A11)</f>
        <v>0</v>
      </c>
      <c r="C11" s="25">
        <f>TREND(Calculations!C$141:C$142,Calculations!$A$141:$A$142,$A11)</f>
        <v>3.8062195345997529E-4</v>
      </c>
      <c r="D11" s="11">
        <f>TREND(Calculations!D$141:D$142,Calculations!$A$141:$A$142,$A11)</f>
        <v>0</v>
      </c>
      <c r="E11" s="25">
        <f>TREND(Calculations!E$141:E$142,Calculations!$A$141:$A$142,$A11)</f>
        <v>1.4749748861610373E-3</v>
      </c>
      <c r="F11" s="11">
        <f>TREND(Calculations!F$141:F$142,Calculations!$A$141:$A$142,$A11)</f>
        <v>0</v>
      </c>
      <c r="G11" s="25">
        <f>TREND(Calculations!G$141:G$142,Calculations!$A$141:$A$142,$A11)</f>
        <v>0.11280268076995448</v>
      </c>
      <c r="H11" s="25">
        <f>TREND(Calculations!H$141:H$142,Calculations!$A$141:$A$142,$A11)</f>
        <v>6.1870512388337295E-3</v>
      </c>
      <c r="I11" s="11">
        <f>TREND(Calculations!I$141:I$142,Calculations!$A$141:$A$142,$A11)</f>
        <v>0</v>
      </c>
      <c r="J11" s="11">
        <f>TREND(Calculations!J$141:J$142,Calculations!$A$141:$A$142,$A11)</f>
        <v>0</v>
      </c>
      <c r="K11" s="11">
        <f>TREND(Calculations!K$141:K$142,Calculations!$A$141:$A$142,$A11)</f>
        <v>0</v>
      </c>
      <c r="L11" s="11">
        <f>TREND(Calculations!L$141:L$142,Calculations!$A$141:$A$142,$A11)</f>
        <v>0</v>
      </c>
      <c r="M11" s="11">
        <f>TREND(Calculations!M$141:M$142,Calculations!$A$141:$A$142,$A11)</f>
        <v>0</v>
      </c>
    </row>
    <row r="12" spans="1:13" x14ac:dyDescent="0.25">
      <c r="A12">
        <v>2023</v>
      </c>
      <c r="B12" s="11">
        <f>TREND(Calculations!B$141:B$142,Calculations!$A$141:$A$142,$A12)</f>
        <v>0</v>
      </c>
      <c r="C12" s="25">
        <f>TREND(Calculations!C$141:C$142,Calculations!$A$141:$A$142,$A12)</f>
        <v>3.8882964704716264E-4</v>
      </c>
      <c r="D12" s="11">
        <f>TREND(Calculations!D$141:D$142,Calculations!$A$141:$A$142,$A12)</f>
        <v>0</v>
      </c>
      <c r="E12" s="25">
        <f>TREND(Calculations!E$141:E$142,Calculations!$A$141:$A$142,$A12)</f>
        <v>1.5075463944952266E-3</v>
      </c>
      <c r="F12" s="11">
        <f>TREND(Calculations!F$141:F$142,Calculations!$A$141:$A$142,$A12)</f>
        <v>0</v>
      </c>
      <c r="G12" s="25">
        <f>TREND(Calculations!G$141:G$142,Calculations!$A$141:$A$142,$A12)</f>
        <v>0.11574789610333536</v>
      </c>
      <c r="H12" s="25">
        <f>TREND(Calculations!H$141:H$142,Calculations!$A$141:$A$142,$A12)</f>
        <v>6.3434271301409106E-3</v>
      </c>
      <c r="I12" s="11">
        <f>TREND(Calculations!I$141:I$142,Calculations!$A$141:$A$142,$A12)</f>
        <v>0</v>
      </c>
      <c r="J12" s="11">
        <f>TREND(Calculations!J$141:J$142,Calculations!$A$141:$A$142,$A12)</f>
        <v>0</v>
      </c>
      <c r="K12" s="11">
        <f>TREND(Calculations!K$141:K$142,Calculations!$A$141:$A$142,$A12)</f>
        <v>0</v>
      </c>
      <c r="L12" s="11">
        <f>TREND(Calculations!L$141:L$142,Calculations!$A$141:$A$142,$A12)</f>
        <v>0</v>
      </c>
      <c r="M12" s="11">
        <f>TREND(Calculations!M$141:M$142,Calculations!$A$141:$A$142,$A12)</f>
        <v>0</v>
      </c>
    </row>
    <row r="13" spans="1:13" x14ac:dyDescent="0.25">
      <c r="A13">
        <v>2024</v>
      </c>
      <c r="B13" s="11">
        <f>TREND(Calculations!B$141:B$142,Calculations!$A$141:$A$142,$A13)</f>
        <v>0</v>
      </c>
      <c r="C13" s="25">
        <f>TREND(Calculations!C$141:C$142,Calculations!$A$141:$A$142,$A13)</f>
        <v>3.9703734063434998E-4</v>
      </c>
      <c r="D13" s="11">
        <f>TREND(Calculations!D$141:D$142,Calculations!$A$141:$A$142,$A13)</f>
        <v>0</v>
      </c>
      <c r="E13" s="25">
        <f>TREND(Calculations!E$141:E$142,Calculations!$A$141:$A$142,$A13)</f>
        <v>1.5401179028294298E-3</v>
      </c>
      <c r="F13" s="11">
        <f>TREND(Calculations!F$141:F$142,Calculations!$A$141:$A$142,$A13)</f>
        <v>0</v>
      </c>
      <c r="G13" s="25">
        <f>TREND(Calculations!G$141:G$142,Calculations!$A$141:$A$142,$A13)</f>
        <v>0.11869311143671712</v>
      </c>
      <c r="H13" s="25">
        <f>TREND(Calculations!H$141:H$142,Calculations!$A$141:$A$142,$A13)</f>
        <v>6.4998030214480917E-3</v>
      </c>
      <c r="I13" s="11">
        <f>TREND(Calculations!I$141:I$142,Calculations!$A$141:$A$142,$A13)</f>
        <v>0</v>
      </c>
      <c r="J13" s="11">
        <f>TREND(Calculations!J$141:J$142,Calculations!$A$141:$A$142,$A13)</f>
        <v>0</v>
      </c>
      <c r="K13" s="11">
        <f>TREND(Calculations!K$141:K$142,Calculations!$A$141:$A$142,$A13)</f>
        <v>0</v>
      </c>
      <c r="L13" s="11">
        <f>TREND(Calculations!L$141:L$142,Calculations!$A$141:$A$142,$A13)</f>
        <v>0</v>
      </c>
      <c r="M13" s="11">
        <f>TREND(Calculations!M$141:M$142,Calculations!$A$141:$A$142,$A13)</f>
        <v>0</v>
      </c>
    </row>
    <row r="14" spans="1:13" x14ac:dyDescent="0.25">
      <c r="A14">
        <v>2025</v>
      </c>
      <c r="B14" s="11">
        <f>TREND(Calculations!B$141:B$142,Calculations!$A$141:$A$142,$A14)</f>
        <v>0</v>
      </c>
      <c r="C14" s="25">
        <f>TREND(Calculations!C$141:C$142,Calculations!$A$141:$A$142,$A14)</f>
        <v>4.0524503422153732E-4</v>
      </c>
      <c r="D14" s="11">
        <f>TREND(Calculations!D$141:D$142,Calculations!$A$141:$A$142,$A14)</f>
        <v>0</v>
      </c>
      <c r="E14" s="25">
        <f>TREND(Calculations!E$141:E$142,Calculations!$A$141:$A$142,$A14)</f>
        <v>1.572689411163633E-3</v>
      </c>
      <c r="F14" s="11">
        <f>TREND(Calculations!F$141:F$142,Calculations!$A$141:$A$142,$A14)</f>
        <v>0</v>
      </c>
      <c r="G14" s="25">
        <f>TREND(Calculations!G$141:G$142,Calculations!$A$141:$A$142,$A14)</f>
        <v>0.12163832677009889</v>
      </c>
      <c r="H14" s="25">
        <f>TREND(Calculations!H$141:H$142,Calculations!$A$141:$A$142,$A14)</f>
        <v>6.6561789127553284E-3</v>
      </c>
      <c r="I14" s="11">
        <f>TREND(Calculations!I$141:I$142,Calculations!$A$141:$A$142,$A14)</f>
        <v>0</v>
      </c>
      <c r="J14" s="11">
        <f>TREND(Calculations!J$141:J$142,Calculations!$A$141:$A$142,$A14)</f>
        <v>0</v>
      </c>
      <c r="K14" s="11">
        <f>TREND(Calculations!K$141:K$142,Calculations!$A$141:$A$142,$A14)</f>
        <v>0</v>
      </c>
      <c r="L14" s="11">
        <f>TREND(Calculations!L$141:L$142,Calculations!$A$141:$A$142,$A14)</f>
        <v>0</v>
      </c>
      <c r="M14" s="11">
        <f>TREND(Calculations!M$141:M$142,Calculations!$A$141:$A$142,$A14)</f>
        <v>0</v>
      </c>
    </row>
    <row r="15" spans="1:13" x14ac:dyDescent="0.25">
      <c r="A15">
        <v>2026</v>
      </c>
      <c r="B15" s="11">
        <f>TREND(Calculations!B$141:B$142,Calculations!$A$141:$A$142,$A15)</f>
        <v>0</v>
      </c>
      <c r="C15" s="25">
        <f>TREND(Calculations!C$141:C$142,Calculations!$A$141:$A$142,$A15)</f>
        <v>4.1345272780872466E-4</v>
      </c>
      <c r="D15" s="11">
        <f>TREND(Calculations!D$141:D$142,Calculations!$A$141:$A$142,$A15)</f>
        <v>0</v>
      </c>
      <c r="E15" s="25">
        <f>TREND(Calculations!E$141:E$142,Calculations!$A$141:$A$142,$A15)</f>
        <v>1.6052609194978223E-3</v>
      </c>
      <c r="F15" s="11">
        <f>TREND(Calculations!F$141:F$142,Calculations!$A$141:$A$142,$A15)</f>
        <v>0</v>
      </c>
      <c r="G15" s="25">
        <f>TREND(Calculations!G$141:G$142,Calculations!$A$141:$A$142,$A15)</f>
        <v>0.12458354210347977</v>
      </c>
      <c r="H15" s="25">
        <f>TREND(Calculations!H$141:H$142,Calculations!$A$141:$A$142,$A15)</f>
        <v>6.8125548040625095E-3</v>
      </c>
      <c r="I15" s="11">
        <f>TREND(Calculations!I$141:I$142,Calculations!$A$141:$A$142,$A15)</f>
        <v>0</v>
      </c>
      <c r="J15" s="11">
        <f>TREND(Calculations!J$141:J$142,Calculations!$A$141:$A$142,$A15)</f>
        <v>0</v>
      </c>
      <c r="K15" s="11">
        <f>TREND(Calculations!K$141:K$142,Calculations!$A$141:$A$142,$A15)</f>
        <v>0</v>
      </c>
      <c r="L15" s="11">
        <f>TREND(Calculations!L$141:L$142,Calculations!$A$141:$A$142,$A15)</f>
        <v>0</v>
      </c>
      <c r="M15" s="11">
        <f>TREND(Calculations!M$141:M$142,Calculations!$A$141:$A$142,$A15)</f>
        <v>0</v>
      </c>
    </row>
    <row r="16" spans="1:13" x14ac:dyDescent="0.25">
      <c r="A16">
        <v>2027</v>
      </c>
      <c r="B16" s="11">
        <f>TREND(Calculations!B$141:B$142,Calculations!$A$141:$A$142,$A16)</f>
        <v>0</v>
      </c>
      <c r="C16" s="25">
        <f>TREND(Calculations!C$141:C$142,Calculations!$A$141:$A$142,$A16)</f>
        <v>4.2166042139591201E-4</v>
      </c>
      <c r="D16" s="11">
        <f>TREND(Calculations!D$141:D$142,Calculations!$A$141:$A$142,$A16)</f>
        <v>0</v>
      </c>
      <c r="E16" s="25">
        <f>TREND(Calculations!E$141:E$142,Calculations!$A$141:$A$142,$A16)</f>
        <v>1.6378324278320255E-3</v>
      </c>
      <c r="F16" s="11">
        <f>TREND(Calculations!F$141:F$142,Calculations!$A$141:$A$142,$A16)</f>
        <v>0</v>
      </c>
      <c r="G16" s="25">
        <f>TREND(Calculations!G$141:G$142,Calculations!$A$141:$A$142,$A16)</f>
        <v>0.12752875743686154</v>
      </c>
      <c r="H16" s="25">
        <f>TREND(Calculations!H$141:H$142,Calculations!$A$141:$A$142,$A16)</f>
        <v>6.9689306953696906E-3</v>
      </c>
      <c r="I16" s="11">
        <f>TREND(Calculations!I$141:I$142,Calculations!$A$141:$A$142,$A16)</f>
        <v>0</v>
      </c>
      <c r="J16" s="11">
        <f>TREND(Calculations!J$141:J$142,Calculations!$A$141:$A$142,$A16)</f>
        <v>0</v>
      </c>
      <c r="K16" s="11">
        <f>TREND(Calculations!K$141:K$142,Calculations!$A$141:$A$142,$A16)</f>
        <v>0</v>
      </c>
      <c r="L16" s="11">
        <f>TREND(Calculations!L$141:L$142,Calculations!$A$141:$A$142,$A16)</f>
        <v>0</v>
      </c>
      <c r="M16" s="11">
        <f>TREND(Calculations!M$141:M$142,Calculations!$A$141:$A$142,$A16)</f>
        <v>0</v>
      </c>
    </row>
    <row r="17" spans="1:13" x14ac:dyDescent="0.25">
      <c r="A17">
        <v>2028</v>
      </c>
      <c r="B17" s="11">
        <f>TREND(Calculations!B$141:B$142,Calculations!$A$141:$A$142,$A17)</f>
        <v>0</v>
      </c>
      <c r="C17" s="25">
        <f>TREND(Calculations!C$141:C$142,Calculations!$A$141:$A$142,$A17)</f>
        <v>4.2986811498309935E-4</v>
      </c>
      <c r="D17" s="11">
        <f>TREND(Calculations!D$141:D$142,Calculations!$A$141:$A$142,$A17)</f>
        <v>0</v>
      </c>
      <c r="E17" s="25">
        <f>TREND(Calculations!E$141:E$142,Calculations!$A$141:$A$142,$A17)</f>
        <v>1.6704039361662287E-3</v>
      </c>
      <c r="F17" s="11">
        <f>TREND(Calculations!F$141:F$142,Calculations!$A$141:$A$142,$A17)</f>
        <v>0</v>
      </c>
      <c r="G17" s="25">
        <f>TREND(Calculations!G$141:G$142,Calculations!$A$141:$A$142,$A17)</f>
        <v>0.13047397277024242</v>
      </c>
      <c r="H17" s="25">
        <f>TREND(Calculations!H$141:H$142,Calculations!$A$141:$A$142,$A17)</f>
        <v>7.1253065866768717E-3</v>
      </c>
      <c r="I17" s="11">
        <f>TREND(Calculations!I$141:I$142,Calculations!$A$141:$A$142,$A17)</f>
        <v>0</v>
      </c>
      <c r="J17" s="11">
        <f>TREND(Calculations!J$141:J$142,Calculations!$A$141:$A$142,$A17)</f>
        <v>0</v>
      </c>
      <c r="K17" s="11">
        <f>TREND(Calculations!K$141:K$142,Calculations!$A$141:$A$142,$A17)</f>
        <v>0</v>
      </c>
      <c r="L17" s="11">
        <f>TREND(Calculations!L$141:L$142,Calculations!$A$141:$A$142,$A17)</f>
        <v>0</v>
      </c>
      <c r="M17" s="11">
        <f>TREND(Calculations!M$141:M$142,Calculations!$A$141:$A$142,$A17)</f>
        <v>0</v>
      </c>
    </row>
    <row r="18" spans="1:13" x14ac:dyDescent="0.25">
      <c r="A18">
        <v>2029</v>
      </c>
      <c r="B18" s="11">
        <f>TREND(Calculations!B$141:B$142,Calculations!$A$141:$A$142,$A18)</f>
        <v>0</v>
      </c>
      <c r="C18" s="25">
        <f>TREND(Calculations!C$141:C$142,Calculations!$A$141:$A$142,$A18)</f>
        <v>4.3807580857028669E-4</v>
      </c>
      <c r="D18" s="11">
        <f>TREND(Calculations!D$141:D$142,Calculations!$A$141:$A$142,$A18)</f>
        <v>0</v>
      </c>
      <c r="E18" s="25">
        <f>TREND(Calculations!E$141:E$142,Calculations!$A$141:$A$142,$A18)</f>
        <v>1.702975444500418E-3</v>
      </c>
      <c r="F18" s="11">
        <f>TREND(Calculations!F$141:F$142,Calculations!$A$141:$A$142,$A18)</f>
        <v>0</v>
      </c>
      <c r="G18" s="25">
        <f>TREND(Calculations!G$141:G$142,Calculations!$A$141:$A$142,$A18)</f>
        <v>0.13341918810362419</v>
      </c>
      <c r="H18" s="25">
        <f>TREND(Calculations!H$141:H$142,Calculations!$A$141:$A$142,$A18)</f>
        <v>7.2816824779840528E-3</v>
      </c>
      <c r="I18" s="11">
        <f>TREND(Calculations!I$141:I$142,Calculations!$A$141:$A$142,$A18)</f>
        <v>0</v>
      </c>
      <c r="J18" s="11">
        <f>TREND(Calculations!J$141:J$142,Calculations!$A$141:$A$142,$A18)</f>
        <v>0</v>
      </c>
      <c r="K18" s="11">
        <f>TREND(Calculations!K$141:K$142,Calculations!$A$141:$A$142,$A18)</f>
        <v>0</v>
      </c>
      <c r="L18" s="11">
        <f>TREND(Calculations!L$141:L$142,Calculations!$A$141:$A$142,$A18)</f>
        <v>0</v>
      </c>
      <c r="M18" s="11">
        <f>TREND(Calculations!M$141:M$142,Calculations!$A$141:$A$142,$A18)</f>
        <v>0</v>
      </c>
    </row>
    <row r="19" spans="1:13" x14ac:dyDescent="0.25">
      <c r="A19">
        <v>2030</v>
      </c>
      <c r="B19" s="11">
        <f>TREND(Calculations!B$141:B$142,Calculations!$A$141:$A$142,$A19)</f>
        <v>0</v>
      </c>
      <c r="C19" s="25">
        <f>TREND(Calculations!C$141:C$142,Calculations!$A$141:$A$142,$A19)</f>
        <v>4.4628350215747403E-4</v>
      </c>
      <c r="D19" s="11">
        <f>TREND(Calculations!D$141:D$142,Calculations!$A$141:$A$142,$A19)</f>
        <v>0</v>
      </c>
      <c r="E19" s="25">
        <f>TREND(Calculations!E$141:E$142,Calculations!$A$141:$A$142,$A19)</f>
        <v>1.7355469528346212E-3</v>
      </c>
      <c r="F19" s="11">
        <f>TREND(Calculations!F$141:F$142,Calculations!$A$141:$A$142,$A19)</f>
        <v>0</v>
      </c>
      <c r="G19" s="25">
        <f>TREND(Calculations!G$141:G$142,Calculations!$A$141:$A$142,$A19)</f>
        <v>0.13636440343700507</v>
      </c>
      <c r="H19" s="25">
        <f>TREND(Calculations!H$141:H$142,Calculations!$A$141:$A$142,$A19)</f>
        <v>7.4380583692912339E-3</v>
      </c>
      <c r="I19" s="11">
        <f>TREND(Calculations!I$141:I$142,Calculations!$A$141:$A$142,$A19)</f>
        <v>0</v>
      </c>
      <c r="J19" s="11">
        <f>TREND(Calculations!J$141:J$142,Calculations!$A$141:$A$142,$A19)</f>
        <v>0</v>
      </c>
      <c r="K19" s="11">
        <f>TREND(Calculations!K$141:K$142,Calculations!$A$141:$A$142,$A19)</f>
        <v>0</v>
      </c>
      <c r="L19" s="11">
        <f>TREND(Calculations!L$141:L$142,Calculations!$A$141:$A$142,$A19)</f>
        <v>0</v>
      </c>
      <c r="M19" s="11">
        <f>TREND(Calculations!M$141:M$142,Calculations!$A$141:$A$142,$A19)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Scaling Factors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2016-03-16T22:58:38Z</dcterms:modified>
</cp:coreProperties>
</file>