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1835"/>
  </bookViews>
  <sheets>
    <sheet name="About" sheetId="1" r:id="rId1"/>
    <sheet name="Government Capacity Projections" sheetId="3" r:id="rId2"/>
    <sheet name="BPMCCS" sheetId="2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12" i="3" l="1"/>
  <c r="B11" i="3"/>
  <c r="B10" i="3"/>
  <c r="B9" i="3"/>
  <c r="B8" i="3"/>
  <c r="B7" i="3"/>
  <c r="B6" i="3"/>
  <c r="B5" i="3"/>
  <c r="B13" i="3" s="1"/>
  <c r="B4" i="3"/>
  <c r="B3" i="3"/>
  <c r="B2" i="3"/>
</calcChain>
</file>

<file path=xl/sharedStrings.xml><?xml version="1.0" encoding="utf-8"?>
<sst xmlns="http://schemas.openxmlformats.org/spreadsheetml/2006/main" count="41" uniqueCount="41">
  <si>
    <t>Note:</t>
  </si>
  <si>
    <t>Year</t>
  </si>
  <si>
    <t>coal (MW)</t>
  </si>
  <si>
    <t>nuclear (MW)</t>
  </si>
  <si>
    <t>hydro (MW)</t>
  </si>
  <si>
    <t>wind (MW)</t>
  </si>
  <si>
    <t>solar PV (MW)</t>
  </si>
  <si>
    <t>solar thermal (MW)</t>
  </si>
  <si>
    <t>biomass (MW)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</si>
  <si>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</si>
  <si>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</si>
  <si>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</si>
  <si>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</si>
  <si>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</si>
  <si>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</si>
  <si>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natural gas nonpeaker (MW)</t>
  </si>
  <si>
    <t>geothermal (MW)</t>
  </si>
  <si>
    <t>petroleum (MW)</t>
  </si>
  <si>
    <t>natural gas peaker (MW)</t>
  </si>
  <si>
    <t>Sistema de Información Energética</t>
  </si>
  <si>
    <t>Capacidad efectiva por tecnología</t>
  </si>
  <si>
    <t>Sector eléctrico</t>
  </si>
  <si>
    <t>http://sie.energia.gob.mx/bdiController.do?action=cuadro&amp;subAction=applyOptions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</si>
  <si>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</si>
  <si>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</si>
  <si>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</si>
  <si>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</si>
  <si>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</si>
  <si>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</si>
  <si>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</si>
  <si>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</si>
  <si>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</si>
  <si>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</si>
  <si>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</si>
  <si>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TOTAL</t>
  </si>
  <si>
    <t>Capacity (MW)</t>
  </si>
  <si>
    <t>We use this variable to force the construction of several expensive plant types</t>
  </si>
  <si>
    <t>that are not built by the model for economic reasons, but are targeted for</t>
  </si>
  <si>
    <t>construction by the government to achieve political targets.</t>
  </si>
  <si>
    <t>Government projections of capacity reflecting these targets are shown on the</t>
  </si>
  <si>
    <t>"Government Capacity Projections"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</si>
</sst>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2016-03-31%20Capacity%20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v Cap Projection"/>
      <sheetName val="EPS Cap"/>
      <sheetName val="Comparison"/>
    </sheetNames>
    <sheetDataSet>
      <sheetData sheetId="0">
        <row r="3">
          <cell r="G3">
            <v>4078.2509999999997</v>
          </cell>
        </row>
        <row r="4">
          <cell r="G4">
            <v>55442.168999999994</v>
          </cell>
        </row>
        <row r="5">
          <cell r="G5">
            <v>5511.1500000000005</v>
          </cell>
        </row>
        <row r="6">
          <cell r="G6">
            <v>17856.126</v>
          </cell>
        </row>
        <row r="7">
          <cell r="G7">
            <v>13998.321</v>
          </cell>
        </row>
        <row r="8">
          <cell r="G8">
            <v>1873.7910000000002</v>
          </cell>
        </row>
        <row r="9">
          <cell r="G9">
            <v>0</v>
          </cell>
        </row>
        <row r="10">
          <cell r="G10">
            <v>330.66899999999998</v>
          </cell>
        </row>
        <row r="11">
          <cell r="G11">
            <v>2314.683</v>
          </cell>
        </row>
        <row r="12">
          <cell r="G12">
            <v>3527.1360000000004</v>
          </cell>
        </row>
        <row r="13">
          <cell r="G13">
            <v>3637.3589999999999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ColWidth="9.140625" defaultRowHeight="15" x14ac:dyDescent="0.25"/>
  <cols>
    <col min="2" max="2" width="67.140625" customWidth="1"/>
  </cols>
  <sheetData>
    <row r="1" spans="1:2" x14ac:dyDescent="0.25">
      <c r="A1" s="1" t="s">
        <v>9</v>
      </c>
    </row>
    <row r="3" spans="1:2" x14ac:dyDescent="0.25">
      <c r="A3" s="1" t="s">
        <v>14</v>
      </c>
      <c r="B3" s="3" t="s">
        <v>19</v>
      </c>
    </row>
    <row r="4" spans="1:2" x14ac:dyDescent="0.25">
      <c r="A4" s="2"/>
      <c r="B4" t="s">
        <v>21</v>
      </c>
    </row>
    <row r="5" spans="1:2" x14ac:dyDescent="0.25">
      <c r="A5" s="2"/>
      <c r="B5" s="5">
        <v>2016</v>
      </c>
    </row>
    <row r="6" spans="1:2" x14ac:dyDescent="0.25">
      <c r="A6" s="2"/>
      <c r="B6" t="s">
        <v>20</v>
      </c>
    </row>
    <row r="7" spans="1:2" x14ac:dyDescent="0.25">
      <c r="A7" s="2"/>
      <c r="B7" s="4" t="s">
        <v>22</v>
      </c>
    </row>
    <row r="8" spans="1:2" x14ac:dyDescent="0.25">
      <c r="A8" s="2"/>
    </row>
    <row r="9" spans="1:2" x14ac:dyDescent="0.25">
      <c r="A9" s="2"/>
    </row>
    <row r="10" spans="1:2" x14ac:dyDescent="0.25">
      <c r="A10" s="1" t="s">
        <v>0</v>
      </c>
    </row>
    <row r="11" spans="1:2" x14ac:dyDescent="0.25">
      <c r="A11" s="2" t="s">
        <v>10</v>
      </c>
    </row>
    <row r="12" spans="1:2" x14ac:dyDescent="0.25">
      <c r="A12" s="2" t="s">
        <v>11</v>
      </c>
    </row>
    <row r="13" spans="1:2" x14ac:dyDescent="0.25">
      <c r="A13" s="2" t="s">
        <v>12</v>
      </c>
    </row>
    <row r="14" spans="1:2" x14ac:dyDescent="0.25">
      <c r="A14" s="2" t="s">
        <v>13</v>
      </c>
    </row>
    <row r="15" spans="1:2" x14ac:dyDescent="0.25">
      <c r="A15" s="2"/>
    </row>
    <row r="16" spans="1:2" x14ac:dyDescent="0.25">
      <c r="A16" s="2" t="s">
        <v>36</v>
      </c>
    </row>
    <row r="17" spans="1:1" x14ac:dyDescent="0.25">
      <c r="A17" s="2" t="s">
        <v>37</v>
      </c>
    </row>
    <row r="18" spans="1:1" x14ac:dyDescent="0.25">
      <c r="A18" s="2" t="s">
        <v>38</v>
      </c>
    </row>
    <row r="19" spans="1:1" x14ac:dyDescent="0.25">
      <c r="A19" s="2" t="s">
        <v>39</v>
      </c>
    </row>
    <row r="20" spans="1:1" x14ac:dyDescent="0.25">
      <c r="A20" s="2" t="s">
        <v>40</v>
      </c>
    </row>
    <row r="21" spans="1:1" x14ac:dyDescent="0.25">
      <c r="A21" s="2"/>
    </row>
    <row r="22" spans="1:1" x14ac:dyDescent="0.25">
      <c r="A22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2" max="2" width="22.7109375" customWidth="1"/>
  </cols>
  <sheetData>
    <row r="1" spans="1:2" x14ac:dyDescent="0.25">
      <c r="B1" s="9" t="s">
        <v>35</v>
      </c>
    </row>
    <row r="2" spans="1:2" x14ac:dyDescent="0.25">
      <c r="A2" t="s">
        <v>23</v>
      </c>
      <c r="B2" s="6">
        <f>'[1]Gov Cap Projection'!G3</f>
        <v>4078.2509999999997</v>
      </c>
    </row>
    <row r="3" spans="1:2" x14ac:dyDescent="0.25">
      <c r="A3" t="s">
        <v>24</v>
      </c>
      <c r="B3" s="6">
        <f>'[1]Gov Cap Projection'!G4</f>
        <v>55442.168999999994</v>
      </c>
    </row>
    <row r="4" spans="1:2" x14ac:dyDescent="0.25">
      <c r="A4" t="s">
        <v>25</v>
      </c>
      <c r="B4" s="6">
        <f>'[1]Gov Cap Projection'!G5</f>
        <v>5511.1500000000005</v>
      </c>
    </row>
    <row r="5" spans="1:2" x14ac:dyDescent="0.25">
      <c r="A5" t="s">
        <v>26</v>
      </c>
      <c r="B5" s="6">
        <f>'[1]Gov Cap Projection'!G6</f>
        <v>17856.126</v>
      </c>
    </row>
    <row r="6" spans="1:2" x14ac:dyDescent="0.25">
      <c r="A6" t="s">
        <v>27</v>
      </c>
      <c r="B6" s="6">
        <f>'[1]Gov Cap Projection'!G7</f>
        <v>13998.321</v>
      </c>
    </row>
    <row r="7" spans="1:2" x14ac:dyDescent="0.25">
      <c r="A7" t="s">
        <v>28</v>
      </c>
      <c r="B7" s="6">
        <f>'[1]Gov Cap Projection'!G8</f>
        <v>1873.7910000000002</v>
      </c>
    </row>
    <row r="8" spans="1:2" x14ac:dyDescent="0.25">
      <c r="A8" t="s">
        <v>29</v>
      </c>
      <c r="B8" s="6">
        <f>'[1]Gov Cap Projection'!G9</f>
        <v>0</v>
      </c>
    </row>
    <row r="9" spans="1:2" x14ac:dyDescent="0.25">
      <c r="A9" t="s">
        <v>30</v>
      </c>
      <c r="B9" s="6">
        <f>'[1]Gov Cap Projection'!G10</f>
        <v>330.66899999999998</v>
      </c>
    </row>
    <row r="10" spans="1:2" x14ac:dyDescent="0.25">
      <c r="A10" t="s">
        <v>31</v>
      </c>
      <c r="B10" s="6">
        <f>'[1]Gov Cap Projection'!G11</f>
        <v>2314.683</v>
      </c>
    </row>
    <row r="11" spans="1:2" x14ac:dyDescent="0.25">
      <c r="A11" t="s">
        <v>32</v>
      </c>
      <c r="B11" s="6">
        <f>'[1]Gov Cap Projection'!G12</f>
        <v>3527.1360000000004</v>
      </c>
    </row>
    <row r="12" spans="1:2" x14ac:dyDescent="0.25">
      <c r="A12" t="s">
        <v>33</v>
      </c>
      <c r="B12" s="6">
        <f>'[1]Gov Cap Projection'!G13</f>
        <v>3637.3589999999999</v>
      </c>
    </row>
    <row r="13" spans="1:2" x14ac:dyDescent="0.25">
      <c r="A13" s="7" t="s">
        <v>34</v>
      </c>
      <c r="B13" s="8">
        <f>SUM(B2:B12)</f>
        <v>108569.65499999998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12"/>
  <sheetViews>
    <sheetView workbookViewId="0"/>
  </sheetViews>
  <sheetFormatPr defaultColWidth="9.140625" defaultRowHeight="15" x14ac:dyDescent="0.25"/>
  <cols>
    <col min="1" max="1" width="28.28515625" customWidth="1"/>
  </cols>
  <sheetData>
    <row r="1" spans="1:17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pans="1:17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3</v>
      </c>
      <c r="B4">
        <v>0</v>
      </c>
      <c r="C4">
        <v>215</v>
      </c>
      <c r="D4">
        <v>215</v>
      </c>
      <c r="E4">
        <v>215</v>
      </c>
      <c r="F4">
        <v>215</v>
      </c>
      <c r="G4">
        <v>215</v>
      </c>
      <c r="H4">
        <v>215</v>
      </c>
      <c r="I4">
        <v>215</v>
      </c>
      <c r="J4">
        <v>215</v>
      </c>
      <c r="K4">
        <v>215</v>
      </c>
      <c r="L4">
        <v>215</v>
      </c>
      <c r="M4">
        <v>215</v>
      </c>
      <c r="N4">
        <v>215</v>
      </c>
      <c r="O4">
        <v>215</v>
      </c>
      <c r="P4">
        <v>215</v>
      </c>
      <c r="Q4">
        <v>215</v>
      </c>
    </row>
    <row r="5" spans="1:17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16</v>
      </c>
      <c r="B10">
        <v>0</v>
      </c>
      <c r="C10">
        <v>85</v>
      </c>
      <c r="D10">
        <v>85</v>
      </c>
      <c r="E10">
        <v>85</v>
      </c>
      <c r="F10">
        <v>85</v>
      </c>
      <c r="G10">
        <v>85</v>
      </c>
      <c r="H10">
        <v>85</v>
      </c>
      <c r="I10">
        <v>85</v>
      </c>
      <c r="J10">
        <v>85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>
        <v>85</v>
      </c>
    </row>
    <row r="11" spans="1:17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18</v>
      </c>
      <c r="B12">
        <v>0</v>
      </c>
      <c r="C12">
        <v>165</v>
      </c>
      <c r="D12">
        <v>165</v>
      </c>
      <c r="E12">
        <v>165</v>
      </c>
      <c r="F12">
        <v>165</v>
      </c>
      <c r="G12">
        <v>165</v>
      </c>
      <c r="H12">
        <v>165</v>
      </c>
      <c r="I12">
        <v>165</v>
      </c>
      <c r="J12">
        <v>165</v>
      </c>
      <c r="K12">
        <v>165</v>
      </c>
      <c r="L12">
        <v>165</v>
      </c>
      <c r="M12">
        <v>165</v>
      </c>
      <c r="N12">
        <v>165</v>
      </c>
      <c r="O12">
        <v>165</v>
      </c>
      <c r="P12">
        <v>165</v>
      </c>
      <c r="Q12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Government Capacity Projections</vt:lpstr>
      <vt:lpstr>BPMCCS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2015-06-10T01:27:30Z</dcterms:created>
  <dcterms:modified xsi:type="dcterms:W3CDTF">2016-04-01T23:12:31Z</dcterms:modified>
</cp:coreProperties>
</file>