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About" sheetId="1" r:id="rId1"/>
    <sheet name="Data" sheetId="2" r:id="rId2"/>
    <sheet name="BTC" sheetId="3" r:id="rId3"/>
  </sheets>
  <calcPr calcId="145621"/>
</workbook>
</file>

<file path=xl/calcChain.xml><?xml version="1.0" encoding="utf-8"?>
<calcChain xmlns="http://schemas.openxmlformats.org/spreadsheetml/2006/main">
  <c r="D6" i="2" l="1"/>
  <c r="D5" i="2"/>
  <c r="D4" i="2"/>
  <c r="D7" i="2" s="1"/>
  <c r="B2" i="3" s="1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</calcChain>
</file>

<file path=xl/sharedStrings.xml><?xml version="1.0" encoding="utf-8"?>
<sst xmlns="http://schemas.openxmlformats.org/spreadsheetml/2006/main" count="18" uniqueCount="18">
  <si>
    <t>BTC BAU Transmission Capacity</t>
  </si>
  <si>
    <t>Source:</t>
  </si>
  <si>
    <t>km</t>
  </si>
  <si>
    <t>Descripción</t>
  </si>
  <si>
    <t>I/2014</t>
  </si>
  <si>
    <t>Líneas de Transmisión en CFE</t>
  </si>
  <si>
    <t>Líneas de Transmisión de 400 KV en CFE</t>
  </si>
  <si>
    <t>Líneas de Transmisión de 230 KV en CFE</t>
  </si>
  <si>
    <t>Líneas de Transmisión Menores de 230 KV en CFE</t>
  </si>
  <si>
    <t>kV*km</t>
  </si>
  <si>
    <t>BAU Transmission Capacity (kV-km)</t>
  </si>
  <si>
    <t>Secretarìa de Energìa</t>
  </si>
  <si>
    <t>Sistema de Informaciòn Energètica</t>
  </si>
  <si>
    <t>http://sie.energia.gob.mx/bdiController.do?action=cuadro&amp;subAction=applyOptions</t>
  </si>
  <si>
    <t xml:space="preserve">Sector Elèctrico &gt; Longitud de lìneas de transmisiòn </t>
  </si>
  <si>
    <t>Notes</t>
  </si>
  <si>
    <t>Since we lack data on future transmission capacity build-out in the BAU case,</t>
  </si>
  <si>
    <t>we assume a constant amount of transmission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</si>
</sst>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6"/>
      <color rgb="FFFFFFFF"/>
      <name val="Arial"/>
      <family val="2"/>
    </font>
    <font>
      <sz val="5.5"/>
      <color rgb="FF000000"/>
      <name val="Arial"/>
      <family val="2"/>
    </font>
    <font>
      <b/>
      <sz val="9.6"/>
      <color rgb="FF000000"/>
      <name val="Arial"/>
      <family val="2"/>
    </font>
    <font>
      <sz val="9.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8C806"/>
        <bgColor indexed="64"/>
      </patternFill>
    </fill>
    <fill>
      <patternFill patternType="solid">
        <fgColor rgb="FFF1F1F1"/>
        <bgColor indexed="64"/>
      </patternFill>
    </fill>
  </fills>
  <borders count="8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/>
      <bottom style="medium">
        <color rgb="FFE1E1E1"/>
      </bottom>
      <diagonal/>
    </border>
    <border>
      <left/>
      <right style="medium">
        <color rgb="FFE1E1E1"/>
      </right>
      <top/>
      <bottom style="medium">
        <color rgb="FFE1E1E1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4" fontId="6" fillId="2" borderId="4" xfId="0" applyNumberFormat="1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ColWidth="9.140625"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11</v>
      </c>
    </row>
    <row r="4" spans="1:2" x14ac:dyDescent="0.25">
      <c r="B4" s="2">
        <v>2015</v>
      </c>
    </row>
    <row r="5" spans="1:2" x14ac:dyDescent="0.25">
      <c r="B5" t="s">
        <v>12</v>
      </c>
    </row>
    <row r="6" spans="1:2" x14ac:dyDescent="0.25">
      <c r="B6" s="3" t="s">
        <v>13</v>
      </c>
    </row>
    <row r="7" spans="1:2" x14ac:dyDescent="0.25">
      <c r="B7" t="s">
        <v>14</v>
      </c>
    </row>
    <row r="9" spans="1:2" x14ac:dyDescent="0.25">
      <c r="A9" s="1" t="s">
        <v>15</v>
      </c>
    </row>
    <row r="10" spans="1:2" x14ac:dyDescent="0.25">
      <c r="A10" t="s">
        <v>16</v>
      </c>
    </row>
    <row r="11" spans="1:2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 x14ac:dyDescent="0.25"/>
  <cols>
    <col min="1" max="1" width="33.7109375" customWidth="1"/>
    <col min="2" max="2" width="11" bestFit="1" customWidth="1"/>
  </cols>
  <sheetData>
    <row r="1" spans="1:4" ht="15.75" thickBot="1" x14ac:dyDescent="0.3">
      <c r="A1" s="5" t="s">
        <v>3</v>
      </c>
      <c r="B1" s="6" t="s">
        <v>2</v>
      </c>
      <c r="C1" s="6" t="s">
        <v>4</v>
      </c>
      <c r="D1" s="11" t="s">
        <v>9</v>
      </c>
    </row>
    <row r="2" spans="1:4" ht="15.75" thickBot="1" x14ac:dyDescent="0.3">
      <c r="A2" s="12"/>
      <c r="B2" s="13"/>
      <c r="C2" s="13"/>
    </row>
    <row r="3" spans="1:4" ht="15.75" thickBot="1" x14ac:dyDescent="0.3">
      <c r="A3" s="7" t="s">
        <v>5</v>
      </c>
      <c r="B3" s="8"/>
      <c r="C3" s="9">
        <v>57449.05</v>
      </c>
    </row>
    <row r="4" spans="1:4" ht="26.25" thickBot="1" x14ac:dyDescent="0.3">
      <c r="A4" s="10" t="s">
        <v>6</v>
      </c>
      <c r="B4" s="8"/>
      <c r="C4" s="9">
        <v>23640.54</v>
      </c>
      <c r="D4">
        <f>400*C4</f>
        <v>9456216</v>
      </c>
    </row>
    <row r="5" spans="1:4" ht="26.25" thickBot="1" x14ac:dyDescent="0.3">
      <c r="A5" s="10" t="s">
        <v>7</v>
      </c>
      <c r="B5" s="8"/>
      <c r="C5" s="9">
        <v>27542.47</v>
      </c>
      <c r="D5">
        <f>230*C5</f>
        <v>6334768.1000000006</v>
      </c>
    </row>
    <row r="6" spans="1:4" ht="26.25" thickBot="1" x14ac:dyDescent="0.3">
      <c r="A6" s="10" t="s">
        <v>8</v>
      </c>
      <c r="B6" s="8"/>
      <c r="C6" s="9">
        <v>6266.04</v>
      </c>
      <c r="D6">
        <f>138*C6</f>
        <v>864713.52</v>
      </c>
    </row>
    <row r="7" spans="1:4" x14ac:dyDescent="0.25">
      <c r="D7" s="1">
        <f>SUM(D4:D6)</f>
        <v>16655697.620000001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ColWidth="9.140625" defaultRowHeight="15" x14ac:dyDescent="0.25"/>
  <cols>
    <col min="1" max="1" width="34.85546875" customWidth="1"/>
    <col min="2" max="42" width="9.5703125" bestFit="1" customWidth="1"/>
  </cols>
  <sheetData>
    <row r="1" spans="1:1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10</v>
      </c>
      <c r="B2" s="4">
        <f>Data!D7</f>
        <v>16655697.620000001</v>
      </c>
      <c r="C2" s="4">
        <f>B$2</f>
        <v>16655697.620000001</v>
      </c>
      <c r="D2" s="4">
        <f t="shared" ref="D2:S2" si="0">C$2</f>
        <v>16655697.620000001</v>
      </c>
      <c r="E2" s="4">
        <f t="shared" si="0"/>
        <v>16655697.620000001</v>
      </c>
      <c r="F2" s="4">
        <f t="shared" si="0"/>
        <v>16655697.620000001</v>
      </c>
      <c r="G2" s="4">
        <f t="shared" si="0"/>
        <v>16655697.620000001</v>
      </c>
      <c r="H2" s="4">
        <f t="shared" si="0"/>
        <v>16655697.620000001</v>
      </c>
      <c r="I2" s="4">
        <f t="shared" si="0"/>
        <v>16655697.620000001</v>
      </c>
      <c r="J2" s="4">
        <f t="shared" si="0"/>
        <v>16655697.620000001</v>
      </c>
      <c r="K2" s="4">
        <f t="shared" si="0"/>
        <v>16655697.620000001</v>
      </c>
      <c r="L2" s="4">
        <f t="shared" si="0"/>
        <v>16655697.620000001</v>
      </c>
      <c r="M2" s="4">
        <f t="shared" si="0"/>
        <v>16655697.620000001</v>
      </c>
      <c r="N2" s="4">
        <f t="shared" si="0"/>
        <v>16655697.620000001</v>
      </c>
      <c r="O2" s="4">
        <f t="shared" si="0"/>
        <v>16655697.620000001</v>
      </c>
      <c r="P2" s="4">
        <f t="shared" si="0"/>
        <v>16655697.620000001</v>
      </c>
      <c r="Q2" s="4">
        <f t="shared" si="0"/>
        <v>16655697.620000001</v>
      </c>
      <c r="R2" s="4">
        <f t="shared" si="0"/>
        <v>16655697.620000001</v>
      </c>
      <c r="S2" s="4">
        <f t="shared" si="0"/>
        <v>16655697.620000001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2015-07-06T20:49:06Z</dcterms:created>
  <dcterms:modified xsi:type="dcterms:W3CDTF">2016-03-28T09:44:02Z</dcterms:modified>
</cp:coreProperties>
</file>