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280" windowHeight="7490"/>
  </bookViews>
  <sheets>
    <sheet name="About" sheetId="10" r:id="rId1"/>
    <sheet name="Capacity Source Data" sheetId="2" r:id="rId2"/>
    <sheet name="SYC-SYEGC" sheetId="9" r:id="rId3"/>
    <sheet name="SYC-FoPtPFP" sheetId="14" r:id="rId4"/>
  </sheets>
  <definedNames>
    <definedName name="_xlnm._FilterDatabase" localSheetId="1" hidden="1">'Capacity Source Data'!$A$2:$T$2</definedName>
  </definedNames>
  <calcPr calcId="145621"/>
</workbook>
</file>

<file path=xl/calcChain.xml><?xml version="1.0" encoding="utf-8"?>
<calcChain xmlns="http://schemas.openxmlformats.org/spreadsheetml/2006/main">
  <c r="D12" i="9" l="1"/>
  <c r="C12" i="9"/>
  <c r="B12" i="9"/>
  <c r="B11" i="9" l="1"/>
  <c r="C11" i="9"/>
  <c r="B3" i="9"/>
  <c r="C3" i="9"/>
  <c r="D2" i="9"/>
  <c r="D3" i="9"/>
  <c r="D4" i="9"/>
  <c r="D5" i="9"/>
  <c r="D6" i="9"/>
  <c r="D7" i="9"/>
  <c r="D8" i="9"/>
  <c r="D9" i="9"/>
  <c r="D11" i="9"/>
  <c r="D10" i="9"/>
  <c r="C2" i="9"/>
  <c r="C4" i="9"/>
  <c r="C5" i="9"/>
  <c r="C6" i="9"/>
  <c r="C7" i="9"/>
  <c r="C8" i="9"/>
  <c r="C9" i="9"/>
  <c r="C10" i="9"/>
  <c r="B4" i="9"/>
  <c r="B5" i="9"/>
  <c r="B6" i="9"/>
  <c r="B7" i="9"/>
  <c r="B8" i="9"/>
  <c r="B9" i="9"/>
  <c r="B10" i="9"/>
  <c r="B2" i="9"/>
</calcChain>
</file>

<file path=xl/sharedStrings.xml><?xml version="1.0" encoding="utf-8"?>
<sst xmlns="http://schemas.openxmlformats.org/spreadsheetml/2006/main" count="113" uniqueCount="66">
  <si>
    <t>Hidroeléctrica</t>
  </si>
  <si>
    <t>Mini Hidroeléctrica</t>
  </si>
  <si>
    <t>Biomasa (Bagazo de Caña)</t>
  </si>
  <si>
    <t>Carbo. Subcritica Carbón Nac.</t>
  </si>
  <si>
    <t>Carbo. Subcritica Carbón Imp.</t>
  </si>
  <si>
    <t>Cabo.  Supercrítica Carbón Imp.</t>
  </si>
  <si>
    <t>Termo. Convencional Combustóleo</t>
  </si>
  <si>
    <t>Combustión Interna  Combustóleo</t>
  </si>
  <si>
    <t>Lecho Fluidizado Coque de Petróleo</t>
  </si>
  <si>
    <t>Combustión Interna Diesel</t>
  </si>
  <si>
    <t>Ciclo Comb. Clase F, 2Fx1</t>
  </si>
  <si>
    <t>Ciclo Comb. Clase G, 2Gx1</t>
  </si>
  <si>
    <t>Ciclo Comb. Clase H, 2Hx1</t>
  </si>
  <si>
    <t>Turbogas Gas Industrial</t>
  </si>
  <si>
    <t>Turbogas Aeroderivada</t>
  </si>
  <si>
    <t>Termo. Convencional Gas</t>
  </si>
  <si>
    <t>Cogeneración (Existente)</t>
  </si>
  <si>
    <t>Cogeneración Eficiente (Gas)</t>
  </si>
  <si>
    <t>solar thermal</t>
  </si>
  <si>
    <t>Solar Fotovoltaica</t>
  </si>
  <si>
    <t>solar pv</t>
  </si>
  <si>
    <t>Nucleoeléctrica Gen III +</t>
  </si>
  <si>
    <t>nuclear</t>
  </si>
  <si>
    <t>Nucleoeléctrica Gen III</t>
  </si>
  <si>
    <t>Geotermoeléctrica Alta Entalpia</t>
  </si>
  <si>
    <t>geothermal</t>
  </si>
  <si>
    <t>Eoloeléctrica Tierra Adentro (Oaxaca)</t>
  </si>
  <si>
    <t>wind</t>
  </si>
  <si>
    <t>Eoloeléctrica Tierra Adentro</t>
  </si>
  <si>
    <t>Suma de Capacidad (MW)</t>
  </si>
  <si>
    <t>Año</t>
  </si>
  <si>
    <t>Etiquetas de Fila</t>
  </si>
  <si>
    <t>coal</t>
  </si>
  <si>
    <t>preexisting retiring</t>
  </si>
  <si>
    <t>hydro</t>
  </si>
  <si>
    <t>solar PV</t>
  </si>
  <si>
    <t>biomass</t>
  </si>
  <si>
    <t>preexisting nonretiring</t>
  </si>
  <si>
    <t>newly built</t>
  </si>
  <si>
    <t>natural gas peaker</t>
  </si>
  <si>
    <t>natural gas nonpeaker</t>
  </si>
  <si>
    <t>petroleum</t>
  </si>
  <si>
    <t>power plant quality tier</t>
  </si>
  <si>
    <t>model energy source</t>
  </si>
  <si>
    <t>Notes</t>
  </si>
  <si>
    <t>Capacities by Plant Type</t>
  </si>
  <si>
    <t>SYC Start Year Electricity Generation Capacity</t>
  </si>
  <si>
    <t>Fraction</t>
  </si>
  <si>
    <t>Sources:</t>
  </si>
  <si>
    <t>Centro Mario Molina</t>
  </si>
  <si>
    <t>The following variables use the same input sources:</t>
  </si>
  <si>
    <t>BECF BAU Expected Capacity Factors</t>
  </si>
  <si>
    <t>BHRbEF BAU Heat Rate by Electricity Fuel</t>
  </si>
  <si>
    <t>SYC Start Year Capacities</t>
  </si>
  <si>
    <t>These variables should all be updated if the data</t>
  </si>
  <si>
    <t>in any one of them is updated.</t>
  </si>
  <si>
    <t>Assignment of technologies to preexisting retiring and preexisting</t>
  </si>
  <si>
    <t>nonretiring quality tiers is sometimes rough, but it should not make</t>
  </si>
  <si>
    <t>much of a difference, as the model will smoothly begin retiring from the</t>
  </si>
  <si>
    <t>next-highest quality tier if it runs out of plants in the lowest quality</t>
  </si>
  <si>
    <t>tier.</t>
  </si>
  <si>
    <t>CCaMC Capacity Construction and Maintenance Costs</t>
  </si>
  <si>
    <t>Peakers that Provide Flexibility Points</t>
  </si>
  <si>
    <t>SYC Fraction of Peakers that Provide Flexibility Points</t>
  </si>
  <si>
    <t>consultant-created projection based on SENER data</t>
  </si>
  <si>
    <t>not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</si>
</sst>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">
    <xf numFmtId="0" fontId="0" fillId="0" borderId="0" xfId="0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3" fontId="3" fillId="0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ill="1"/>
    <xf numFmtId="0" fontId="0" fillId="0" borderId="0" xfId="0" applyBorder="1"/>
    <xf numFmtId="0" fontId="5" fillId="0" borderId="0" xfId="0" applyFont="1" applyFill="1" applyBorder="1"/>
    <xf numFmtId="0" fontId="1" fillId="0" borderId="0" xfId="0" applyFont="1"/>
    <xf numFmtId="0" fontId="5" fillId="2" borderId="0" xfId="0" applyFont="1" applyFill="1" applyBorder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2 2" xfId="2"/>
  </cellStyles>
  <dxfs count="13">
    <dxf>
      <border>
        <top style="thin">
          <color rgb="FFE2EFDA"/>
        </top>
        <bottom style="thin">
          <color rgb="FFE2EFDA"/>
        </bottom>
      </border>
    </dxf>
    <dxf>
      <border>
        <top style="thin">
          <color rgb="FFE2EFDA"/>
        </top>
        <bottom style="thin">
          <color rgb="FFE2EFDA"/>
        </bottom>
      </border>
    </dxf>
    <dxf>
      <fill>
        <patternFill patternType="solid">
          <fgColor rgb="FFE2EFDA"/>
          <bgColor rgb="FFE2EFDA"/>
        </patternFill>
      </fill>
      <border>
        <bottom style="thin">
          <color rgb="FF70AD47"/>
        </bottom>
      </border>
    </dxf>
    <dxf>
      <font>
        <color rgb="FFFFFFFF"/>
      </font>
      <fill>
        <patternFill patternType="solid">
          <fgColor rgb="FFA9D08E"/>
          <bgColor rgb="FFA9D08E"/>
        </patternFill>
      </fill>
      <border>
        <bottom style="thin">
          <color rgb="FFE2EFDA"/>
        </bottom>
        <horizontal style="thin">
          <color rgb="FFA9D08E"/>
        </horizontal>
      </border>
    </dxf>
    <dxf>
      <border>
        <bottom style="thin">
          <color rgb="FFC6E0B4"/>
        </bottom>
      </border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A9D08E"/>
          <bgColor rgb="FFA9D08E"/>
        </patternFill>
      </fill>
    </dxf>
    <dxf>
      <font>
        <b/>
        <color rgb="FFFFFFFF"/>
      </font>
    </dxf>
    <dxf>
      <border>
        <left style="thin">
          <color rgb="FF548235"/>
        </left>
        <right style="thin">
          <color rgb="FF548235"/>
        </right>
      </border>
    </dxf>
    <dxf>
      <border>
        <top style="thin">
          <color rgb="FF548235"/>
        </top>
        <bottom style="thin">
          <color rgb="FF548235"/>
        </bottom>
        <horizontal style="thin">
          <color rgb="FF548235"/>
        </horizontal>
      </border>
    </dxf>
    <dxf>
      <font>
        <b/>
        <color rgb="FF000000"/>
      </font>
      <border>
        <top style="double">
          <color rgb="FF548235"/>
        </top>
      </border>
    </dxf>
    <dxf>
      <font>
        <color rgb="FFFFFFFF"/>
      </font>
      <fill>
        <patternFill patternType="solid">
          <fgColor rgb="FF548235"/>
          <bgColor rgb="FF548235"/>
        </patternFill>
      </fill>
      <border>
        <horizontal style="thin">
          <color rgb="FF548235"/>
        </horizontal>
      </border>
    </dxf>
    <dxf>
      <font>
        <color rgb="FF000000"/>
      </font>
      <border>
        <horizontal style="thin">
          <color rgb="FFE2EFDA"/>
        </horizontal>
      </border>
    </dxf>
  </dxfs>
  <tableStyles count="1" defaultTableStyle="TableStyleMedium2" defaultPivotStyle="PivotStyleLight16">
    <tableStyle name="PivotStyleMedium7 2" table="0" count="13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HeaderCell" dxfId="7"/>
      <tableStyleElement type="firstSubtotalRow" dxfId="6"/>
      <tableStyleElement type="secondSubtotalRow" dxfId="5"/>
      <tableStyleElement type="firstColumnSubheading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5" x14ac:dyDescent="0.35"/>
  <cols>
    <col min="2" max="2" width="52" customWidth="1"/>
  </cols>
  <sheetData>
    <row r="1" spans="1:2" ht="15" x14ac:dyDescent="0.25">
      <c r="A1" s="11" t="s">
        <v>46</v>
      </c>
    </row>
    <row r="2" spans="1:2" ht="15" x14ac:dyDescent="0.25">
      <c r="A2" s="11" t="s">
        <v>63</v>
      </c>
    </row>
    <row r="4" spans="1:2" ht="15" x14ac:dyDescent="0.25">
      <c r="A4" s="11" t="s">
        <v>48</v>
      </c>
      <c r="B4" s="13" t="s">
        <v>45</v>
      </c>
    </row>
    <row r="5" spans="1:2" ht="15" x14ac:dyDescent="0.25">
      <c r="B5" t="s">
        <v>49</v>
      </c>
    </row>
    <row r="6" spans="1:2" x14ac:dyDescent="0.35">
      <c r="B6" s="15">
        <v>2015</v>
      </c>
    </row>
    <row r="7" spans="1:2" x14ac:dyDescent="0.35">
      <c r="B7" t="s">
        <v>64</v>
      </c>
    </row>
    <row r="8" spans="1:2" x14ac:dyDescent="0.35">
      <c r="B8" t="s">
        <v>65</v>
      </c>
    </row>
    <row r="10" spans="1:2" x14ac:dyDescent="0.35">
      <c r="B10" s="8"/>
    </row>
    <row r="11" spans="1:2" ht="15" x14ac:dyDescent="0.25">
      <c r="A11" s="11" t="s">
        <v>44</v>
      </c>
    </row>
    <row r="12" spans="1:2" ht="15" x14ac:dyDescent="0.25">
      <c r="A12" t="s">
        <v>50</v>
      </c>
    </row>
    <row r="13" spans="1:2" ht="15" x14ac:dyDescent="0.25">
      <c r="A13" s="6" t="s">
        <v>51</v>
      </c>
    </row>
    <row r="14" spans="1:2" ht="15" x14ac:dyDescent="0.25">
      <c r="A14" s="6" t="s">
        <v>52</v>
      </c>
    </row>
    <row r="15" spans="1:2" x14ac:dyDescent="0.35">
      <c r="A15" s="6" t="s">
        <v>61</v>
      </c>
    </row>
    <row r="16" spans="1:2" x14ac:dyDescent="0.35">
      <c r="A16" s="6" t="s">
        <v>53</v>
      </c>
    </row>
    <row r="17" spans="1:1" x14ac:dyDescent="0.35">
      <c r="A17" t="s">
        <v>54</v>
      </c>
    </row>
    <row r="18" spans="1:1" x14ac:dyDescent="0.35">
      <c r="A18" t="s">
        <v>55</v>
      </c>
    </row>
    <row r="20" spans="1:1" x14ac:dyDescent="0.35">
      <c r="A20" t="s">
        <v>56</v>
      </c>
    </row>
    <row r="21" spans="1:1" x14ac:dyDescent="0.35">
      <c r="A21" t="s">
        <v>57</v>
      </c>
    </row>
    <row r="22" spans="1:1" x14ac:dyDescent="0.35">
      <c r="A22" t="s">
        <v>58</v>
      </c>
    </row>
    <row r="23" spans="1:1" x14ac:dyDescent="0.35">
      <c r="A23" t="s">
        <v>59</v>
      </c>
    </row>
    <row r="24" spans="1:1" x14ac:dyDescent="0.35">
      <c r="A24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11.453125" defaultRowHeight="14.5" x14ac:dyDescent="0.35"/>
  <cols>
    <col min="1" max="1" width="35.7265625" bestFit="1" customWidth="1"/>
    <col min="2" max="2" width="25.26953125" customWidth="1"/>
    <col min="3" max="3" width="24" customWidth="1"/>
  </cols>
  <sheetData>
    <row r="1" spans="1:20" x14ac:dyDescent="0.35">
      <c r="A1" s="1" t="s">
        <v>29</v>
      </c>
      <c r="B1" s="1"/>
      <c r="C1" s="1"/>
      <c r="D1" s="2" t="s">
        <v>30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11" customFormat="1" ht="15" x14ac:dyDescent="0.25">
      <c r="A2" s="10" t="s">
        <v>31</v>
      </c>
      <c r="B2" s="12" t="s">
        <v>43</v>
      </c>
      <c r="C2" s="12" t="s">
        <v>42</v>
      </c>
      <c r="D2" s="10">
        <v>2014</v>
      </c>
      <c r="E2" s="10">
        <v>2015</v>
      </c>
      <c r="F2" s="10">
        <v>2016</v>
      </c>
      <c r="G2" s="10">
        <v>2017</v>
      </c>
      <c r="H2" s="10">
        <v>2018</v>
      </c>
      <c r="I2" s="10">
        <v>2019</v>
      </c>
      <c r="J2" s="10">
        <v>2020</v>
      </c>
      <c r="K2" s="10">
        <v>2021</v>
      </c>
      <c r="L2" s="10">
        <v>2022</v>
      </c>
      <c r="M2" s="10">
        <v>2023</v>
      </c>
      <c r="N2" s="10">
        <v>2024</v>
      </c>
      <c r="O2" s="10">
        <v>2025</v>
      </c>
      <c r="P2" s="10">
        <v>2026</v>
      </c>
      <c r="Q2" s="10">
        <v>2027</v>
      </c>
      <c r="R2" s="10">
        <v>2028</v>
      </c>
      <c r="S2" s="10">
        <v>2029</v>
      </c>
      <c r="T2" s="10">
        <v>2030</v>
      </c>
    </row>
    <row r="3" spans="1:20" x14ac:dyDescent="0.35">
      <c r="A3" s="3" t="s">
        <v>2</v>
      </c>
      <c r="B3" s="3" t="s">
        <v>36</v>
      </c>
      <c r="C3" s="3" t="s">
        <v>37</v>
      </c>
      <c r="D3" s="4">
        <v>428</v>
      </c>
      <c r="E3" s="4">
        <v>428</v>
      </c>
      <c r="F3" s="4">
        <v>505.6</v>
      </c>
      <c r="G3" s="4">
        <v>505.6</v>
      </c>
      <c r="H3" s="4">
        <v>505.6</v>
      </c>
      <c r="I3" s="4">
        <v>505.6</v>
      </c>
      <c r="J3" s="4">
        <v>505.6</v>
      </c>
      <c r="K3" s="4">
        <v>505.6</v>
      </c>
      <c r="L3" s="4">
        <v>505.6</v>
      </c>
      <c r="M3" s="4">
        <v>505.6</v>
      </c>
      <c r="N3" s="4">
        <v>505.6</v>
      </c>
      <c r="O3" s="4">
        <v>505.6</v>
      </c>
      <c r="P3" s="4">
        <v>505.6</v>
      </c>
      <c r="Q3" s="4">
        <v>505.6</v>
      </c>
      <c r="R3" s="4">
        <v>505.6</v>
      </c>
      <c r="S3" s="4">
        <v>535.6</v>
      </c>
      <c r="T3" s="4">
        <v>535.6</v>
      </c>
    </row>
    <row r="4" spans="1:20" x14ac:dyDescent="0.35">
      <c r="A4" s="3" t="s">
        <v>5</v>
      </c>
      <c r="B4" s="3" t="s">
        <v>32</v>
      </c>
      <c r="C4" s="6" t="s">
        <v>37</v>
      </c>
      <c r="D4" s="4">
        <v>678</v>
      </c>
      <c r="E4" s="4">
        <v>678</v>
      </c>
      <c r="F4" s="4">
        <v>678</v>
      </c>
      <c r="G4" s="4">
        <v>678</v>
      </c>
      <c r="H4" s="4">
        <v>678</v>
      </c>
      <c r="I4" s="4">
        <v>678</v>
      </c>
      <c r="J4" s="4">
        <v>678</v>
      </c>
      <c r="K4" s="4">
        <v>678</v>
      </c>
      <c r="L4" s="4">
        <v>678</v>
      </c>
      <c r="M4" s="4">
        <v>678</v>
      </c>
      <c r="N4" s="4">
        <v>678</v>
      </c>
      <c r="O4" s="4">
        <v>678</v>
      </c>
      <c r="P4" s="4">
        <v>678</v>
      </c>
      <c r="Q4" s="4">
        <v>678</v>
      </c>
      <c r="R4" s="4">
        <v>678</v>
      </c>
      <c r="S4" s="4">
        <v>678</v>
      </c>
      <c r="T4" s="4">
        <v>678</v>
      </c>
    </row>
    <row r="5" spans="1:20" x14ac:dyDescent="0.35">
      <c r="A5" s="3" t="s">
        <v>4</v>
      </c>
      <c r="B5" s="3" t="s">
        <v>32</v>
      </c>
      <c r="C5" s="6" t="s">
        <v>33</v>
      </c>
      <c r="D5" s="4">
        <v>2100</v>
      </c>
      <c r="E5" s="4">
        <v>2100</v>
      </c>
      <c r="F5" s="4">
        <v>2100</v>
      </c>
      <c r="G5" s="4">
        <v>2100</v>
      </c>
      <c r="H5" s="4">
        <v>2100</v>
      </c>
      <c r="I5" s="4">
        <v>2100</v>
      </c>
      <c r="J5" s="4">
        <v>2100</v>
      </c>
      <c r="K5" s="4">
        <v>2100</v>
      </c>
      <c r="L5" s="4">
        <v>2100</v>
      </c>
      <c r="M5" s="4">
        <v>2100</v>
      </c>
      <c r="N5" s="4">
        <v>2100</v>
      </c>
      <c r="O5" s="4">
        <v>2100</v>
      </c>
      <c r="P5" s="4">
        <v>2100</v>
      </c>
      <c r="Q5" s="4">
        <v>2100</v>
      </c>
      <c r="R5" s="4">
        <v>2100</v>
      </c>
      <c r="S5" s="4">
        <v>2100</v>
      </c>
      <c r="T5" s="4">
        <v>2100</v>
      </c>
    </row>
    <row r="6" spans="1:20" x14ac:dyDescent="0.35">
      <c r="A6" s="3" t="s">
        <v>3</v>
      </c>
      <c r="B6" s="3" t="s">
        <v>32</v>
      </c>
      <c r="C6" s="6" t="s">
        <v>33</v>
      </c>
      <c r="D6" s="4">
        <v>2600</v>
      </c>
      <c r="E6" s="4">
        <v>2600</v>
      </c>
      <c r="F6" s="4">
        <v>2600</v>
      </c>
      <c r="G6" s="4">
        <v>2600</v>
      </c>
      <c r="H6" s="4">
        <v>2600</v>
      </c>
      <c r="I6" s="4">
        <v>2720</v>
      </c>
      <c r="J6" s="4">
        <v>2720</v>
      </c>
      <c r="K6" s="4">
        <v>2720</v>
      </c>
      <c r="L6" s="4">
        <v>2720</v>
      </c>
      <c r="M6" s="4">
        <v>2720</v>
      </c>
      <c r="N6" s="4">
        <v>2720</v>
      </c>
      <c r="O6" s="4">
        <v>2720</v>
      </c>
      <c r="P6" s="4">
        <v>2720</v>
      </c>
      <c r="Q6" s="4">
        <v>2720</v>
      </c>
      <c r="R6" s="4">
        <v>2020</v>
      </c>
      <c r="S6" s="4">
        <v>1320</v>
      </c>
      <c r="T6" s="4">
        <v>1320</v>
      </c>
    </row>
    <row r="7" spans="1:20" ht="15" x14ac:dyDescent="0.25">
      <c r="A7" s="3" t="s">
        <v>10</v>
      </c>
      <c r="B7" s="3" t="s">
        <v>40</v>
      </c>
      <c r="C7" s="3" t="s">
        <v>33</v>
      </c>
      <c r="D7" s="4">
        <v>23095</v>
      </c>
      <c r="E7" s="4">
        <v>22869</v>
      </c>
      <c r="F7" s="4">
        <v>22869</v>
      </c>
      <c r="G7" s="4">
        <v>22869</v>
      </c>
      <c r="H7" s="4">
        <v>22869</v>
      </c>
      <c r="I7" s="4">
        <v>22025.5</v>
      </c>
      <c r="J7" s="4">
        <v>22025.5</v>
      </c>
      <c r="K7" s="4">
        <v>21559.5</v>
      </c>
      <c r="L7" s="4">
        <v>21559.5</v>
      </c>
      <c r="M7" s="4">
        <v>21559.5</v>
      </c>
      <c r="N7" s="4">
        <v>21559.5</v>
      </c>
      <c r="O7" s="4">
        <v>21559.5</v>
      </c>
      <c r="P7" s="4">
        <v>21559.5</v>
      </c>
      <c r="Q7" s="4">
        <v>21559.5</v>
      </c>
      <c r="R7" s="4">
        <v>21037.7</v>
      </c>
      <c r="S7" s="4">
        <v>21037.7</v>
      </c>
      <c r="T7" s="4">
        <v>21037.7</v>
      </c>
    </row>
    <row r="8" spans="1:20" ht="15" x14ac:dyDescent="0.25">
      <c r="A8" s="3" t="s">
        <v>11</v>
      </c>
      <c r="B8" s="3" t="s">
        <v>40</v>
      </c>
      <c r="C8" s="3" t="s">
        <v>38</v>
      </c>
      <c r="D8" s="4">
        <v>0</v>
      </c>
      <c r="E8" s="4">
        <v>2079.3000000000002</v>
      </c>
      <c r="F8" s="4">
        <v>4122.3</v>
      </c>
      <c r="G8" s="4">
        <v>6801.3</v>
      </c>
      <c r="H8" s="4">
        <v>11832.3</v>
      </c>
      <c r="I8" s="4">
        <v>14611.199999999999</v>
      </c>
      <c r="J8" s="4">
        <v>16461.199999999997</v>
      </c>
      <c r="K8" s="4">
        <v>16461.199999999997</v>
      </c>
      <c r="L8" s="4">
        <v>16461.199999999997</v>
      </c>
      <c r="M8" s="4">
        <v>16461.199999999997</v>
      </c>
      <c r="N8" s="4">
        <v>16461.199999999997</v>
      </c>
      <c r="O8" s="4">
        <v>16461.199999999997</v>
      </c>
      <c r="P8" s="4">
        <v>16461.199999999997</v>
      </c>
      <c r="Q8" s="4">
        <v>16461.199999999997</v>
      </c>
      <c r="R8" s="4">
        <v>16461.199999999997</v>
      </c>
      <c r="S8" s="4">
        <v>16461.199999999997</v>
      </c>
      <c r="T8" s="4">
        <v>16461.199999999997</v>
      </c>
    </row>
    <row r="9" spans="1:20" ht="15" x14ac:dyDescent="0.25">
      <c r="A9" s="3" t="s">
        <v>12</v>
      </c>
      <c r="B9" s="3" t="s">
        <v>40</v>
      </c>
      <c r="C9" s="3" t="s">
        <v>38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522</v>
      </c>
      <c r="N9" s="4">
        <v>522</v>
      </c>
      <c r="O9" s="4">
        <v>522</v>
      </c>
      <c r="P9" s="4">
        <v>1224</v>
      </c>
      <c r="Q9" s="4">
        <v>4522</v>
      </c>
      <c r="R9" s="4">
        <v>6652</v>
      </c>
      <c r="S9" s="4">
        <v>9982</v>
      </c>
      <c r="T9" s="4">
        <v>12592</v>
      </c>
    </row>
    <row r="10" spans="1:20" x14ac:dyDescent="0.35">
      <c r="A10" s="3" t="s">
        <v>16</v>
      </c>
      <c r="B10" s="3" t="s">
        <v>40</v>
      </c>
      <c r="C10" s="3" t="s">
        <v>37</v>
      </c>
      <c r="D10" s="4">
        <v>2573</v>
      </c>
      <c r="E10" s="4">
        <v>2573</v>
      </c>
      <c r="F10" s="4">
        <v>2573</v>
      </c>
      <c r="G10" s="4">
        <v>2573</v>
      </c>
      <c r="H10" s="4">
        <v>2573</v>
      </c>
      <c r="I10" s="4">
        <v>2573</v>
      </c>
      <c r="J10" s="4">
        <v>2573</v>
      </c>
      <c r="K10" s="4">
        <v>2573</v>
      </c>
      <c r="L10" s="4">
        <v>2573</v>
      </c>
      <c r="M10" s="4">
        <v>2573</v>
      </c>
      <c r="N10" s="4">
        <v>2573</v>
      </c>
      <c r="O10" s="4">
        <v>2573</v>
      </c>
      <c r="P10" s="4">
        <v>2573</v>
      </c>
      <c r="Q10" s="4">
        <v>2573</v>
      </c>
      <c r="R10" s="4">
        <v>2573</v>
      </c>
      <c r="S10" s="4">
        <v>2573</v>
      </c>
      <c r="T10" s="4">
        <v>2573</v>
      </c>
    </row>
    <row r="11" spans="1:20" x14ac:dyDescent="0.35">
      <c r="A11" s="3" t="s">
        <v>17</v>
      </c>
      <c r="B11" s="3" t="s">
        <v>40</v>
      </c>
      <c r="C11" s="3" t="s">
        <v>38</v>
      </c>
      <c r="D11" s="4">
        <v>0</v>
      </c>
      <c r="E11" s="4">
        <v>755.9</v>
      </c>
      <c r="F11" s="4">
        <v>1034.2</v>
      </c>
      <c r="G11" s="4">
        <v>1909.2</v>
      </c>
      <c r="H11" s="4">
        <v>5222.2</v>
      </c>
      <c r="I11" s="4">
        <v>5222.2</v>
      </c>
      <c r="J11" s="4">
        <v>5222.2</v>
      </c>
      <c r="K11" s="4">
        <v>5274.2</v>
      </c>
      <c r="L11" s="4">
        <v>5274.2</v>
      </c>
      <c r="M11" s="4">
        <v>5274.2</v>
      </c>
      <c r="N11" s="4">
        <v>6819</v>
      </c>
      <c r="O11" s="4">
        <v>6819</v>
      </c>
      <c r="P11" s="4">
        <v>6819</v>
      </c>
      <c r="Q11" s="4">
        <v>6819</v>
      </c>
      <c r="R11" s="4">
        <v>6819</v>
      </c>
      <c r="S11" s="4">
        <v>7533</v>
      </c>
      <c r="T11" s="4">
        <v>7533</v>
      </c>
    </row>
    <row r="12" spans="1:20" x14ac:dyDescent="0.35">
      <c r="A12" s="3" t="s">
        <v>7</v>
      </c>
      <c r="B12" s="3" t="s">
        <v>41</v>
      </c>
      <c r="C12" s="3" t="s">
        <v>37</v>
      </c>
      <c r="D12" s="4">
        <v>678</v>
      </c>
      <c r="E12" s="4">
        <v>678</v>
      </c>
      <c r="F12" s="4">
        <v>746</v>
      </c>
      <c r="G12" s="4">
        <v>746</v>
      </c>
      <c r="H12" s="4">
        <v>796.8</v>
      </c>
      <c r="I12" s="4">
        <v>796.8</v>
      </c>
      <c r="J12" s="4">
        <v>796.8</v>
      </c>
      <c r="K12" s="4">
        <v>796.8</v>
      </c>
      <c r="L12" s="4">
        <v>765.3</v>
      </c>
      <c r="M12" s="4">
        <v>765.3</v>
      </c>
      <c r="N12" s="4">
        <v>733.8</v>
      </c>
      <c r="O12" s="4">
        <v>733.8</v>
      </c>
      <c r="P12" s="4">
        <v>733.8</v>
      </c>
      <c r="Q12" s="4">
        <v>733.8</v>
      </c>
      <c r="R12" s="4">
        <v>733.8</v>
      </c>
      <c r="S12" s="4">
        <v>738</v>
      </c>
      <c r="T12" s="4">
        <v>738</v>
      </c>
    </row>
    <row r="13" spans="1:20" x14ac:dyDescent="0.35">
      <c r="A13" s="3" t="s">
        <v>9</v>
      </c>
      <c r="B13" s="3" t="s">
        <v>41</v>
      </c>
      <c r="C13" s="3" t="s">
        <v>37</v>
      </c>
      <c r="D13" s="4">
        <v>96</v>
      </c>
      <c r="E13" s="4">
        <v>96</v>
      </c>
      <c r="F13" s="4">
        <v>96</v>
      </c>
      <c r="G13" s="4">
        <v>96</v>
      </c>
      <c r="H13" s="4">
        <v>96</v>
      </c>
      <c r="I13" s="4">
        <v>96</v>
      </c>
      <c r="J13" s="4">
        <v>96</v>
      </c>
      <c r="K13" s="4">
        <v>96</v>
      </c>
      <c r="L13" s="4">
        <v>96</v>
      </c>
      <c r="M13" s="4">
        <v>96</v>
      </c>
      <c r="N13" s="4">
        <v>96</v>
      </c>
      <c r="O13" s="4">
        <v>96</v>
      </c>
      <c r="P13" s="4">
        <v>96</v>
      </c>
      <c r="Q13" s="4">
        <v>96</v>
      </c>
      <c r="R13" s="4">
        <v>96</v>
      </c>
      <c r="S13" s="4">
        <v>98.7</v>
      </c>
      <c r="T13" s="4">
        <v>98.7</v>
      </c>
    </row>
    <row r="14" spans="1:20" x14ac:dyDescent="0.35">
      <c r="A14" s="3" t="s">
        <v>28</v>
      </c>
      <c r="B14" s="3" t="s">
        <v>27</v>
      </c>
      <c r="C14" s="3" t="s">
        <v>37</v>
      </c>
      <c r="D14" s="4">
        <v>168</v>
      </c>
      <c r="E14" s="4">
        <v>294</v>
      </c>
      <c r="F14" s="4">
        <v>2310.9</v>
      </c>
      <c r="G14" s="4">
        <v>3330.4</v>
      </c>
      <c r="H14" s="4">
        <v>3719.5</v>
      </c>
      <c r="I14" s="4">
        <v>4856.8999999999996</v>
      </c>
      <c r="J14" s="4">
        <v>5777.9</v>
      </c>
      <c r="K14" s="4">
        <v>5777.9</v>
      </c>
      <c r="L14" s="4">
        <v>7130.2999999999993</v>
      </c>
      <c r="M14" s="4">
        <v>8750.7999999999993</v>
      </c>
      <c r="N14" s="4">
        <v>8750.7999999999993</v>
      </c>
      <c r="O14" s="4">
        <v>9036.7999999999993</v>
      </c>
      <c r="P14" s="4">
        <v>9036.7999999999993</v>
      </c>
      <c r="Q14" s="4">
        <v>9036.7999999999993</v>
      </c>
      <c r="R14" s="4">
        <v>9036.7999999999993</v>
      </c>
      <c r="S14" s="4">
        <v>9036.7999999999993</v>
      </c>
      <c r="T14" s="4">
        <v>9036.7999999999993</v>
      </c>
    </row>
    <row r="15" spans="1:20" x14ac:dyDescent="0.35">
      <c r="A15" s="3" t="s">
        <v>26</v>
      </c>
      <c r="B15" s="3" t="s">
        <v>27</v>
      </c>
      <c r="C15" s="3" t="s">
        <v>37</v>
      </c>
      <c r="D15" s="4">
        <v>1870</v>
      </c>
      <c r="E15" s="4">
        <v>2036.5</v>
      </c>
      <c r="F15" s="4">
        <v>2036.5</v>
      </c>
      <c r="G15" s="4">
        <v>2186.5</v>
      </c>
      <c r="H15" s="4">
        <v>3701.5</v>
      </c>
      <c r="I15" s="4">
        <v>3851.5</v>
      </c>
      <c r="J15" s="4">
        <v>3851.5</v>
      </c>
      <c r="K15" s="4">
        <v>3851.5</v>
      </c>
      <c r="L15" s="4">
        <v>3851.5</v>
      </c>
      <c r="M15" s="4">
        <v>4750.3999999999996</v>
      </c>
      <c r="N15" s="4">
        <v>4750.3999999999996</v>
      </c>
      <c r="O15" s="4">
        <v>4750.3999999999996</v>
      </c>
      <c r="P15" s="4">
        <v>4750.3999999999996</v>
      </c>
      <c r="Q15" s="4">
        <v>4750.3999999999996</v>
      </c>
      <c r="R15" s="4">
        <v>4750.3999999999996</v>
      </c>
      <c r="S15" s="4">
        <v>4953.3999999999996</v>
      </c>
      <c r="T15" s="4">
        <v>4953.3999999999996</v>
      </c>
    </row>
    <row r="16" spans="1:20" x14ac:dyDescent="0.35">
      <c r="A16" s="3" t="s">
        <v>24</v>
      </c>
      <c r="B16" s="3" t="s">
        <v>25</v>
      </c>
      <c r="C16" s="3" t="s">
        <v>33</v>
      </c>
      <c r="D16" s="4">
        <v>784</v>
      </c>
      <c r="E16" s="4">
        <v>817</v>
      </c>
      <c r="F16" s="4">
        <v>866</v>
      </c>
      <c r="G16" s="4">
        <v>866</v>
      </c>
      <c r="H16" s="4">
        <v>900</v>
      </c>
      <c r="I16" s="4">
        <v>927</v>
      </c>
      <c r="J16" s="4">
        <v>897</v>
      </c>
      <c r="K16" s="4">
        <v>1229.5</v>
      </c>
      <c r="L16" s="4">
        <v>1951.5</v>
      </c>
      <c r="M16" s="4">
        <v>2321.6</v>
      </c>
      <c r="N16" s="4">
        <v>2321.6</v>
      </c>
      <c r="O16" s="4">
        <v>2321.6</v>
      </c>
      <c r="P16" s="4">
        <v>2321.6</v>
      </c>
      <c r="Q16" s="4">
        <v>2321.6</v>
      </c>
      <c r="R16" s="4">
        <v>2321.6</v>
      </c>
      <c r="S16" s="4">
        <v>2321.6</v>
      </c>
      <c r="T16" s="4">
        <v>2321.6</v>
      </c>
    </row>
    <row r="17" spans="1:20" x14ac:dyDescent="0.35">
      <c r="A17" s="3" t="s">
        <v>0</v>
      </c>
      <c r="B17" s="3" t="s">
        <v>34</v>
      </c>
      <c r="C17" s="3" t="s">
        <v>37</v>
      </c>
      <c r="D17" s="4">
        <v>12035</v>
      </c>
      <c r="E17" s="4">
        <v>12035</v>
      </c>
      <c r="F17" s="4">
        <v>12035</v>
      </c>
      <c r="G17" s="4">
        <v>12035</v>
      </c>
      <c r="H17" s="4">
        <v>12515</v>
      </c>
      <c r="I17" s="4">
        <v>12515</v>
      </c>
      <c r="J17" s="4">
        <v>12515</v>
      </c>
      <c r="K17" s="4">
        <v>12703.8</v>
      </c>
      <c r="L17" s="4">
        <v>12703.8</v>
      </c>
      <c r="M17" s="4">
        <v>13401.099999999999</v>
      </c>
      <c r="N17" s="4">
        <v>15165.099999999999</v>
      </c>
      <c r="O17" s="4">
        <v>16333.999999999998</v>
      </c>
      <c r="P17" s="4">
        <v>16333.999999999998</v>
      </c>
      <c r="Q17" s="4">
        <v>16333.999999999998</v>
      </c>
      <c r="R17" s="4">
        <v>16333.999999999998</v>
      </c>
      <c r="S17" s="4">
        <v>16931.199999999997</v>
      </c>
      <c r="T17" s="4">
        <v>16931.199999999997</v>
      </c>
    </row>
    <row r="18" spans="1:20" x14ac:dyDescent="0.35">
      <c r="A18" s="3" t="s">
        <v>8</v>
      </c>
      <c r="B18" s="3" t="s">
        <v>41</v>
      </c>
      <c r="C18" s="3" t="s">
        <v>33</v>
      </c>
      <c r="D18" s="4">
        <v>580</v>
      </c>
      <c r="E18" s="4">
        <v>580</v>
      </c>
      <c r="F18" s="4">
        <v>580</v>
      </c>
      <c r="G18" s="4">
        <v>910</v>
      </c>
      <c r="H18" s="4">
        <v>910</v>
      </c>
      <c r="I18" s="4">
        <v>910</v>
      </c>
      <c r="J18" s="4">
        <v>910</v>
      </c>
      <c r="K18" s="4">
        <v>910</v>
      </c>
      <c r="L18" s="4">
        <v>910</v>
      </c>
      <c r="M18" s="4">
        <v>910</v>
      </c>
      <c r="N18" s="4">
        <v>910</v>
      </c>
      <c r="O18" s="4">
        <v>910</v>
      </c>
      <c r="P18" s="4">
        <v>910</v>
      </c>
      <c r="Q18" s="4">
        <v>580</v>
      </c>
      <c r="R18" s="4">
        <v>580</v>
      </c>
      <c r="S18" s="4">
        <v>580</v>
      </c>
      <c r="T18" s="4">
        <v>580</v>
      </c>
    </row>
    <row r="19" spans="1:20" x14ac:dyDescent="0.35">
      <c r="A19" s="3" t="s">
        <v>1</v>
      </c>
      <c r="B19" s="3" t="s">
        <v>34</v>
      </c>
      <c r="C19" s="3" t="s">
        <v>37</v>
      </c>
      <c r="D19" s="4">
        <v>384</v>
      </c>
      <c r="E19" s="4">
        <v>384</v>
      </c>
      <c r="F19" s="4">
        <v>500.1</v>
      </c>
      <c r="G19" s="4">
        <v>560.1</v>
      </c>
      <c r="H19" s="4">
        <v>581.20000000000005</v>
      </c>
      <c r="I19" s="4">
        <v>581.20000000000005</v>
      </c>
      <c r="J19" s="4">
        <v>581.20000000000005</v>
      </c>
      <c r="K19" s="4">
        <v>582.6</v>
      </c>
      <c r="L19" s="4">
        <v>585.30000000000007</v>
      </c>
      <c r="M19" s="4">
        <v>682.50000000000011</v>
      </c>
      <c r="N19" s="4">
        <v>784.60000000000014</v>
      </c>
      <c r="O19" s="4">
        <v>788.90000000000009</v>
      </c>
      <c r="P19" s="4">
        <v>788.90000000000009</v>
      </c>
      <c r="Q19" s="4">
        <v>788.90000000000009</v>
      </c>
      <c r="R19" s="4">
        <v>860.00000000000011</v>
      </c>
      <c r="S19" s="4">
        <v>937.60000000000014</v>
      </c>
      <c r="T19" s="4">
        <v>937.60000000000014</v>
      </c>
    </row>
    <row r="20" spans="1:20" x14ac:dyDescent="0.35">
      <c r="A20" s="3" t="s">
        <v>23</v>
      </c>
      <c r="B20" s="3" t="s">
        <v>22</v>
      </c>
      <c r="C20" s="3" t="s">
        <v>37</v>
      </c>
      <c r="D20" s="4">
        <v>1400</v>
      </c>
      <c r="E20" s="4">
        <v>1620</v>
      </c>
      <c r="F20" s="4">
        <v>1620</v>
      </c>
      <c r="G20" s="4">
        <v>1620</v>
      </c>
      <c r="H20" s="4">
        <v>1620</v>
      </c>
      <c r="I20" s="4">
        <v>1620</v>
      </c>
      <c r="J20" s="4">
        <v>1620</v>
      </c>
      <c r="K20" s="4">
        <v>1620</v>
      </c>
      <c r="L20" s="4">
        <v>1620</v>
      </c>
      <c r="M20" s="4">
        <v>1620</v>
      </c>
      <c r="N20" s="4">
        <v>1620</v>
      </c>
      <c r="O20" s="4">
        <v>1620</v>
      </c>
      <c r="P20" s="4">
        <v>1620</v>
      </c>
      <c r="Q20" s="4">
        <v>1620</v>
      </c>
      <c r="R20" s="4">
        <v>1620</v>
      </c>
      <c r="S20" s="4">
        <v>1620</v>
      </c>
      <c r="T20" s="4">
        <v>1620</v>
      </c>
    </row>
    <row r="21" spans="1:20" x14ac:dyDescent="0.35">
      <c r="A21" s="3" t="s">
        <v>21</v>
      </c>
      <c r="B21" s="3" t="s">
        <v>22</v>
      </c>
      <c r="C21" s="3" t="s">
        <v>38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1225</v>
      </c>
      <c r="Q21" s="4">
        <v>2450</v>
      </c>
      <c r="R21" s="4">
        <v>3850</v>
      </c>
      <c r="S21" s="4">
        <v>3850</v>
      </c>
      <c r="T21" s="4">
        <v>3850</v>
      </c>
    </row>
    <row r="22" spans="1:20" ht="15" x14ac:dyDescent="0.25">
      <c r="A22" s="3" t="s">
        <v>19</v>
      </c>
      <c r="B22" s="3" t="s">
        <v>20</v>
      </c>
      <c r="C22" s="3" t="s">
        <v>37</v>
      </c>
      <c r="D22" s="4">
        <v>56</v>
      </c>
      <c r="E22" s="4">
        <v>188</v>
      </c>
      <c r="F22" s="4">
        <v>911.59999999999991</v>
      </c>
      <c r="G22" s="4">
        <v>1090.5999999999999</v>
      </c>
      <c r="H22" s="4">
        <v>1396.6</v>
      </c>
      <c r="I22" s="4">
        <v>1396.6</v>
      </c>
      <c r="J22" s="4">
        <v>1396.6</v>
      </c>
      <c r="K22" s="4">
        <v>1426.6</v>
      </c>
      <c r="L22" s="4">
        <v>1426.6</v>
      </c>
      <c r="M22" s="4">
        <v>1426.6</v>
      </c>
      <c r="N22" s="4">
        <v>1426.6</v>
      </c>
      <c r="O22" s="4">
        <v>1848.1999999999998</v>
      </c>
      <c r="P22" s="4">
        <v>1848.6</v>
      </c>
      <c r="Q22" s="4">
        <v>1848.6</v>
      </c>
      <c r="R22" s="4">
        <v>1878.6</v>
      </c>
      <c r="S22" s="4">
        <v>1878.6</v>
      </c>
      <c r="T22" s="4">
        <v>1878.6</v>
      </c>
    </row>
    <row r="23" spans="1:20" x14ac:dyDescent="0.35">
      <c r="A23" s="3" t="s">
        <v>6</v>
      </c>
      <c r="B23" s="3" t="s">
        <v>41</v>
      </c>
      <c r="C23" s="3" t="s">
        <v>33</v>
      </c>
      <c r="D23" s="4">
        <v>8949</v>
      </c>
      <c r="E23" s="4">
        <v>6598.5</v>
      </c>
      <c r="F23" s="4">
        <v>5578.5</v>
      </c>
      <c r="G23" s="4">
        <v>5203.5</v>
      </c>
      <c r="H23" s="4">
        <v>4449</v>
      </c>
      <c r="I23" s="4">
        <v>4149</v>
      </c>
      <c r="J23" s="4">
        <v>3991</v>
      </c>
      <c r="K23" s="4">
        <v>3823</v>
      </c>
      <c r="L23" s="4">
        <v>3823</v>
      </c>
      <c r="M23" s="4">
        <v>3823</v>
      </c>
      <c r="N23" s="4">
        <v>3503</v>
      </c>
      <c r="O23" s="4">
        <v>2453</v>
      </c>
      <c r="P23" s="4">
        <v>1403</v>
      </c>
      <c r="Q23" s="4">
        <v>1403</v>
      </c>
      <c r="R23" s="4">
        <v>1403</v>
      </c>
      <c r="S23" s="4">
        <v>1403</v>
      </c>
      <c r="T23" s="4">
        <v>1403</v>
      </c>
    </row>
    <row r="24" spans="1:20" x14ac:dyDescent="0.35">
      <c r="A24" s="3" t="s">
        <v>15</v>
      </c>
      <c r="B24" s="3" t="s">
        <v>40</v>
      </c>
      <c r="C24" s="3" t="s">
        <v>33</v>
      </c>
      <c r="D24" s="4">
        <v>3736</v>
      </c>
      <c r="E24" s="4">
        <v>5974</v>
      </c>
      <c r="F24" s="4">
        <v>6994</v>
      </c>
      <c r="G24" s="4">
        <v>7294</v>
      </c>
      <c r="H24" s="4">
        <v>6040.5</v>
      </c>
      <c r="I24" s="4">
        <v>3038.5</v>
      </c>
      <c r="J24" s="4">
        <v>2418.5</v>
      </c>
      <c r="K24" s="4">
        <v>1758.5</v>
      </c>
      <c r="L24" s="4">
        <v>1758.5</v>
      </c>
      <c r="M24" s="4">
        <v>1646</v>
      </c>
      <c r="N24" s="4">
        <v>1346</v>
      </c>
      <c r="O24" s="4">
        <v>1346</v>
      </c>
      <c r="P24" s="4">
        <v>1346</v>
      </c>
      <c r="Q24" s="4">
        <v>1346</v>
      </c>
      <c r="R24" s="4">
        <v>1346</v>
      </c>
      <c r="S24" s="4">
        <v>700.4</v>
      </c>
      <c r="T24" s="4">
        <v>700.4</v>
      </c>
    </row>
    <row r="25" spans="1:20" x14ac:dyDescent="0.35">
      <c r="A25" s="3" t="s">
        <v>14</v>
      </c>
      <c r="B25" s="3" t="s">
        <v>39</v>
      </c>
      <c r="C25" s="3" t="s">
        <v>37</v>
      </c>
      <c r="D25" s="4">
        <v>412.5</v>
      </c>
      <c r="E25" s="4">
        <v>412.5</v>
      </c>
      <c r="F25" s="4">
        <v>412.5</v>
      </c>
      <c r="G25" s="4">
        <v>412.5</v>
      </c>
      <c r="H25" s="4">
        <v>412.5</v>
      </c>
      <c r="I25" s="4">
        <v>412.5</v>
      </c>
      <c r="J25" s="4">
        <v>412.5</v>
      </c>
      <c r="K25" s="4">
        <v>412.5</v>
      </c>
      <c r="L25" s="4">
        <v>412.5</v>
      </c>
      <c r="M25" s="4">
        <v>412.5</v>
      </c>
      <c r="N25" s="4">
        <v>412.5</v>
      </c>
      <c r="O25" s="4">
        <v>412.5</v>
      </c>
      <c r="P25" s="4">
        <v>412.5</v>
      </c>
      <c r="Q25" s="4">
        <v>412.5</v>
      </c>
      <c r="R25" s="4">
        <v>412.5</v>
      </c>
      <c r="S25" s="4">
        <v>412.5</v>
      </c>
      <c r="T25" s="4">
        <v>412.5</v>
      </c>
    </row>
    <row r="26" spans="1:20" x14ac:dyDescent="0.35">
      <c r="A26" s="3" t="s">
        <v>13</v>
      </c>
      <c r="B26" s="3" t="s">
        <v>39</v>
      </c>
      <c r="C26" s="3" t="s">
        <v>33</v>
      </c>
      <c r="D26" s="4">
        <v>1949.5</v>
      </c>
      <c r="E26" s="4">
        <v>1893.5</v>
      </c>
      <c r="F26" s="4">
        <v>2062.8000000000002</v>
      </c>
      <c r="G26" s="4">
        <v>1830.6000000000001</v>
      </c>
      <c r="H26" s="4">
        <v>1830.6000000000001</v>
      </c>
      <c r="I26" s="4">
        <v>1644.6000000000001</v>
      </c>
      <c r="J26" s="4">
        <v>1644.6000000000001</v>
      </c>
      <c r="K26" s="4">
        <v>1516.6000000000001</v>
      </c>
      <c r="L26" s="4">
        <v>1138.3000000000002</v>
      </c>
      <c r="M26" s="4">
        <v>1204.9000000000001</v>
      </c>
      <c r="N26" s="4">
        <v>1188.9000000000001</v>
      </c>
      <c r="O26" s="4">
        <v>1132.9000000000001</v>
      </c>
      <c r="P26" s="4">
        <v>939.90000000000009</v>
      </c>
      <c r="Q26" s="4">
        <v>939.90000000000009</v>
      </c>
      <c r="R26" s="4">
        <v>939.90000000000009</v>
      </c>
      <c r="S26" s="4">
        <v>1029.7</v>
      </c>
      <c r="T26" s="4">
        <v>1029.7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12"/>
  <sheetViews>
    <sheetView workbookViewId="0"/>
  </sheetViews>
  <sheetFormatPr defaultColWidth="11.453125" defaultRowHeight="14.5" x14ac:dyDescent="0.35"/>
  <cols>
    <col min="1" max="1" width="22.54296875" customWidth="1"/>
    <col min="2" max="2" width="18.1796875" bestFit="1" customWidth="1"/>
    <col min="3" max="3" width="21.7265625" bestFit="1" customWidth="1"/>
  </cols>
  <sheetData>
    <row r="1" spans="1:4" x14ac:dyDescent="0.25">
      <c r="A1" s="9"/>
      <c r="B1" t="s">
        <v>33</v>
      </c>
      <c r="C1" t="s">
        <v>37</v>
      </c>
      <c r="D1" t="s">
        <v>38</v>
      </c>
    </row>
    <row r="2" spans="1:4" x14ac:dyDescent="0.25">
      <c r="A2" s="9" t="s">
        <v>32</v>
      </c>
      <c r="B2">
        <f>SUMIFS('Capacity Source Data'!$D$3:$D$26,'Capacity Source Data'!$B$3:$B$26,$A2,'Capacity Source Data'!$C$3:$C$26,B$1)</f>
        <v>4700</v>
      </c>
      <c r="C2">
        <f>SUMIFS('Capacity Source Data'!$D$3:$D$26,'Capacity Source Data'!$B$3:$B$26,$A2,'Capacity Source Data'!$C$3:$C$26,C$1)</f>
        <v>678</v>
      </c>
      <c r="D2">
        <f>SUMIFS('Capacity Source Data'!$D$3:$D$26,'Capacity Source Data'!$B$3:$B$26,$A2,'Capacity Source Data'!$C$3:$C$26,D$1)</f>
        <v>0</v>
      </c>
    </row>
    <row r="3" spans="1:4" x14ac:dyDescent="0.25">
      <c r="A3" t="s">
        <v>40</v>
      </c>
      <c r="B3">
        <f>SUMIFS('Capacity Source Data'!$D$3:$D$26,'Capacity Source Data'!$B$3:$B$26,$A3,'Capacity Source Data'!$C$3:$C$26,B$1)</f>
        <v>26831</v>
      </c>
      <c r="C3">
        <f>SUMIFS('Capacity Source Data'!$D$3:$D$26,'Capacity Source Data'!$B$3:$B$26,$A3,'Capacity Source Data'!$C$3:$C$26,C$1)</f>
        <v>2573</v>
      </c>
      <c r="D3">
        <f>SUMIFS('Capacity Source Data'!$D$3:$D$26,'Capacity Source Data'!$B$3:$B$26,$A3,'Capacity Source Data'!$C$3:$C$26,D$1)</f>
        <v>0</v>
      </c>
    </row>
    <row r="4" spans="1:4" x14ac:dyDescent="0.25">
      <c r="A4" t="s">
        <v>22</v>
      </c>
      <c r="B4">
        <f>SUMIFS('Capacity Source Data'!$D$3:$D$26,'Capacity Source Data'!$B$3:$B$26,$A4,'Capacity Source Data'!$C$3:$C$26,B$1)</f>
        <v>0</v>
      </c>
      <c r="C4">
        <f>SUMIFS('Capacity Source Data'!$D$3:$D$26,'Capacity Source Data'!$B$3:$B$26,$A4,'Capacity Source Data'!$C$3:$C$26,C$1)</f>
        <v>1400</v>
      </c>
      <c r="D4">
        <f>SUMIFS('Capacity Source Data'!$D$3:$D$26,'Capacity Source Data'!$B$3:$B$26,$A4,'Capacity Source Data'!$C$3:$C$26,D$1)</f>
        <v>0</v>
      </c>
    </row>
    <row r="5" spans="1:4" x14ac:dyDescent="0.25">
      <c r="A5" t="s">
        <v>34</v>
      </c>
      <c r="B5">
        <f>SUMIFS('Capacity Source Data'!$D$3:$D$26,'Capacity Source Data'!$B$3:$B$26,$A5,'Capacity Source Data'!$C$3:$C$26,B$1)</f>
        <v>0</v>
      </c>
      <c r="C5">
        <f>SUMIFS('Capacity Source Data'!$D$3:$D$26,'Capacity Source Data'!$B$3:$B$26,$A5,'Capacity Source Data'!$C$3:$C$26,C$1)</f>
        <v>12419</v>
      </c>
      <c r="D5">
        <f>SUMIFS('Capacity Source Data'!$D$3:$D$26,'Capacity Source Data'!$B$3:$B$26,$A5,'Capacity Source Data'!$C$3:$C$26,D$1)</f>
        <v>0</v>
      </c>
    </row>
    <row r="6" spans="1:4" x14ac:dyDescent="0.25">
      <c r="A6" t="s">
        <v>27</v>
      </c>
      <c r="B6">
        <f>SUMIFS('Capacity Source Data'!$D$3:$D$26,'Capacity Source Data'!$B$3:$B$26,$A6,'Capacity Source Data'!$C$3:$C$26,B$1)</f>
        <v>0</v>
      </c>
      <c r="C6">
        <f>SUMIFS('Capacity Source Data'!$D$3:$D$26,'Capacity Source Data'!$B$3:$B$26,$A6,'Capacity Source Data'!$C$3:$C$26,C$1)</f>
        <v>2038</v>
      </c>
      <c r="D6">
        <f>SUMIFS('Capacity Source Data'!$D$3:$D$26,'Capacity Source Data'!$B$3:$B$26,$A6,'Capacity Source Data'!$C$3:$C$26,D$1)</f>
        <v>0</v>
      </c>
    </row>
    <row r="7" spans="1:4" x14ac:dyDescent="0.25">
      <c r="A7" t="s">
        <v>35</v>
      </c>
      <c r="B7">
        <f>SUMIFS('Capacity Source Data'!$D$3:$D$26,'Capacity Source Data'!$B$3:$B$26,$A7,'Capacity Source Data'!$C$3:$C$26,B$1)</f>
        <v>0</v>
      </c>
      <c r="C7">
        <f>SUMIFS('Capacity Source Data'!$D$3:$D$26,'Capacity Source Data'!$B$3:$B$26,$A7,'Capacity Source Data'!$C$3:$C$26,C$1)</f>
        <v>56</v>
      </c>
      <c r="D7">
        <f>SUMIFS('Capacity Source Data'!$D$3:$D$26,'Capacity Source Data'!$B$3:$B$26,$A7,'Capacity Source Data'!$C$3:$C$26,D$1)</f>
        <v>0</v>
      </c>
    </row>
    <row r="8" spans="1:4" x14ac:dyDescent="0.25">
      <c r="A8" t="s">
        <v>18</v>
      </c>
      <c r="B8">
        <f>SUMIFS('Capacity Source Data'!$D$3:$D$26,'Capacity Source Data'!$B$3:$B$26,$A8,'Capacity Source Data'!$C$3:$C$26,B$1)</f>
        <v>0</v>
      </c>
      <c r="C8">
        <f>SUMIFS('Capacity Source Data'!$D$3:$D$26,'Capacity Source Data'!$B$3:$B$26,$A8,'Capacity Source Data'!$C$3:$C$26,C$1)</f>
        <v>0</v>
      </c>
      <c r="D8">
        <f>SUMIFS('Capacity Source Data'!$D$3:$D$26,'Capacity Source Data'!$B$3:$B$26,$A8,'Capacity Source Data'!$C$3:$C$26,D$1)</f>
        <v>0</v>
      </c>
    </row>
    <row r="9" spans="1:4" x14ac:dyDescent="0.25">
      <c r="A9" t="s">
        <v>36</v>
      </c>
      <c r="B9">
        <f>SUMIFS('Capacity Source Data'!$D$3:$D$26,'Capacity Source Data'!$B$3:$B$26,$A9,'Capacity Source Data'!$C$3:$C$26,B$1)</f>
        <v>0</v>
      </c>
      <c r="C9">
        <f>SUMIFS('Capacity Source Data'!$D$3:$D$26,'Capacity Source Data'!$B$3:$B$26,$A9,'Capacity Source Data'!$C$3:$C$26,C$1)</f>
        <v>428</v>
      </c>
      <c r="D9">
        <f>SUMIFS('Capacity Source Data'!$D$3:$D$26,'Capacity Source Data'!$B$3:$B$26,$A9,'Capacity Source Data'!$C$3:$C$26,D$1)</f>
        <v>0</v>
      </c>
    </row>
    <row r="10" spans="1:4" x14ac:dyDescent="0.25">
      <c r="A10" s="8" t="s">
        <v>25</v>
      </c>
      <c r="B10" s="8">
        <f>SUMIFS('Capacity Source Data'!$D$3:$D$26,'Capacity Source Data'!$B$3:$B$26,$A10,'Capacity Source Data'!$C$3:$C$26,B$1)</f>
        <v>784</v>
      </c>
      <c r="C10" s="8">
        <f>SUMIFS('Capacity Source Data'!$D$3:$D$26,'Capacity Source Data'!$B$3:$B$26,$A10,'Capacity Source Data'!$C$3:$C$26,C$1)</f>
        <v>0</v>
      </c>
      <c r="D10" s="8">
        <f>SUMIFS('Capacity Source Data'!$D$3:$D$26,'Capacity Source Data'!$B$3:$B$26,$A10,'Capacity Source Data'!$C$3:$C$26,D$1)</f>
        <v>0</v>
      </c>
    </row>
    <row r="11" spans="1:4" x14ac:dyDescent="0.25">
      <c r="A11" t="s">
        <v>41</v>
      </c>
      <c r="B11">
        <f>SUMIFS('Capacity Source Data'!$D$3:$D$26,'Capacity Source Data'!$B$3:$B$26,$A11,'Capacity Source Data'!$C$3:$C$26,B$1)</f>
        <v>9529</v>
      </c>
      <c r="C11">
        <f>SUMIFS('Capacity Source Data'!$D$3:$D$26,'Capacity Source Data'!$B$3:$B$26,$A11,'Capacity Source Data'!$C$3:$C$26,C$1)</f>
        <v>774</v>
      </c>
      <c r="D11">
        <f>SUMIFS('Capacity Source Data'!$D$3:$D$26,'Capacity Source Data'!$B$3:$B$26,$A11,'Capacity Source Data'!$C$3:$C$26,D$1)</f>
        <v>0</v>
      </c>
    </row>
    <row r="12" spans="1:4" x14ac:dyDescent="0.25">
      <c r="A12" t="s">
        <v>39</v>
      </c>
      <c r="B12">
        <f>SUMIFS('Capacity Source Data'!$D$3:$D$26,'Capacity Source Data'!$B$3:$B$26,$A12,'Capacity Source Data'!$C$3:$C$26,B$1)</f>
        <v>1949.5</v>
      </c>
      <c r="C12">
        <f>SUMIFS('Capacity Source Data'!$D$3:$D$26,'Capacity Source Data'!$B$3:$B$26,$A12,'Capacity Source Data'!$C$3:$C$26,C$1)</f>
        <v>412.5</v>
      </c>
      <c r="D12">
        <f>SUMIFS('Capacity Source Data'!$D$3:$D$26,'Capacity Source Data'!$B$3:$B$26,$A12,'Capacity Source Data'!$C$3:$C$26,D$1)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/>
  </sheetViews>
  <sheetFormatPr defaultRowHeight="14.5" x14ac:dyDescent="0.35"/>
  <cols>
    <col min="1" max="1" width="15.1796875" customWidth="1"/>
    <col min="2" max="2" width="11" bestFit="1" customWidth="1"/>
    <col min="3" max="3" width="24.26953125" customWidth="1"/>
  </cols>
  <sheetData>
    <row r="1" spans="1:4" x14ac:dyDescent="0.25">
      <c r="B1" t="s">
        <v>62</v>
      </c>
      <c r="C1" s="14"/>
      <c r="D1" s="9"/>
    </row>
    <row r="2" spans="1:4" x14ac:dyDescent="0.25">
      <c r="A2" t="s">
        <v>47</v>
      </c>
      <c r="B2" s="5">
        <v>1</v>
      </c>
      <c r="D2" s="9"/>
    </row>
    <row r="3" spans="1:4" x14ac:dyDescent="0.25">
      <c r="B3" s="7"/>
      <c r="D3" s="9"/>
    </row>
    <row r="4" spans="1:4" x14ac:dyDescent="0.25">
      <c r="B4" s="7"/>
      <c r="D4" s="9"/>
    </row>
    <row r="5" spans="1:4" x14ac:dyDescent="0.25">
      <c r="B5" s="7"/>
      <c r="D5" s="9"/>
    </row>
    <row r="6" spans="1:4" x14ac:dyDescent="0.25">
      <c r="B6" s="7"/>
      <c r="D6" s="9"/>
    </row>
    <row r="7" spans="1:4" x14ac:dyDescent="0.25">
      <c r="B7" s="7"/>
      <c r="D7" s="9"/>
    </row>
    <row r="8" spans="1:4" x14ac:dyDescent="0.25">
      <c r="B8" s="7"/>
      <c r="D8" s="9"/>
    </row>
    <row r="9" spans="1:4" x14ac:dyDescent="0.25">
      <c r="B9" s="7"/>
      <c r="D9" s="9"/>
    </row>
    <row r="10" spans="1:4" x14ac:dyDescent="0.25">
      <c r="B10" s="7"/>
      <c r="D10" s="9"/>
    </row>
    <row r="11" spans="1:4" x14ac:dyDescent="0.25">
      <c r="B11" s="7"/>
      <c r="D11" s="9"/>
    </row>
    <row r="12" spans="1:4" x14ac:dyDescent="0.25">
      <c r="B12" s="7"/>
      <c r="D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Capacity Source Data</vt:lpstr>
      <vt:lpstr>SYC-SYEGC</vt:lpstr>
      <vt:lpstr>SYC-FoPtPFP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Islas Cortes</dc:creator>
  <cp:lastModifiedBy>Jeffrey Rissman</cp:lastModifiedBy>
  <dcterms:created xsi:type="dcterms:W3CDTF">2015-11-23T21:30:51Z</dcterms:created>
  <dcterms:modified xsi:type="dcterms:W3CDTF">2016-03-31T17:56:15Z</dcterms:modified>
</cp:coreProperties>
</file>